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35" windowHeight="10095" tabRatio="720" activeTab="1"/>
  </bookViews>
  <sheets>
    <sheet name="入力フォーム" sheetId="1" r:id="rId1"/>
    <sheet name="通知書①" sheetId="2" r:id="rId2"/>
    <sheet name="通知書②" sheetId="3" r:id="rId3"/>
    <sheet name="通知書③" sheetId="4" r:id="rId4"/>
    <sheet name="通知書④" sheetId="5" r:id="rId5"/>
    <sheet name="通知書⑤" sheetId="6" r:id="rId6"/>
    <sheet name="通知書⑥" sheetId="7" r:id="rId7"/>
    <sheet name="通知書⑦" sheetId="8" r:id="rId8"/>
    <sheet name="通知書⑧" sheetId="9" r:id="rId9"/>
    <sheet name="通知書⑨" sheetId="10" r:id="rId10"/>
    <sheet name="通知書⑩" sheetId="11" r:id="rId11"/>
  </sheets>
  <definedNames>
    <definedName name="_xlnm.Print_Area" localSheetId="1">'通知書①'!$A$1:$O$36</definedName>
    <definedName name="_xlnm.Print_Area" localSheetId="2">'通知書②'!$A$1:$O$24</definedName>
    <definedName name="_xlnm.Print_Area" localSheetId="3">'通知書③'!$A$1:$O$24</definedName>
    <definedName name="_xlnm.Print_Area" localSheetId="4">'通知書④'!$A$1:$O$24</definedName>
    <definedName name="_xlnm.Print_Area" localSheetId="5">'通知書⑤'!$A$1:$O$24</definedName>
    <definedName name="_xlnm.Print_Area" localSheetId="6">'通知書⑥'!$A$1:$O$24</definedName>
    <definedName name="_xlnm.Print_Area" localSheetId="7">'通知書⑦'!$A$1:$O$24</definedName>
    <definedName name="_xlnm.Print_Area" localSheetId="8">'通知書⑧'!$A$1:$O$24</definedName>
    <definedName name="_xlnm.Print_Area" localSheetId="9">'通知書⑨'!$A$1:$O$24</definedName>
    <definedName name="_xlnm.Print_Area" localSheetId="10">'通知書⑩'!$A$1:$O$24</definedName>
    <definedName name="_xlnm.Print_Area" localSheetId="0">'入力フォーム'!$B$1:$R$206</definedName>
    <definedName name="_xlnm.Print_Titles" localSheetId="0">'入力フォーム'!$3:$3</definedName>
  </definedNames>
  <calcPr fullCalcOnLoad="1"/>
</workbook>
</file>

<file path=xl/sharedStrings.xml><?xml version="1.0" encoding="utf-8"?>
<sst xmlns="http://schemas.openxmlformats.org/spreadsheetml/2006/main" count="879" uniqueCount="123">
  <si>
    <t>文書番号</t>
  </si>
  <si>
    <t>通知年月日</t>
  </si>
  <si>
    <t>通知先</t>
  </si>
  <si>
    <t>通知者</t>
  </si>
  <si>
    <t>工事名</t>
  </si>
  <si>
    <t>施工場所</t>
  </si>
  <si>
    <t>工事概要</t>
  </si>
  <si>
    <t>建築物</t>
  </si>
  <si>
    <t>修繕・模様替え等</t>
  </si>
  <si>
    <t>新築・増築</t>
  </si>
  <si>
    <t>建築物以外</t>
  </si>
  <si>
    <t>工期</t>
  </si>
  <si>
    <t>請負者</t>
  </si>
  <si>
    <t>会社名</t>
  </si>
  <si>
    <t>所在地</t>
  </si>
  <si>
    <t>郵便番号</t>
  </si>
  <si>
    <t>住所</t>
  </si>
  <si>
    <t>電話番号</t>
  </si>
  <si>
    <t>電話</t>
  </si>
  <si>
    <t>内線</t>
  </si>
  <si>
    <t>現場代理人</t>
  </si>
  <si>
    <t>工事内容</t>
  </si>
  <si>
    <t>所属名</t>
  </si>
  <si>
    <t>担当職氏名</t>
  </si>
  <si>
    <t>内線番号</t>
  </si>
  <si>
    <t>所在</t>
  </si>
  <si>
    <t>用途</t>
  </si>
  <si>
    <t>階数</t>
  </si>
  <si>
    <t>工事対象床面積</t>
  </si>
  <si>
    <t>請負代金</t>
  </si>
  <si>
    <t>万円（税込）</t>
  </si>
  <si>
    <t>用途：</t>
  </si>
  <si>
    <t>階数：</t>
  </si>
  <si>
    <t>工事対象床面積：</t>
  </si>
  <si>
    <t>第</t>
  </si>
  <si>
    <t>号</t>
  </si>
  <si>
    <t>㎡</t>
  </si>
  <si>
    <t>項　　目</t>
  </si>
  <si>
    <t>入　力　欄</t>
  </si>
  <si>
    <t>備　　考</t>
  </si>
  <si>
    <t>種類：</t>
  </si>
  <si>
    <t>請　負　代　金：</t>
  </si>
  <si>
    <t>記号：</t>
  </si>
  <si>
    <t>～</t>
  </si>
  <si>
    <t>１件目</t>
  </si>
  <si>
    <t>〒</t>
  </si>
  <si>
    <t>リストから選択</t>
  </si>
  <si>
    <t>記号の例：水土木</t>
  </si>
  <si>
    <t>着色部分を入力してください</t>
  </si>
  <si>
    <t>●建設リサイクル法第11条に係る通知書作成フォーム</t>
  </si>
  <si>
    <t>該当する項目のみ入力</t>
  </si>
  <si>
    <t>種類欄は，具体的工種（舗装，築堤，土地改良等）を入力</t>
  </si>
  <si>
    <t>２階</t>
  </si>
  <si>
    <t>１階</t>
  </si>
  <si>
    <t>３階</t>
  </si>
  <si>
    <t>４階</t>
  </si>
  <si>
    <t>５階</t>
  </si>
  <si>
    <t>解体</t>
  </si>
  <si>
    <t>工事着手予定年月日</t>
  </si>
  <si>
    <t>様式－３</t>
  </si>
  <si>
    <t>通　知　書</t>
  </si>
  <si>
    <t>茨 城 県 知 事</t>
  </si>
  <si>
    <t>水 戸 市 長</t>
  </si>
  <si>
    <t>日 立 市 長</t>
  </si>
  <si>
    <t>北 茨 城 市 長</t>
  </si>
  <si>
    <t>高 萩 市 長</t>
  </si>
  <si>
    <t>ひ た ち な か 市 長</t>
  </si>
  <si>
    <t>土 浦 市 長</t>
  </si>
  <si>
    <t>取 手 市 長</t>
  </si>
  <si>
    <t>つ く ば 市 長</t>
  </si>
  <si>
    <t>古 河 市 長</t>
  </si>
  <si>
    <t>　建設工事に係る資材の再資源化等に関する法律第１１条の規定により，下記のとおり通知します。</t>
  </si>
  <si>
    <t>記</t>
  </si>
  <si>
    <t>工事の種類及び規模</t>
  </si>
  <si>
    <t>建築物の解体工事</t>
  </si>
  <si>
    <t>工 事 名</t>
  </si>
  <si>
    <t>建築物の新築又は増築工事</t>
  </si>
  <si>
    <t>建築物の新築等であって新築又は増築の工事に該当しないもの</t>
  </si>
  <si>
    <t>建築物以外の解体工事又は新築工事等</t>
  </si>
  <si>
    <t>工　期</t>
  </si>
  <si>
    <t>ＦＡＸ</t>
  </si>
  <si>
    <t>〔提出者〕</t>
  </si>
  <si>
    <t>，</t>
  </si>
  <si>
    <t>，</t>
  </si>
  <si>
    <t>ＦＡＸ</t>
  </si>
  <si>
    <t>工事着手予定年月日 ：　</t>
  </si>
  <si>
    <t>(内線)</t>
  </si>
  <si>
    <t>２件目</t>
  </si>
  <si>
    <t>提出者</t>
  </si>
  <si>
    <t>▼２件目</t>
  </si>
  <si>
    <t>リスト</t>
  </si>
  <si>
    <t>，</t>
  </si>
  <si>
    <t>，</t>
  </si>
  <si>
    <t>ＦＡＸ</t>
  </si>
  <si>
    <t>（別添様式）</t>
  </si>
  <si>
    <t>▼３件目</t>
  </si>
  <si>
    <t>３件目</t>
  </si>
  <si>
    <t>，</t>
  </si>
  <si>
    <t>▼４件目</t>
  </si>
  <si>
    <t>４件目</t>
  </si>
  <si>
    <t>，</t>
  </si>
  <si>
    <t>▼５件目</t>
  </si>
  <si>
    <t>５件目</t>
  </si>
  <si>
    <t>，</t>
  </si>
  <si>
    <t>▼６件目</t>
  </si>
  <si>
    <t>６件目</t>
  </si>
  <si>
    <t>，</t>
  </si>
  <si>
    <t>▼７件目</t>
  </si>
  <si>
    <t>７件目</t>
  </si>
  <si>
    <t>，</t>
  </si>
  <si>
    <t>▼８件目</t>
  </si>
  <si>
    <t>８件目</t>
  </si>
  <si>
    <t>，</t>
  </si>
  <si>
    <t>▼９件目</t>
  </si>
  <si>
    <t>９件目</t>
  </si>
  <si>
    <t>，</t>
  </si>
  <si>
    <t>▼１０件目</t>
  </si>
  <si>
    <t>10件目</t>
  </si>
  <si>
    <t>注１）通知書のあて先は茨城県知事又は特定行政庁である市の長とし，それぞれ所管する課所等に提出すること。</t>
  </si>
  <si>
    <t>注２）建築物以外のものに係る解体工事又は新築工事等の場合は，工事の具体的な種類を記入すること（例：舗装，築堤，
　　　土地改良等）。</t>
  </si>
  <si>
    <t>注３）複数の工事に関して一括して通知するときは，別添様式も使用すること。</t>
  </si>
  <si>
    <t>※通知①～⑩のシートに通知書が作成されます。適宜印刷してご利用ください。</t>
  </si>
  <si>
    <t>※１０件までの同時通知が作成できます。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</si>
</sst>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_ "/>
    <numFmt numFmtId="178" formatCode="#,##0.0;[Red]\-#,##0.0"/>
    <numFmt numFmtId="179" formatCode="[DBNum3][$-411]ggge&quot;年&quot;m&quot;月&quot;d&quot;日&quot;;@"/>
    <numFmt numFmtId="180" formatCode="ggg&quot;元年&quot;m&quot;月&quot;d&quot;日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HGｺﾞｼｯｸM"/>
      <family val="3"/>
    </font>
    <font>
      <sz val="10"/>
      <color indexed="9"/>
      <name val="HGｺﾞｼｯｸM"/>
      <family val="3"/>
    </font>
    <font>
      <sz val="12"/>
      <name val="HGｺﾞｼｯｸM"/>
      <family val="3"/>
    </font>
    <font>
      <sz val="12"/>
      <color indexed="12"/>
      <name val="HGｺﾞｼｯｸM"/>
      <family val="3"/>
    </font>
    <font>
      <sz val="12"/>
      <color indexed="12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9"/>
      <color indexed="23"/>
      <name val="ＭＳ 明朝"/>
      <family val="1"/>
    </font>
    <font>
      <sz val="14"/>
      <name val="ＭＳ 明朝"/>
      <family val="1"/>
    </font>
    <font>
      <b/>
      <sz val="14"/>
      <color indexed="10"/>
      <name val="HGｺﾞｼｯｸM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>
        <color indexed="9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indent="1"/>
    </xf>
    <xf numFmtId="0" fontId="2" fillId="33" borderId="17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left" vertical="center" indent="1"/>
    </xf>
    <xf numFmtId="0" fontId="2" fillId="33" borderId="19" xfId="0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2" fillId="33" borderId="20" xfId="0" applyFont="1" applyFill="1" applyBorder="1" applyAlignment="1">
      <alignment horizontal="left" vertical="center" indent="1"/>
    </xf>
    <xf numFmtId="0" fontId="5" fillId="34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79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1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0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left" vertical="center" shrinkToFit="1"/>
    </xf>
    <xf numFmtId="0" fontId="11" fillId="0" borderId="27" xfId="0" applyFont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10" fillId="0" borderId="29" xfId="0" applyFont="1" applyBorder="1" applyAlignment="1">
      <alignment vertical="center" shrinkToFit="1"/>
    </xf>
    <xf numFmtId="0" fontId="2" fillId="33" borderId="30" xfId="0" applyFont="1" applyFill="1" applyBorder="1" applyAlignment="1">
      <alignment horizontal="left" vertical="center" indent="1"/>
    </xf>
    <xf numFmtId="0" fontId="2" fillId="33" borderId="31" xfId="0" applyFont="1" applyFill="1" applyBorder="1" applyAlignment="1">
      <alignment horizontal="left" vertical="center" indent="1"/>
    </xf>
    <xf numFmtId="0" fontId="2" fillId="0" borderId="32" xfId="0" applyFont="1" applyFill="1" applyBorder="1" applyAlignment="1">
      <alignment vertical="center" textRotation="255"/>
    </xf>
    <xf numFmtId="0" fontId="2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indent="1"/>
    </xf>
    <xf numFmtId="0" fontId="2" fillId="0" borderId="32" xfId="0" applyFont="1" applyFill="1" applyBorder="1" applyAlignment="1">
      <alignment horizontal="left" vertical="center" indent="1"/>
    </xf>
    <xf numFmtId="0" fontId="14" fillId="0" borderId="32" xfId="0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3" fillId="36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left" vertical="center" indent="1"/>
    </xf>
    <xf numFmtId="0" fontId="6" fillId="34" borderId="14" xfId="0" applyFont="1" applyFill="1" applyBorder="1" applyAlignment="1">
      <alignment horizontal="left" vertical="center" indent="1"/>
    </xf>
    <xf numFmtId="0" fontId="2" fillId="33" borderId="35" xfId="0" applyFont="1" applyFill="1" applyBorder="1" applyAlignment="1">
      <alignment vertical="center"/>
    </xf>
    <xf numFmtId="0" fontId="5" fillId="34" borderId="35" xfId="0" applyFont="1" applyFill="1" applyBorder="1" applyAlignment="1">
      <alignment horizontal="left" vertical="center" indent="1"/>
    </xf>
    <xf numFmtId="0" fontId="6" fillId="34" borderId="35" xfId="0" applyFont="1" applyFill="1" applyBorder="1" applyAlignment="1">
      <alignment horizontal="left" vertical="center" indent="1"/>
    </xf>
    <xf numFmtId="0" fontId="2" fillId="33" borderId="29" xfId="0" applyFont="1" applyFill="1" applyBorder="1" applyAlignment="1">
      <alignment vertical="center" textRotation="255" wrapText="1"/>
    </xf>
    <xf numFmtId="0" fontId="2" fillId="33" borderId="11" xfId="0" applyFont="1" applyFill="1" applyBorder="1" applyAlignment="1">
      <alignment vertical="center" textRotation="255"/>
    </xf>
    <xf numFmtId="0" fontId="2" fillId="33" borderId="14" xfId="0" applyFont="1" applyFill="1" applyBorder="1" applyAlignment="1">
      <alignment vertical="center" textRotation="255"/>
    </xf>
    <xf numFmtId="0" fontId="2" fillId="33" borderId="28" xfId="0" applyFont="1" applyFill="1" applyBorder="1" applyAlignment="1">
      <alignment vertical="center"/>
    </xf>
    <xf numFmtId="0" fontId="5" fillId="34" borderId="28" xfId="0" applyFont="1" applyFill="1" applyBorder="1" applyAlignment="1">
      <alignment horizontal="left" vertical="center" indent="1"/>
    </xf>
    <xf numFmtId="0" fontId="6" fillId="34" borderId="28" xfId="0" applyFont="1" applyFill="1" applyBorder="1" applyAlignment="1">
      <alignment horizontal="left" vertical="center" indent="1"/>
    </xf>
    <xf numFmtId="0" fontId="2" fillId="33" borderId="33" xfId="0" applyFont="1" applyFill="1" applyBorder="1" applyAlignment="1">
      <alignment vertical="center"/>
    </xf>
    <xf numFmtId="0" fontId="5" fillId="34" borderId="33" xfId="0" applyFont="1" applyFill="1" applyBorder="1" applyAlignment="1">
      <alignment horizontal="left" vertical="center" indent="1"/>
    </xf>
    <xf numFmtId="0" fontId="6" fillId="34" borderId="33" xfId="0" applyFont="1" applyFill="1" applyBorder="1" applyAlignment="1">
      <alignment horizontal="left" vertical="center" indent="1"/>
    </xf>
    <xf numFmtId="0" fontId="2" fillId="33" borderId="33" xfId="0" applyFont="1" applyFill="1" applyBorder="1" applyAlignment="1">
      <alignment vertical="center" textRotation="255"/>
    </xf>
    <xf numFmtId="0" fontId="6" fillId="34" borderId="10" xfId="0" applyFont="1" applyFill="1" applyBorder="1" applyAlignment="1">
      <alignment horizontal="left" vertical="center" indent="1"/>
    </xf>
    <xf numFmtId="0" fontId="6" fillId="34" borderId="11" xfId="0" applyFont="1" applyFill="1" applyBorder="1" applyAlignment="1">
      <alignment horizontal="left" vertical="center" indent="1"/>
    </xf>
    <xf numFmtId="0" fontId="2" fillId="33" borderId="1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34" borderId="12" xfId="0" applyFont="1" applyFill="1" applyBorder="1" applyAlignment="1">
      <alignment horizontal="left" vertical="center" indent="1"/>
    </xf>
    <xf numFmtId="176" fontId="5" fillId="34" borderId="15" xfId="0" applyNumberFormat="1" applyFont="1" applyFill="1" applyBorder="1" applyAlignment="1">
      <alignment horizontal="center" vertical="center"/>
    </xf>
    <xf numFmtId="176" fontId="6" fillId="34" borderId="13" xfId="0" applyNumberFormat="1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 textRotation="255"/>
    </xf>
    <xf numFmtId="0" fontId="2" fillId="33" borderId="24" xfId="0" applyFont="1" applyFill="1" applyBorder="1" applyAlignment="1">
      <alignment vertical="center" textRotation="255"/>
    </xf>
    <xf numFmtId="0" fontId="2" fillId="33" borderId="37" xfId="0" applyFont="1" applyFill="1" applyBorder="1" applyAlignment="1">
      <alignment vertical="center"/>
    </xf>
    <xf numFmtId="0" fontId="5" fillId="34" borderId="37" xfId="0" applyFont="1" applyFill="1" applyBorder="1" applyAlignment="1">
      <alignment horizontal="left" vertical="center" indent="1"/>
    </xf>
    <xf numFmtId="0" fontId="6" fillId="34" borderId="37" xfId="0" applyFont="1" applyFill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176" fontId="5" fillId="34" borderId="12" xfId="0" applyNumberFormat="1" applyFont="1" applyFill="1" applyBorder="1" applyAlignment="1">
      <alignment horizontal="center" vertical="center"/>
    </xf>
    <xf numFmtId="176" fontId="6" fillId="34" borderId="10" xfId="0" applyNumberFormat="1" applyFont="1" applyFill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8" fontId="5" fillId="34" borderId="10" xfId="48" applyNumberFormat="1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left" vertical="center" wrapText="1" indent="1"/>
    </xf>
    <xf numFmtId="0" fontId="7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indent="1"/>
    </xf>
    <xf numFmtId="0" fontId="0" fillId="33" borderId="11" xfId="0" applyFill="1" applyBorder="1" applyAlignment="1">
      <alignment horizontal="left" vertical="center" indent="1"/>
    </xf>
    <xf numFmtId="0" fontId="14" fillId="33" borderId="39" xfId="0" applyFont="1" applyFill="1" applyBorder="1" applyAlignment="1">
      <alignment vertical="center" textRotation="255"/>
    </xf>
    <xf numFmtId="0" fontId="14" fillId="33" borderId="40" xfId="0" applyFont="1" applyFill="1" applyBorder="1" applyAlignment="1">
      <alignment vertical="center" textRotation="255"/>
    </xf>
    <xf numFmtId="0" fontId="14" fillId="33" borderId="41" xfId="0" applyFont="1" applyFill="1" applyBorder="1" applyAlignment="1">
      <alignment vertical="center" textRotation="255"/>
    </xf>
    <xf numFmtId="0" fontId="5" fillId="34" borderId="42" xfId="0" applyFont="1" applyFill="1" applyBorder="1" applyAlignment="1">
      <alignment horizontal="left" vertical="center" indent="1"/>
    </xf>
    <xf numFmtId="0" fontId="6" fillId="34" borderId="43" xfId="0" applyFont="1" applyFill="1" applyBorder="1" applyAlignment="1">
      <alignment horizontal="left" vertical="center" indent="1"/>
    </xf>
    <xf numFmtId="0" fontId="6" fillId="34" borderId="36" xfId="0" applyFont="1" applyFill="1" applyBorder="1" applyAlignment="1">
      <alignment horizontal="left" vertical="center" indent="1"/>
    </xf>
    <xf numFmtId="0" fontId="5" fillId="34" borderId="22" xfId="0" applyFont="1" applyFill="1" applyBorder="1" applyAlignment="1">
      <alignment horizontal="left" vertical="center" indent="1"/>
    </xf>
    <xf numFmtId="0" fontId="6" fillId="34" borderId="23" xfId="0" applyFont="1" applyFill="1" applyBorder="1" applyAlignment="1">
      <alignment horizontal="left" vertical="center" indent="1"/>
    </xf>
    <xf numFmtId="0" fontId="6" fillId="34" borderId="24" xfId="0" applyFont="1" applyFill="1" applyBorder="1" applyAlignment="1">
      <alignment horizontal="left" vertical="center" indent="1"/>
    </xf>
    <xf numFmtId="0" fontId="3" fillId="36" borderId="0" xfId="0" applyFont="1" applyFill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36" borderId="44" xfId="0" applyFont="1" applyFill="1" applyBorder="1" applyAlignment="1">
      <alignment horizontal="center" vertical="center"/>
    </xf>
    <xf numFmtId="176" fontId="5" fillId="34" borderId="12" xfId="0" applyNumberFormat="1" applyFont="1" applyFill="1" applyBorder="1" applyAlignment="1">
      <alignment horizontal="left" vertical="center" indent="1"/>
    </xf>
    <xf numFmtId="176" fontId="6" fillId="34" borderId="10" xfId="0" applyNumberFormat="1" applyFont="1" applyFill="1" applyBorder="1" applyAlignment="1">
      <alignment horizontal="left" vertical="center" indent="1"/>
    </xf>
    <xf numFmtId="176" fontId="6" fillId="34" borderId="11" xfId="0" applyNumberFormat="1" applyFont="1" applyFill="1" applyBorder="1" applyAlignment="1">
      <alignment horizontal="left" vertical="center" indent="1"/>
    </xf>
    <xf numFmtId="0" fontId="6" fillId="34" borderId="27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left" vertical="center" indent="1"/>
    </xf>
    <xf numFmtId="0" fontId="6" fillId="34" borderId="46" xfId="0" applyFont="1" applyFill="1" applyBorder="1" applyAlignment="1">
      <alignment horizontal="left" vertical="center" indent="1"/>
    </xf>
    <xf numFmtId="0" fontId="6" fillId="34" borderId="47" xfId="0" applyFont="1" applyFill="1" applyBorder="1" applyAlignment="1">
      <alignment horizontal="left" vertical="center" indent="1"/>
    </xf>
    <xf numFmtId="0" fontId="5" fillId="34" borderId="48" xfId="0" applyFont="1" applyFill="1" applyBorder="1" applyAlignment="1">
      <alignment horizontal="left" vertical="center" indent="1"/>
    </xf>
    <xf numFmtId="0" fontId="6" fillId="34" borderId="49" xfId="0" applyFont="1" applyFill="1" applyBorder="1" applyAlignment="1">
      <alignment horizontal="left" vertical="center" indent="1"/>
    </xf>
    <xf numFmtId="0" fontId="6" fillId="34" borderId="50" xfId="0" applyFont="1" applyFill="1" applyBorder="1" applyAlignment="1">
      <alignment horizontal="left" vertical="center" indent="1"/>
    </xf>
    <xf numFmtId="0" fontId="3" fillId="36" borderId="51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2" fillId="33" borderId="52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" fillId="33" borderId="53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14" fillId="33" borderId="54" xfId="0" applyFont="1" applyFill="1" applyBorder="1" applyAlignment="1">
      <alignment vertical="center" textRotation="255"/>
    </xf>
    <xf numFmtId="0" fontId="2" fillId="33" borderId="50" xfId="0" applyFont="1" applyFill="1" applyBorder="1" applyAlignment="1">
      <alignment vertical="center" textRotation="255"/>
    </xf>
    <xf numFmtId="0" fontId="2" fillId="33" borderId="55" xfId="0" applyFont="1" applyFill="1" applyBorder="1" applyAlignment="1">
      <alignment vertical="center"/>
    </xf>
    <xf numFmtId="0" fontId="2" fillId="33" borderId="56" xfId="0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 textRotation="255"/>
    </xf>
    <xf numFmtId="0" fontId="10" fillId="0" borderId="33" xfId="0" applyFont="1" applyBorder="1" applyAlignment="1">
      <alignment vertical="center" textRotation="255"/>
    </xf>
    <xf numFmtId="0" fontId="10" fillId="0" borderId="58" xfId="0" applyFont="1" applyBorder="1" applyAlignment="1">
      <alignment vertical="center" textRotation="255"/>
    </xf>
    <xf numFmtId="0" fontId="10" fillId="0" borderId="12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left" vertical="center" indent="1" shrinkToFit="1"/>
    </xf>
    <xf numFmtId="0" fontId="10" fillId="0" borderId="23" xfId="0" applyFont="1" applyBorder="1" applyAlignment="1">
      <alignment horizontal="left" vertical="center" indent="1" shrinkToFit="1"/>
    </xf>
    <xf numFmtId="0" fontId="10" fillId="0" borderId="24" xfId="0" applyFont="1" applyBorder="1" applyAlignment="1">
      <alignment horizontal="left" vertical="center" indent="1" shrinkToFit="1"/>
    </xf>
    <xf numFmtId="0" fontId="11" fillId="0" borderId="0" xfId="0" applyFont="1" applyBorder="1" applyAlignment="1">
      <alignment horizontal="center" vertical="center" shrinkToFit="1"/>
    </xf>
    <xf numFmtId="0" fontId="10" fillId="0" borderId="27" xfId="0" applyFont="1" applyBorder="1" applyAlignment="1">
      <alignment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left" vertical="center" indent="1"/>
    </xf>
    <xf numFmtId="0" fontId="10" fillId="0" borderId="60" xfId="0" applyFont="1" applyBorder="1" applyAlignment="1">
      <alignment horizontal="left" vertical="center" indent="1"/>
    </xf>
    <xf numFmtId="0" fontId="10" fillId="0" borderId="0" xfId="0" applyFont="1" applyAlignment="1">
      <alignment vertical="distributed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79" fontId="10" fillId="0" borderId="0" xfId="0" applyNumberFormat="1" applyFont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60" xfId="0" applyFont="1" applyBorder="1" applyAlignment="1">
      <alignment vertical="center" shrinkToFit="1"/>
    </xf>
    <xf numFmtId="0" fontId="10" fillId="0" borderId="61" xfId="0" applyFont="1" applyBorder="1" applyAlignment="1">
      <alignment vertical="center" shrinkToFi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58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57" xfId="0" applyFont="1" applyBorder="1" applyAlignment="1">
      <alignment vertical="center" textRotation="255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48" xfId="0" applyFont="1" applyBorder="1" applyAlignment="1">
      <alignment horizontal="left" vertical="center" indent="1" shrinkToFit="1"/>
    </xf>
    <xf numFmtId="0" fontId="10" fillId="0" borderId="49" xfId="0" applyFont="1" applyBorder="1" applyAlignment="1">
      <alignment horizontal="left" vertical="center" indent="1" shrinkToFit="1"/>
    </xf>
    <xf numFmtId="0" fontId="10" fillId="0" borderId="50" xfId="0" applyFont="1" applyBorder="1" applyAlignment="1">
      <alignment horizontal="left" vertical="center" indent="1" shrinkToFit="1"/>
    </xf>
    <xf numFmtId="0" fontId="8" fillId="0" borderId="22" xfId="0" applyFont="1" applyBorder="1" applyAlignment="1">
      <alignment horizontal="left" vertical="center" indent="1" shrinkToFit="1"/>
    </xf>
    <xf numFmtId="0" fontId="8" fillId="0" borderId="23" xfId="0" applyFont="1" applyBorder="1" applyAlignment="1">
      <alignment horizontal="left" vertical="center" indent="1" shrinkToFit="1"/>
    </xf>
    <xf numFmtId="0" fontId="10" fillId="0" borderId="26" xfId="0" applyFont="1" applyBorder="1" applyAlignment="1">
      <alignment horizontal="left" vertical="center" indent="1" shrinkToFit="1"/>
    </xf>
    <xf numFmtId="0" fontId="10" fillId="0" borderId="27" xfId="0" applyFont="1" applyBorder="1" applyAlignment="1">
      <alignment horizontal="left" vertical="center" indent="1" shrinkToFit="1"/>
    </xf>
    <xf numFmtId="0" fontId="10" fillId="0" borderId="29" xfId="0" applyFont="1" applyBorder="1" applyAlignment="1">
      <alignment horizontal="left" vertical="center" indent="1" shrinkToFit="1"/>
    </xf>
    <xf numFmtId="0" fontId="10" fillId="0" borderId="0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10" fillId="0" borderId="2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/>
    <dxf>
      <numFmt numFmtId="180" formatCode="ggg&quot;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B1:U206"/>
  <sheetViews>
    <sheetView view="pageBreakPreview" zoomScaleNormal="85" zoomScaleSheetLayoutView="100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G18" sqref="G18:Q18"/>
    </sheetView>
  </sheetViews>
  <sheetFormatPr defaultColWidth="9.00390625" defaultRowHeight="16.5" customHeight="1"/>
  <cols>
    <col min="1" max="1" width="1.875" style="1" customWidth="1"/>
    <col min="2" max="2" width="3.125" style="1" customWidth="1"/>
    <col min="3" max="5" width="3.75390625" style="1" customWidth="1"/>
    <col min="6" max="6" width="16.125" style="1" bestFit="1" customWidth="1"/>
    <col min="7" max="17" width="9.00390625" style="1" customWidth="1"/>
    <col min="18" max="18" width="31.25390625" style="1" customWidth="1"/>
    <col min="19" max="19" width="9.00390625" style="1" customWidth="1"/>
    <col min="20" max="20" width="20.00390625" style="1" bestFit="1" customWidth="1"/>
    <col min="21" max="16384" width="9.00390625" style="1" customWidth="1"/>
  </cols>
  <sheetData>
    <row r="1" spans="2:14" ht="16.5" customHeight="1">
      <c r="B1" s="14" t="s">
        <v>49</v>
      </c>
      <c r="J1" s="51"/>
      <c r="K1" s="1" t="s">
        <v>48</v>
      </c>
      <c r="N1" s="1" t="s">
        <v>122</v>
      </c>
    </row>
    <row r="2" spans="2:14" ht="16.5" customHeight="1" thickBot="1">
      <c r="B2" s="14"/>
      <c r="J2" s="57"/>
      <c r="N2" s="1" t="s">
        <v>121</v>
      </c>
    </row>
    <row r="3" spans="2:21" ht="16.5" customHeight="1" thickBot="1">
      <c r="B3" s="124" t="s">
        <v>37</v>
      </c>
      <c r="C3" s="125"/>
      <c r="D3" s="125"/>
      <c r="E3" s="125"/>
      <c r="F3" s="125"/>
      <c r="G3" s="113" t="s">
        <v>38</v>
      </c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56" t="s">
        <v>39</v>
      </c>
      <c r="T3" s="110" t="s">
        <v>90</v>
      </c>
      <c r="U3" s="110"/>
    </row>
    <row r="4" spans="2:21" ht="16.5" customHeight="1">
      <c r="B4" s="126" t="s">
        <v>0</v>
      </c>
      <c r="C4" s="127"/>
      <c r="D4" s="127"/>
      <c r="E4" s="127"/>
      <c r="F4" s="127"/>
      <c r="G4" s="52" t="s">
        <v>42</v>
      </c>
      <c r="H4" s="111"/>
      <c r="I4" s="111"/>
      <c r="J4" s="117"/>
      <c r="K4" s="53" t="s">
        <v>34</v>
      </c>
      <c r="L4" s="111"/>
      <c r="M4" s="111"/>
      <c r="N4" s="112"/>
      <c r="O4" s="53" t="s">
        <v>35</v>
      </c>
      <c r="P4" s="54"/>
      <c r="Q4" s="55"/>
      <c r="R4" s="13" t="s">
        <v>47</v>
      </c>
      <c r="T4" s="50" t="s">
        <v>2</v>
      </c>
      <c r="U4" s="50" t="s">
        <v>27</v>
      </c>
    </row>
    <row r="5" spans="2:21" ht="16.5" customHeight="1">
      <c r="B5" s="128" t="s">
        <v>1</v>
      </c>
      <c r="C5" s="129"/>
      <c r="D5" s="129"/>
      <c r="E5" s="129"/>
      <c r="F5" s="129"/>
      <c r="G5" s="114"/>
      <c r="H5" s="115"/>
      <c r="I5" s="115"/>
      <c r="J5" s="115"/>
      <c r="K5" s="115"/>
      <c r="L5" s="115"/>
      <c r="M5" s="115"/>
      <c r="N5" s="115"/>
      <c r="O5" s="115"/>
      <c r="P5" s="115"/>
      <c r="Q5" s="116"/>
      <c r="R5" s="11"/>
      <c r="T5" s="49" t="s">
        <v>61</v>
      </c>
      <c r="U5" s="49" t="s">
        <v>53</v>
      </c>
    </row>
    <row r="6" spans="2:21" ht="16.5" customHeight="1">
      <c r="B6" s="128" t="s">
        <v>2</v>
      </c>
      <c r="C6" s="129"/>
      <c r="D6" s="129"/>
      <c r="E6" s="129"/>
      <c r="F6" s="129"/>
      <c r="G6" s="78"/>
      <c r="H6" s="73"/>
      <c r="I6" s="73"/>
      <c r="J6" s="73"/>
      <c r="K6" s="73"/>
      <c r="L6" s="73"/>
      <c r="M6" s="73"/>
      <c r="N6" s="73"/>
      <c r="O6" s="73"/>
      <c r="P6" s="73"/>
      <c r="Q6" s="74"/>
      <c r="R6" s="11" t="s">
        <v>46</v>
      </c>
      <c r="T6" s="49" t="s">
        <v>62</v>
      </c>
      <c r="U6" s="49" t="s">
        <v>52</v>
      </c>
    </row>
    <row r="7" spans="2:21" ht="16.5" customHeight="1" thickBot="1">
      <c r="B7" s="133" t="s">
        <v>3</v>
      </c>
      <c r="C7" s="134"/>
      <c r="D7" s="134"/>
      <c r="E7" s="134"/>
      <c r="F7" s="134"/>
      <c r="G7" s="118"/>
      <c r="H7" s="119"/>
      <c r="I7" s="119"/>
      <c r="J7" s="119"/>
      <c r="K7" s="119"/>
      <c r="L7" s="119"/>
      <c r="M7" s="119"/>
      <c r="N7" s="119"/>
      <c r="O7" s="119"/>
      <c r="P7" s="119"/>
      <c r="Q7" s="120"/>
      <c r="R7" s="41"/>
      <c r="T7" s="49" t="s">
        <v>63</v>
      </c>
      <c r="U7" s="49" t="s">
        <v>54</v>
      </c>
    </row>
    <row r="8" spans="2:21" ht="16.5" customHeight="1" thickTop="1">
      <c r="B8" s="130" t="s">
        <v>44</v>
      </c>
      <c r="C8" s="131" t="s">
        <v>21</v>
      </c>
      <c r="D8" s="132" t="s">
        <v>4</v>
      </c>
      <c r="E8" s="132"/>
      <c r="F8" s="132"/>
      <c r="G8" s="121"/>
      <c r="H8" s="122"/>
      <c r="I8" s="122"/>
      <c r="J8" s="122"/>
      <c r="K8" s="122"/>
      <c r="L8" s="122"/>
      <c r="M8" s="122"/>
      <c r="N8" s="122"/>
      <c r="O8" s="122"/>
      <c r="P8" s="122"/>
      <c r="Q8" s="123"/>
      <c r="R8" s="42"/>
      <c r="T8" s="49" t="s">
        <v>64</v>
      </c>
      <c r="U8" s="49" t="s">
        <v>55</v>
      </c>
    </row>
    <row r="9" spans="2:21" ht="16.5" customHeight="1">
      <c r="B9" s="102"/>
      <c r="C9" s="64"/>
      <c r="D9" s="69" t="s">
        <v>5</v>
      </c>
      <c r="E9" s="69"/>
      <c r="F9" s="69"/>
      <c r="G9" s="107"/>
      <c r="H9" s="108"/>
      <c r="I9" s="108"/>
      <c r="J9" s="108"/>
      <c r="K9" s="108"/>
      <c r="L9" s="108"/>
      <c r="M9" s="108"/>
      <c r="N9" s="108"/>
      <c r="O9" s="108"/>
      <c r="P9" s="108"/>
      <c r="Q9" s="109"/>
      <c r="R9" s="11"/>
      <c r="T9" s="49" t="s">
        <v>65</v>
      </c>
      <c r="U9" s="49" t="s">
        <v>56</v>
      </c>
    </row>
    <row r="10" spans="2:21" ht="16.5" customHeight="1">
      <c r="B10" s="102"/>
      <c r="C10" s="64"/>
      <c r="D10" s="72" t="s">
        <v>6</v>
      </c>
      <c r="E10" s="72" t="s">
        <v>7</v>
      </c>
      <c r="F10" s="6" t="s">
        <v>57</v>
      </c>
      <c r="G10" s="4" t="s">
        <v>31</v>
      </c>
      <c r="H10" s="92"/>
      <c r="I10" s="98"/>
      <c r="J10" s="4" t="s">
        <v>32</v>
      </c>
      <c r="K10" s="16"/>
      <c r="L10" s="94" t="s">
        <v>33</v>
      </c>
      <c r="M10" s="95"/>
      <c r="N10" s="96"/>
      <c r="O10" s="96"/>
      <c r="P10" s="99" t="s">
        <v>36</v>
      </c>
      <c r="Q10" s="100"/>
      <c r="R10" s="15" t="s">
        <v>50</v>
      </c>
      <c r="T10" s="49" t="s">
        <v>66</v>
      </c>
      <c r="U10" s="49"/>
    </row>
    <row r="11" spans="2:21" ht="16.5" customHeight="1">
      <c r="B11" s="102"/>
      <c r="C11" s="64"/>
      <c r="D11" s="72"/>
      <c r="E11" s="72"/>
      <c r="F11" s="6" t="s">
        <v>9</v>
      </c>
      <c r="G11" s="4" t="s">
        <v>31</v>
      </c>
      <c r="H11" s="92"/>
      <c r="I11" s="98"/>
      <c r="J11" s="4" t="s">
        <v>32</v>
      </c>
      <c r="K11" s="16"/>
      <c r="L11" s="94" t="s">
        <v>33</v>
      </c>
      <c r="M11" s="95"/>
      <c r="N11" s="96"/>
      <c r="O11" s="96"/>
      <c r="P11" s="99" t="s">
        <v>36</v>
      </c>
      <c r="Q11" s="100"/>
      <c r="R11" s="97" t="s">
        <v>51</v>
      </c>
      <c r="T11" s="49" t="s">
        <v>67</v>
      </c>
      <c r="U11" s="49"/>
    </row>
    <row r="12" spans="2:21" ht="16.5" customHeight="1">
      <c r="B12" s="102"/>
      <c r="C12" s="64"/>
      <c r="D12" s="72"/>
      <c r="E12" s="72"/>
      <c r="F12" s="6" t="s">
        <v>8</v>
      </c>
      <c r="G12" s="4" t="s">
        <v>31</v>
      </c>
      <c r="H12" s="92"/>
      <c r="I12" s="98"/>
      <c r="J12" s="4" t="s">
        <v>32</v>
      </c>
      <c r="K12" s="16"/>
      <c r="L12" s="94" t="s">
        <v>41</v>
      </c>
      <c r="M12" s="95"/>
      <c r="N12" s="96"/>
      <c r="O12" s="96"/>
      <c r="P12" s="99" t="s">
        <v>30</v>
      </c>
      <c r="Q12" s="100"/>
      <c r="R12" s="97"/>
      <c r="T12" s="49" t="s">
        <v>68</v>
      </c>
      <c r="U12" s="49"/>
    </row>
    <row r="13" spans="2:21" ht="16.5" customHeight="1">
      <c r="B13" s="102"/>
      <c r="C13" s="64"/>
      <c r="D13" s="72"/>
      <c r="E13" s="69" t="s">
        <v>10</v>
      </c>
      <c r="F13" s="75"/>
      <c r="G13" s="4" t="s">
        <v>40</v>
      </c>
      <c r="H13" s="92"/>
      <c r="I13" s="92"/>
      <c r="J13" s="92"/>
      <c r="K13" s="93"/>
      <c r="L13" s="94" t="s">
        <v>41</v>
      </c>
      <c r="M13" s="95"/>
      <c r="N13" s="96"/>
      <c r="O13" s="96"/>
      <c r="P13" s="99" t="s">
        <v>30</v>
      </c>
      <c r="Q13" s="100"/>
      <c r="R13" s="13"/>
      <c r="T13" s="49" t="s">
        <v>69</v>
      </c>
      <c r="U13" s="49"/>
    </row>
    <row r="14" spans="2:21" ht="16.5" customHeight="1">
      <c r="B14" s="102"/>
      <c r="C14" s="64"/>
      <c r="D14" s="69" t="s">
        <v>11</v>
      </c>
      <c r="E14" s="69"/>
      <c r="F14" s="69"/>
      <c r="G14" s="88"/>
      <c r="H14" s="89"/>
      <c r="I14" s="89"/>
      <c r="J14" s="89"/>
      <c r="K14" s="5" t="s">
        <v>43</v>
      </c>
      <c r="L14" s="90"/>
      <c r="M14" s="90"/>
      <c r="N14" s="90"/>
      <c r="O14" s="91"/>
      <c r="P14" s="2"/>
      <c r="Q14" s="3"/>
      <c r="R14" s="11"/>
      <c r="T14" s="49" t="s">
        <v>70</v>
      </c>
      <c r="U14" s="49"/>
    </row>
    <row r="15" spans="2:18" ht="16.5" customHeight="1" thickBot="1">
      <c r="B15" s="102"/>
      <c r="C15" s="65"/>
      <c r="D15" s="60" t="s">
        <v>58</v>
      </c>
      <c r="E15" s="60"/>
      <c r="F15" s="60"/>
      <c r="G15" s="79"/>
      <c r="H15" s="80"/>
      <c r="I15" s="80"/>
      <c r="J15" s="80"/>
      <c r="K15" s="7"/>
      <c r="L15" s="7"/>
      <c r="M15" s="7"/>
      <c r="N15" s="7"/>
      <c r="O15" s="7"/>
      <c r="P15" s="7"/>
      <c r="Q15" s="8"/>
      <c r="R15" s="12"/>
    </row>
    <row r="16" spans="2:18" ht="16.5" customHeight="1">
      <c r="B16" s="102"/>
      <c r="C16" s="81" t="s">
        <v>12</v>
      </c>
      <c r="D16" s="83" t="s">
        <v>13</v>
      </c>
      <c r="E16" s="83"/>
      <c r="F16" s="83"/>
      <c r="G16" s="84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10"/>
    </row>
    <row r="17" spans="2:18" ht="16.5" customHeight="1">
      <c r="B17" s="102"/>
      <c r="C17" s="64"/>
      <c r="D17" s="72" t="s">
        <v>25</v>
      </c>
      <c r="E17" s="69" t="s">
        <v>15</v>
      </c>
      <c r="F17" s="69"/>
      <c r="G17" s="4" t="s">
        <v>45</v>
      </c>
      <c r="H17" s="73"/>
      <c r="I17" s="73"/>
      <c r="J17" s="86"/>
      <c r="K17" s="86"/>
      <c r="L17" s="86"/>
      <c r="M17" s="86"/>
      <c r="N17" s="86"/>
      <c r="O17" s="86"/>
      <c r="P17" s="86"/>
      <c r="Q17" s="87"/>
      <c r="R17" s="11"/>
    </row>
    <row r="18" spans="2:18" ht="16.5" customHeight="1">
      <c r="B18" s="102"/>
      <c r="C18" s="64"/>
      <c r="D18" s="72"/>
      <c r="E18" s="69" t="s">
        <v>16</v>
      </c>
      <c r="F18" s="69"/>
      <c r="G18" s="70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11"/>
    </row>
    <row r="19" spans="2:18" ht="16.5" customHeight="1">
      <c r="B19" s="102"/>
      <c r="C19" s="64"/>
      <c r="D19" s="72" t="s">
        <v>18</v>
      </c>
      <c r="E19" s="69" t="s">
        <v>17</v>
      </c>
      <c r="F19" s="69"/>
      <c r="G19" s="70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11"/>
    </row>
    <row r="20" spans="2:18" ht="16.5" customHeight="1">
      <c r="B20" s="102"/>
      <c r="C20" s="64"/>
      <c r="D20" s="72"/>
      <c r="E20" s="69" t="s">
        <v>19</v>
      </c>
      <c r="F20" s="69"/>
      <c r="G20" s="4" t="s">
        <v>86</v>
      </c>
      <c r="H20" s="73"/>
      <c r="I20" s="73"/>
      <c r="J20" s="73"/>
      <c r="K20" s="73"/>
      <c r="L20" s="73"/>
      <c r="M20" s="73"/>
      <c r="N20" s="73"/>
      <c r="O20" s="73"/>
      <c r="P20" s="73"/>
      <c r="Q20" s="74"/>
      <c r="R20" s="11"/>
    </row>
    <row r="21" spans="2:18" ht="16.5" customHeight="1">
      <c r="B21" s="102"/>
      <c r="C21" s="82"/>
      <c r="D21" s="75" t="s">
        <v>80</v>
      </c>
      <c r="E21" s="76"/>
      <c r="F21" s="77"/>
      <c r="G21" s="78"/>
      <c r="H21" s="73"/>
      <c r="I21" s="73"/>
      <c r="J21" s="73"/>
      <c r="K21" s="73"/>
      <c r="L21" s="73"/>
      <c r="M21" s="73"/>
      <c r="N21" s="73"/>
      <c r="O21" s="73"/>
      <c r="P21" s="73"/>
      <c r="Q21" s="74"/>
      <c r="R21" s="15"/>
    </row>
    <row r="22" spans="2:18" ht="16.5" customHeight="1" thickBot="1">
      <c r="B22" s="102"/>
      <c r="C22" s="65"/>
      <c r="D22" s="60" t="s">
        <v>20</v>
      </c>
      <c r="E22" s="60"/>
      <c r="F22" s="60"/>
      <c r="G22" s="61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12"/>
    </row>
    <row r="23" spans="2:18" ht="16.5" customHeight="1">
      <c r="B23" s="102"/>
      <c r="C23" s="63" t="s">
        <v>88</v>
      </c>
      <c r="D23" s="66" t="s">
        <v>22</v>
      </c>
      <c r="E23" s="66"/>
      <c r="F23" s="66"/>
      <c r="G23" s="67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13"/>
    </row>
    <row r="24" spans="2:18" ht="16.5" customHeight="1">
      <c r="B24" s="102"/>
      <c r="C24" s="64"/>
      <c r="D24" s="69" t="s">
        <v>23</v>
      </c>
      <c r="E24" s="69"/>
      <c r="F24" s="69"/>
      <c r="G24" s="70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11"/>
    </row>
    <row r="25" spans="2:18" ht="16.5" customHeight="1">
      <c r="B25" s="102"/>
      <c r="C25" s="64"/>
      <c r="D25" s="69" t="s">
        <v>17</v>
      </c>
      <c r="E25" s="69"/>
      <c r="F25" s="69"/>
      <c r="G25" s="70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11"/>
    </row>
    <row r="26" spans="2:18" ht="16.5" customHeight="1" thickBot="1">
      <c r="B26" s="103"/>
      <c r="C26" s="65"/>
      <c r="D26" s="60" t="s">
        <v>24</v>
      </c>
      <c r="E26" s="60"/>
      <c r="F26" s="60"/>
      <c r="G26" s="9" t="s">
        <v>86</v>
      </c>
      <c r="H26" s="58"/>
      <c r="I26" s="58"/>
      <c r="J26" s="58"/>
      <c r="K26" s="58"/>
      <c r="L26" s="58"/>
      <c r="M26" s="58"/>
      <c r="N26" s="58"/>
      <c r="O26" s="58"/>
      <c r="P26" s="58"/>
      <c r="Q26" s="59"/>
      <c r="R26" s="12"/>
    </row>
    <row r="27" spans="2:18" ht="16.5" customHeight="1" thickBot="1">
      <c r="B27" s="48" t="s">
        <v>89</v>
      </c>
      <c r="C27" s="43"/>
      <c r="D27" s="44"/>
      <c r="E27" s="44"/>
      <c r="F27" s="44"/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</row>
    <row r="28" spans="2:18" ht="16.5" customHeight="1">
      <c r="B28" s="101" t="s">
        <v>87</v>
      </c>
      <c r="C28" s="81" t="s">
        <v>21</v>
      </c>
      <c r="D28" s="83" t="s">
        <v>4</v>
      </c>
      <c r="E28" s="83"/>
      <c r="F28" s="83"/>
      <c r="G28" s="104"/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10"/>
    </row>
    <row r="29" spans="2:18" ht="16.5" customHeight="1">
      <c r="B29" s="102"/>
      <c r="C29" s="64"/>
      <c r="D29" s="69" t="s">
        <v>5</v>
      </c>
      <c r="E29" s="69"/>
      <c r="F29" s="69"/>
      <c r="G29" s="107"/>
      <c r="H29" s="108"/>
      <c r="I29" s="108"/>
      <c r="J29" s="108"/>
      <c r="K29" s="108"/>
      <c r="L29" s="108"/>
      <c r="M29" s="108"/>
      <c r="N29" s="108"/>
      <c r="O29" s="108"/>
      <c r="P29" s="108"/>
      <c r="Q29" s="109"/>
      <c r="R29" s="11"/>
    </row>
    <row r="30" spans="2:18" ht="16.5" customHeight="1">
      <c r="B30" s="102"/>
      <c r="C30" s="64"/>
      <c r="D30" s="72" t="s">
        <v>6</v>
      </c>
      <c r="E30" s="72" t="s">
        <v>7</v>
      </c>
      <c r="F30" s="6" t="s">
        <v>57</v>
      </c>
      <c r="G30" s="4" t="s">
        <v>31</v>
      </c>
      <c r="H30" s="92"/>
      <c r="I30" s="98"/>
      <c r="J30" s="4" t="s">
        <v>32</v>
      </c>
      <c r="K30" s="16"/>
      <c r="L30" s="94" t="s">
        <v>33</v>
      </c>
      <c r="M30" s="95"/>
      <c r="N30" s="96"/>
      <c r="O30" s="96"/>
      <c r="P30" s="99" t="s">
        <v>36</v>
      </c>
      <c r="Q30" s="100"/>
      <c r="R30" s="15" t="s">
        <v>50</v>
      </c>
    </row>
    <row r="31" spans="2:18" ht="16.5" customHeight="1">
      <c r="B31" s="102"/>
      <c r="C31" s="64"/>
      <c r="D31" s="72"/>
      <c r="E31" s="72"/>
      <c r="F31" s="6" t="s">
        <v>9</v>
      </c>
      <c r="G31" s="4" t="s">
        <v>31</v>
      </c>
      <c r="H31" s="92"/>
      <c r="I31" s="98"/>
      <c r="J31" s="4" t="s">
        <v>32</v>
      </c>
      <c r="K31" s="16"/>
      <c r="L31" s="94" t="s">
        <v>33</v>
      </c>
      <c r="M31" s="95"/>
      <c r="N31" s="96"/>
      <c r="O31" s="96"/>
      <c r="P31" s="99" t="s">
        <v>36</v>
      </c>
      <c r="Q31" s="100"/>
      <c r="R31" s="97" t="s">
        <v>51</v>
      </c>
    </row>
    <row r="32" spans="2:18" ht="16.5" customHeight="1">
      <c r="B32" s="102"/>
      <c r="C32" s="64"/>
      <c r="D32" s="72"/>
      <c r="E32" s="72"/>
      <c r="F32" s="6" t="s">
        <v>8</v>
      </c>
      <c r="G32" s="4" t="s">
        <v>31</v>
      </c>
      <c r="H32" s="92"/>
      <c r="I32" s="98"/>
      <c r="J32" s="4" t="s">
        <v>32</v>
      </c>
      <c r="K32" s="16"/>
      <c r="L32" s="94" t="s">
        <v>41</v>
      </c>
      <c r="M32" s="95"/>
      <c r="N32" s="96"/>
      <c r="O32" s="96"/>
      <c r="P32" s="99" t="s">
        <v>30</v>
      </c>
      <c r="Q32" s="100"/>
      <c r="R32" s="97"/>
    </row>
    <row r="33" spans="2:18" ht="16.5" customHeight="1">
      <c r="B33" s="102"/>
      <c r="C33" s="64"/>
      <c r="D33" s="72"/>
      <c r="E33" s="69" t="s">
        <v>10</v>
      </c>
      <c r="F33" s="75"/>
      <c r="G33" s="4" t="s">
        <v>40</v>
      </c>
      <c r="H33" s="92"/>
      <c r="I33" s="92"/>
      <c r="J33" s="92"/>
      <c r="K33" s="93"/>
      <c r="L33" s="94" t="s">
        <v>41</v>
      </c>
      <c r="M33" s="95"/>
      <c r="N33" s="96"/>
      <c r="O33" s="96"/>
      <c r="P33" s="99" t="s">
        <v>30</v>
      </c>
      <c r="Q33" s="100"/>
      <c r="R33" s="13"/>
    </row>
    <row r="34" spans="2:18" ht="16.5" customHeight="1">
      <c r="B34" s="102"/>
      <c r="C34" s="64"/>
      <c r="D34" s="69" t="s">
        <v>11</v>
      </c>
      <c r="E34" s="69"/>
      <c r="F34" s="69"/>
      <c r="G34" s="88"/>
      <c r="H34" s="89"/>
      <c r="I34" s="89"/>
      <c r="J34" s="89"/>
      <c r="K34" s="5" t="s">
        <v>43</v>
      </c>
      <c r="L34" s="90"/>
      <c r="M34" s="90"/>
      <c r="N34" s="90"/>
      <c r="O34" s="91"/>
      <c r="P34" s="2"/>
      <c r="Q34" s="3"/>
      <c r="R34" s="11"/>
    </row>
    <row r="35" spans="2:18" ht="16.5" customHeight="1" thickBot="1">
      <c r="B35" s="102"/>
      <c r="C35" s="65"/>
      <c r="D35" s="60" t="s">
        <v>58</v>
      </c>
      <c r="E35" s="60"/>
      <c r="F35" s="60"/>
      <c r="G35" s="79"/>
      <c r="H35" s="80"/>
      <c r="I35" s="80"/>
      <c r="J35" s="80"/>
      <c r="K35" s="7"/>
      <c r="L35" s="7"/>
      <c r="M35" s="7"/>
      <c r="N35" s="7"/>
      <c r="O35" s="7"/>
      <c r="P35" s="7"/>
      <c r="Q35" s="8"/>
      <c r="R35" s="12"/>
    </row>
    <row r="36" spans="2:18" ht="16.5" customHeight="1">
      <c r="B36" s="102"/>
      <c r="C36" s="81" t="s">
        <v>12</v>
      </c>
      <c r="D36" s="83" t="s">
        <v>13</v>
      </c>
      <c r="E36" s="83"/>
      <c r="F36" s="83"/>
      <c r="G36" s="8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10"/>
    </row>
    <row r="37" spans="2:18" ht="16.5" customHeight="1">
      <c r="B37" s="102"/>
      <c r="C37" s="64"/>
      <c r="D37" s="72" t="s">
        <v>25</v>
      </c>
      <c r="E37" s="69" t="s">
        <v>15</v>
      </c>
      <c r="F37" s="69"/>
      <c r="G37" s="4" t="s">
        <v>45</v>
      </c>
      <c r="H37" s="73"/>
      <c r="I37" s="73"/>
      <c r="J37" s="86"/>
      <c r="K37" s="86"/>
      <c r="L37" s="86"/>
      <c r="M37" s="86"/>
      <c r="N37" s="86"/>
      <c r="O37" s="86"/>
      <c r="P37" s="86"/>
      <c r="Q37" s="87"/>
      <c r="R37" s="11"/>
    </row>
    <row r="38" spans="2:18" ht="16.5" customHeight="1">
      <c r="B38" s="102"/>
      <c r="C38" s="64"/>
      <c r="D38" s="72"/>
      <c r="E38" s="69" t="s">
        <v>16</v>
      </c>
      <c r="F38" s="69"/>
      <c r="G38" s="70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11"/>
    </row>
    <row r="39" spans="2:18" ht="16.5" customHeight="1">
      <c r="B39" s="102"/>
      <c r="C39" s="64"/>
      <c r="D39" s="72" t="s">
        <v>18</v>
      </c>
      <c r="E39" s="69" t="s">
        <v>17</v>
      </c>
      <c r="F39" s="69"/>
      <c r="G39" s="70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11"/>
    </row>
    <row r="40" spans="2:18" ht="16.5" customHeight="1">
      <c r="B40" s="102"/>
      <c r="C40" s="64"/>
      <c r="D40" s="72"/>
      <c r="E40" s="69" t="s">
        <v>19</v>
      </c>
      <c r="F40" s="69"/>
      <c r="G40" s="4" t="s">
        <v>86</v>
      </c>
      <c r="H40" s="73"/>
      <c r="I40" s="73"/>
      <c r="J40" s="73"/>
      <c r="K40" s="73"/>
      <c r="L40" s="73"/>
      <c r="M40" s="73"/>
      <c r="N40" s="73"/>
      <c r="O40" s="73"/>
      <c r="P40" s="73"/>
      <c r="Q40" s="74"/>
      <c r="R40" s="11"/>
    </row>
    <row r="41" spans="2:18" ht="16.5" customHeight="1">
      <c r="B41" s="102"/>
      <c r="C41" s="82"/>
      <c r="D41" s="75" t="s">
        <v>80</v>
      </c>
      <c r="E41" s="76"/>
      <c r="F41" s="77"/>
      <c r="G41" s="78"/>
      <c r="H41" s="73"/>
      <c r="I41" s="73"/>
      <c r="J41" s="73"/>
      <c r="K41" s="73"/>
      <c r="L41" s="73"/>
      <c r="M41" s="73"/>
      <c r="N41" s="73"/>
      <c r="O41" s="73"/>
      <c r="P41" s="73"/>
      <c r="Q41" s="74"/>
      <c r="R41" s="15"/>
    </row>
    <row r="42" spans="2:18" ht="16.5" customHeight="1" thickBot="1">
      <c r="B42" s="102"/>
      <c r="C42" s="65"/>
      <c r="D42" s="60" t="s">
        <v>20</v>
      </c>
      <c r="E42" s="60"/>
      <c r="F42" s="60"/>
      <c r="G42" s="61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12"/>
    </row>
    <row r="43" spans="2:18" ht="16.5" customHeight="1">
      <c r="B43" s="102"/>
      <c r="C43" s="63" t="s">
        <v>88</v>
      </c>
      <c r="D43" s="66" t="s">
        <v>22</v>
      </c>
      <c r="E43" s="66"/>
      <c r="F43" s="66"/>
      <c r="G43" s="67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13"/>
    </row>
    <row r="44" spans="2:18" ht="16.5" customHeight="1">
      <c r="B44" s="102"/>
      <c r="C44" s="64"/>
      <c r="D44" s="69" t="s">
        <v>23</v>
      </c>
      <c r="E44" s="69"/>
      <c r="F44" s="69"/>
      <c r="G44" s="70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11"/>
    </row>
    <row r="45" spans="2:18" ht="16.5" customHeight="1">
      <c r="B45" s="102"/>
      <c r="C45" s="64"/>
      <c r="D45" s="69" t="s">
        <v>17</v>
      </c>
      <c r="E45" s="69"/>
      <c r="F45" s="69"/>
      <c r="G45" s="70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11"/>
    </row>
    <row r="46" spans="2:18" ht="16.5" customHeight="1" thickBot="1">
      <c r="B46" s="103"/>
      <c r="C46" s="65"/>
      <c r="D46" s="60" t="s">
        <v>24</v>
      </c>
      <c r="E46" s="60"/>
      <c r="F46" s="60"/>
      <c r="G46" s="9" t="s">
        <v>86</v>
      </c>
      <c r="H46" s="58"/>
      <c r="I46" s="58"/>
      <c r="J46" s="58"/>
      <c r="K46" s="58"/>
      <c r="L46" s="58"/>
      <c r="M46" s="58"/>
      <c r="N46" s="58"/>
      <c r="O46" s="58"/>
      <c r="P46" s="58"/>
      <c r="Q46" s="59"/>
      <c r="R46" s="12"/>
    </row>
    <row r="47" spans="2:18" ht="16.5" customHeight="1" thickBot="1">
      <c r="B47" s="48" t="s">
        <v>95</v>
      </c>
      <c r="C47" s="43"/>
      <c r="D47" s="44"/>
      <c r="E47" s="44"/>
      <c r="F47" s="44"/>
      <c r="G47" s="45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7"/>
    </row>
    <row r="48" spans="2:18" ht="16.5" customHeight="1">
      <c r="B48" s="101" t="s">
        <v>96</v>
      </c>
      <c r="C48" s="81" t="s">
        <v>21</v>
      </c>
      <c r="D48" s="83" t="s">
        <v>4</v>
      </c>
      <c r="E48" s="83"/>
      <c r="F48" s="83"/>
      <c r="G48" s="104"/>
      <c r="H48" s="105"/>
      <c r="I48" s="105"/>
      <c r="J48" s="105"/>
      <c r="K48" s="105"/>
      <c r="L48" s="105"/>
      <c r="M48" s="105"/>
      <c r="N48" s="105"/>
      <c r="O48" s="105"/>
      <c r="P48" s="105"/>
      <c r="Q48" s="106"/>
      <c r="R48" s="10"/>
    </row>
    <row r="49" spans="2:18" ht="16.5" customHeight="1">
      <c r="B49" s="102"/>
      <c r="C49" s="64"/>
      <c r="D49" s="69" t="s">
        <v>5</v>
      </c>
      <c r="E49" s="69"/>
      <c r="F49" s="69"/>
      <c r="G49" s="107"/>
      <c r="H49" s="108"/>
      <c r="I49" s="108"/>
      <c r="J49" s="108"/>
      <c r="K49" s="108"/>
      <c r="L49" s="108"/>
      <c r="M49" s="108"/>
      <c r="N49" s="108"/>
      <c r="O49" s="108"/>
      <c r="P49" s="108"/>
      <c r="Q49" s="109"/>
      <c r="R49" s="11"/>
    </row>
    <row r="50" spans="2:18" ht="16.5" customHeight="1">
      <c r="B50" s="102"/>
      <c r="C50" s="64"/>
      <c r="D50" s="72" t="s">
        <v>6</v>
      </c>
      <c r="E50" s="72" t="s">
        <v>7</v>
      </c>
      <c r="F50" s="6" t="s">
        <v>57</v>
      </c>
      <c r="G50" s="4" t="s">
        <v>31</v>
      </c>
      <c r="H50" s="92"/>
      <c r="I50" s="98"/>
      <c r="J50" s="4" t="s">
        <v>32</v>
      </c>
      <c r="K50" s="16"/>
      <c r="L50" s="94" t="s">
        <v>33</v>
      </c>
      <c r="M50" s="95"/>
      <c r="N50" s="96"/>
      <c r="O50" s="96"/>
      <c r="P50" s="99" t="s">
        <v>36</v>
      </c>
      <c r="Q50" s="100"/>
      <c r="R50" s="15" t="s">
        <v>50</v>
      </c>
    </row>
    <row r="51" spans="2:18" ht="16.5" customHeight="1">
      <c r="B51" s="102"/>
      <c r="C51" s="64"/>
      <c r="D51" s="72"/>
      <c r="E51" s="72"/>
      <c r="F51" s="6" t="s">
        <v>9</v>
      </c>
      <c r="G51" s="4" t="s">
        <v>31</v>
      </c>
      <c r="H51" s="92"/>
      <c r="I51" s="98"/>
      <c r="J51" s="4" t="s">
        <v>32</v>
      </c>
      <c r="K51" s="16"/>
      <c r="L51" s="94" t="s">
        <v>33</v>
      </c>
      <c r="M51" s="95"/>
      <c r="N51" s="96"/>
      <c r="O51" s="96"/>
      <c r="P51" s="99" t="s">
        <v>36</v>
      </c>
      <c r="Q51" s="100"/>
      <c r="R51" s="97" t="s">
        <v>51</v>
      </c>
    </row>
    <row r="52" spans="2:18" ht="16.5" customHeight="1">
      <c r="B52" s="102"/>
      <c r="C52" s="64"/>
      <c r="D52" s="72"/>
      <c r="E52" s="72"/>
      <c r="F52" s="6" t="s">
        <v>8</v>
      </c>
      <c r="G52" s="4" t="s">
        <v>31</v>
      </c>
      <c r="H52" s="92"/>
      <c r="I52" s="98"/>
      <c r="J52" s="4" t="s">
        <v>32</v>
      </c>
      <c r="K52" s="16"/>
      <c r="L52" s="94" t="s">
        <v>41</v>
      </c>
      <c r="M52" s="95"/>
      <c r="N52" s="96"/>
      <c r="O52" s="96"/>
      <c r="P52" s="99" t="s">
        <v>30</v>
      </c>
      <c r="Q52" s="100"/>
      <c r="R52" s="97"/>
    </row>
    <row r="53" spans="2:18" ht="16.5" customHeight="1">
      <c r="B53" s="102"/>
      <c r="C53" s="64"/>
      <c r="D53" s="72"/>
      <c r="E53" s="69" t="s">
        <v>10</v>
      </c>
      <c r="F53" s="75"/>
      <c r="G53" s="4" t="s">
        <v>40</v>
      </c>
      <c r="H53" s="92"/>
      <c r="I53" s="92"/>
      <c r="J53" s="92"/>
      <c r="K53" s="93"/>
      <c r="L53" s="94" t="s">
        <v>41</v>
      </c>
      <c r="M53" s="95"/>
      <c r="N53" s="96"/>
      <c r="O53" s="96"/>
      <c r="P53" s="99" t="s">
        <v>30</v>
      </c>
      <c r="Q53" s="100"/>
      <c r="R53" s="13"/>
    </row>
    <row r="54" spans="2:18" ht="16.5" customHeight="1">
      <c r="B54" s="102"/>
      <c r="C54" s="64"/>
      <c r="D54" s="69" t="s">
        <v>11</v>
      </c>
      <c r="E54" s="69"/>
      <c r="F54" s="69"/>
      <c r="G54" s="88"/>
      <c r="H54" s="89"/>
      <c r="I54" s="89"/>
      <c r="J54" s="89"/>
      <c r="K54" s="5" t="s">
        <v>43</v>
      </c>
      <c r="L54" s="90"/>
      <c r="M54" s="90"/>
      <c r="N54" s="90"/>
      <c r="O54" s="91"/>
      <c r="P54" s="2"/>
      <c r="Q54" s="3"/>
      <c r="R54" s="11"/>
    </row>
    <row r="55" spans="2:18" ht="16.5" customHeight="1" thickBot="1">
      <c r="B55" s="102"/>
      <c r="C55" s="65"/>
      <c r="D55" s="60" t="s">
        <v>58</v>
      </c>
      <c r="E55" s="60"/>
      <c r="F55" s="60"/>
      <c r="G55" s="79"/>
      <c r="H55" s="80"/>
      <c r="I55" s="80"/>
      <c r="J55" s="80"/>
      <c r="K55" s="7"/>
      <c r="L55" s="7"/>
      <c r="M55" s="7"/>
      <c r="N55" s="7"/>
      <c r="O55" s="7"/>
      <c r="P55" s="7"/>
      <c r="Q55" s="8"/>
      <c r="R55" s="12"/>
    </row>
    <row r="56" spans="2:18" ht="16.5" customHeight="1">
      <c r="B56" s="102"/>
      <c r="C56" s="81" t="s">
        <v>12</v>
      </c>
      <c r="D56" s="83" t="s">
        <v>13</v>
      </c>
      <c r="E56" s="83"/>
      <c r="F56" s="83"/>
      <c r="G56" s="84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10"/>
    </row>
    <row r="57" spans="2:18" ht="16.5" customHeight="1">
      <c r="B57" s="102"/>
      <c r="C57" s="64"/>
      <c r="D57" s="72" t="s">
        <v>25</v>
      </c>
      <c r="E57" s="69" t="s">
        <v>15</v>
      </c>
      <c r="F57" s="69"/>
      <c r="G57" s="4" t="s">
        <v>45</v>
      </c>
      <c r="H57" s="73"/>
      <c r="I57" s="73"/>
      <c r="J57" s="86"/>
      <c r="K57" s="86"/>
      <c r="L57" s="86"/>
      <c r="M57" s="86"/>
      <c r="N57" s="86"/>
      <c r="O57" s="86"/>
      <c r="P57" s="86"/>
      <c r="Q57" s="87"/>
      <c r="R57" s="11"/>
    </row>
    <row r="58" spans="2:18" ht="16.5" customHeight="1">
      <c r="B58" s="102"/>
      <c r="C58" s="64"/>
      <c r="D58" s="72"/>
      <c r="E58" s="69" t="s">
        <v>16</v>
      </c>
      <c r="F58" s="69"/>
      <c r="G58" s="70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11"/>
    </row>
    <row r="59" spans="2:18" ht="16.5" customHeight="1">
      <c r="B59" s="102"/>
      <c r="C59" s="64"/>
      <c r="D59" s="72" t="s">
        <v>18</v>
      </c>
      <c r="E59" s="69" t="s">
        <v>17</v>
      </c>
      <c r="F59" s="69"/>
      <c r="G59" s="70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11"/>
    </row>
    <row r="60" spans="2:18" ht="16.5" customHeight="1">
      <c r="B60" s="102"/>
      <c r="C60" s="64"/>
      <c r="D60" s="72"/>
      <c r="E60" s="69" t="s">
        <v>19</v>
      </c>
      <c r="F60" s="69"/>
      <c r="G60" s="4" t="s">
        <v>86</v>
      </c>
      <c r="H60" s="73"/>
      <c r="I60" s="73"/>
      <c r="J60" s="73"/>
      <c r="K60" s="73"/>
      <c r="L60" s="73"/>
      <c r="M60" s="73"/>
      <c r="N60" s="73"/>
      <c r="O60" s="73"/>
      <c r="P60" s="73"/>
      <c r="Q60" s="74"/>
      <c r="R60" s="11"/>
    </row>
    <row r="61" spans="2:18" ht="16.5" customHeight="1">
      <c r="B61" s="102"/>
      <c r="C61" s="82"/>
      <c r="D61" s="75" t="s">
        <v>80</v>
      </c>
      <c r="E61" s="76"/>
      <c r="F61" s="77"/>
      <c r="G61" s="78"/>
      <c r="H61" s="73"/>
      <c r="I61" s="73"/>
      <c r="J61" s="73"/>
      <c r="K61" s="73"/>
      <c r="L61" s="73"/>
      <c r="M61" s="73"/>
      <c r="N61" s="73"/>
      <c r="O61" s="73"/>
      <c r="P61" s="73"/>
      <c r="Q61" s="74"/>
      <c r="R61" s="15"/>
    </row>
    <row r="62" spans="2:18" ht="16.5" customHeight="1" thickBot="1">
      <c r="B62" s="102"/>
      <c r="C62" s="65"/>
      <c r="D62" s="60" t="s">
        <v>20</v>
      </c>
      <c r="E62" s="60"/>
      <c r="F62" s="60"/>
      <c r="G62" s="61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12"/>
    </row>
    <row r="63" spans="2:18" ht="16.5" customHeight="1">
      <c r="B63" s="102"/>
      <c r="C63" s="63" t="s">
        <v>88</v>
      </c>
      <c r="D63" s="66" t="s">
        <v>22</v>
      </c>
      <c r="E63" s="66"/>
      <c r="F63" s="66"/>
      <c r="G63" s="67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13"/>
    </row>
    <row r="64" spans="2:18" ht="16.5" customHeight="1">
      <c r="B64" s="102"/>
      <c r="C64" s="64"/>
      <c r="D64" s="69" t="s">
        <v>23</v>
      </c>
      <c r="E64" s="69"/>
      <c r="F64" s="69"/>
      <c r="G64" s="70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11"/>
    </row>
    <row r="65" spans="2:18" ht="16.5" customHeight="1">
      <c r="B65" s="102"/>
      <c r="C65" s="64"/>
      <c r="D65" s="69" t="s">
        <v>17</v>
      </c>
      <c r="E65" s="69"/>
      <c r="F65" s="69"/>
      <c r="G65" s="70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11"/>
    </row>
    <row r="66" spans="2:18" ht="16.5" customHeight="1" thickBot="1">
      <c r="B66" s="103"/>
      <c r="C66" s="65"/>
      <c r="D66" s="60" t="s">
        <v>24</v>
      </c>
      <c r="E66" s="60"/>
      <c r="F66" s="60"/>
      <c r="G66" s="9" t="s">
        <v>86</v>
      </c>
      <c r="H66" s="58"/>
      <c r="I66" s="58"/>
      <c r="J66" s="58"/>
      <c r="K66" s="58"/>
      <c r="L66" s="58"/>
      <c r="M66" s="58"/>
      <c r="N66" s="58"/>
      <c r="O66" s="58"/>
      <c r="P66" s="58"/>
      <c r="Q66" s="59"/>
      <c r="R66" s="12"/>
    </row>
    <row r="67" spans="2:18" ht="16.5" customHeight="1" thickBot="1">
      <c r="B67" s="48" t="s">
        <v>98</v>
      </c>
      <c r="C67" s="43"/>
      <c r="D67" s="44"/>
      <c r="E67" s="44"/>
      <c r="F67" s="44"/>
      <c r="G67" s="45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7"/>
    </row>
    <row r="68" spans="2:18" ht="16.5" customHeight="1">
      <c r="B68" s="101" t="s">
        <v>99</v>
      </c>
      <c r="C68" s="81" t="s">
        <v>21</v>
      </c>
      <c r="D68" s="83" t="s">
        <v>4</v>
      </c>
      <c r="E68" s="83"/>
      <c r="F68" s="83"/>
      <c r="G68" s="104"/>
      <c r="H68" s="105"/>
      <c r="I68" s="105"/>
      <c r="J68" s="105"/>
      <c r="K68" s="105"/>
      <c r="L68" s="105"/>
      <c r="M68" s="105"/>
      <c r="N68" s="105"/>
      <c r="O68" s="105"/>
      <c r="P68" s="105"/>
      <c r="Q68" s="106"/>
      <c r="R68" s="10"/>
    </row>
    <row r="69" spans="2:18" ht="16.5" customHeight="1">
      <c r="B69" s="102"/>
      <c r="C69" s="64"/>
      <c r="D69" s="69" t="s">
        <v>5</v>
      </c>
      <c r="E69" s="69"/>
      <c r="F69" s="69"/>
      <c r="G69" s="107"/>
      <c r="H69" s="108"/>
      <c r="I69" s="108"/>
      <c r="J69" s="108"/>
      <c r="K69" s="108"/>
      <c r="L69" s="108"/>
      <c r="M69" s="108"/>
      <c r="N69" s="108"/>
      <c r="O69" s="108"/>
      <c r="P69" s="108"/>
      <c r="Q69" s="109"/>
      <c r="R69" s="11"/>
    </row>
    <row r="70" spans="2:18" ht="16.5" customHeight="1">
      <c r="B70" s="102"/>
      <c r="C70" s="64"/>
      <c r="D70" s="72" t="s">
        <v>6</v>
      </c>
      <c r="E70" s="72" t="s">
        <v>7</v>
      </c>
      <c r="F70" s="6" t="s">
        <v>57</v>
      </c>
      <c r="G70" s="4" t="s">
        <v>31</v>
      </c>
      <c r="H70" s="92"/>
      <c r="I70" s="98"/>
      <c r="J70" s="4" t="s">
        <v>32</v>
      </c>
      <c r="K70" s="16"/>
      <c r="L70" s="94" t="s">
        <v>33</v>
      </c>
      <c r="M70" s="95"/>
      <c r="N70" s="96"/>
      <c r="O70" s="96"/>
      <c r="P70" s="99" t="s">
        <v>36</v>
      </c>
      <c r="Q70" s="100"/>
      <c r="R70" s="15" t="s">
        <v>50</v>
      </c>
    </row>
    <row r="71" spans="2:18" ht="16.5" customHeight="1">
      <c r="B71" s="102"/>
      <c r="C71" s="64"/>
      <c r="D71" s="72"/>
      <c r="E71" s="72"/>
      <c r="F71" s="6" t="s">
        <v>9</v>
      </c>
      <c r="G71" s="4" t="s">
        <v>31</v>
      </c>
      <c r="H71" s="92"/>
      <c r="I71" s="98"/>
      <c r="J71" s="4" t="s">
        <v>32</v>
      </c>
      <c r="K71" s="16"/>
      <c r="L71" s="94" t="s">
        <v>33</v>
      </c>
      <c r="M71" s="95"/>
      <c r="N71" s="96"/>
      <c r="O71" s="96"/>
      <c r="P71" s="99" t="s">
        <v>36</v>
      </c>
      <c r="Q71" s="100"/>
      <c r="R71" s="97" t="s">
        <v>51</v>
      </c>
    </row>
    <row r="72" spans="2:18" ht="16.5" customHeight="1">
      <c r="B72" s="102"/>
      <c r="C72" s="64"/>
      <c r="D72" s="72"/>
      <c r="E72" s="72"/>
      <c r="F72" s="6" t="s">
        <v>8</v>
      </c>
      <c r="G72" s="4" t="s">
        <v>31</v>
      </c>
      <c r="H72" s="92"/>
      <c r="I72" s="98"/>
      <c r="J72" s="4" t="s">
        <v>32</v>
      </c>
      <c r="K72" s="16"/>
      <c r="L72" s="94" t="s">
        <v>41</v>
      </c>
      <c r="M72" s="95"/>
      <c r="N72" s="96"/>
      <c r="O72" s="96"/>
      <c r="P72" s="99" t="s">
        <v>30</v>
      </c>
      <c r="Q72" s="100"/>
      <c r="R72" s="97"/>
    </row>
    <row r="73" spans="2:18" ht="16.5" customHeight="1">
      <c r="B73" s="102"/>
      <c r="C73" s="64"/>
      <c r="D73" s="72"/>
      <c r="E73" s="69" t="s">
        <v>10</v>
      </c>
      <c r="F73" s="75"/>
      <c r="G73" s="4" t="s">
        <v>40</v>
      </c>
      <c r="H73" s="92"/>
      <c r="I73" s="92"/>
      <c r="J73" s="92"/>
      <c r="K73" s="93"/>
      <c r="L73" s="94" t="s">
        <v>41</v>
      </c>
      <c r="M73" s="95"/>
      <c r="N73" s="96"/>
      <c r="O73" s="96"/>
      <c r="P73" s="99" t="s">
        <v>30</v>
      </c>
      <c r="Q73" s="100"/>
      <c r="R73" s="13"/>
    </row>
    <row r="74" spans="2:18" ht="16.5" customHeight="1">
      <c r="B74" s="102"/>
      <c r="C74" s="64"/>
      <c r="D74" s="69" t="s">
        <v>11</v>
      </c>
      <c r="E74" s="69"/>
      <c r="F74" s="69"/>
      <c r="G74" s="88"/>
      <c r="H74" s="89"/>
      <c r="I74" s="89"/>
      <c r="J74" s="89"/>
      <c r="K74" s="5" t="s">
        <v>43</v>
      </c>
      <c r="L74" s="90"/>
      <c r="M74" s="90"/>
      <c r="N74" s="90"/>
      <c r="O74" s="91"/>
      <c r="P74" s="2"/>
      <c r="Q74" s="3"/>
      <c r="R74" s="11"/>
    </row>
    <row r="75" spans="2:18" ht="16.5" customHeight="1" thickBot="1">
      <c r="B75" s="102"/>
      <c r="C75" s="65"/>
      <c r="D75" s="60" t="s">
        <v>58</v>
      </c>
      <c r="E75" s="60"/>
      <c r="F75" s="60"/>
      <c r="G75" s="79"/>
      <c r="H75" s="80"/>
      <c r="I75" s="80"/>
      <c r="J75" s="80"/>
      <c r="K75" s="7"/>
      <c r="L75" s="7"/>
      <c r="M75" s="7"/>
      <c r="N75" s="7"/>
      <c r="O75" s="7"/>
      <c r="P75" s="7"/>
      <c r="Q75" s="8"/>
      <c r="R75" s="12"/>
    </row>
    <row r="76" spans="2:18" ht="16.5" customHeight="1">
      <c r="B76" s="102"/>
      <c r="C76" s="81" t="s">
        <v>12</v>
      </c>
      <c r="D76" s="83" t="s">
        <v>13</v>
      </c>
      <c r="E76" s="83"/>
      <c r="F76" s="83"/>
      <c r="G76" s="84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10"/>
    </row>
    <row r="77" spans="2:18" ht="16.5" customHeight="1">
      <c r="B77" s="102"/>
      <c r="C77" s="64"/>
      <c r="D77" s="72" t="s">
        <v>25</v>
      </c>
      <c r="E77" s="69" t="s">
        <v>15</v>
      </c>
      <c r="F77" s="69"/>
      <c r="G77" s="4" t="s">
        <v>45</v>
      </c>
      <c r="H77" s="73"/>
      <c r="I77" s="73"/>
      <c r="J77" s="86"/>
      <c r="K77" s="86"/>
      <c r="L77" s="86"/>
      <c r="M77" s="86"/>
      <c r="N77" s="86"/>
      <c r="O77" s="86"/>
      <c r="P77" s="86"/>
      <c r="Q77" s="87"/>
      <c r="R77" s="11"/>
    </row>
    <row r="78" spans="2:18" ht="16.5" customHeight="1">
      <c r="B78" s="102"/>
      <c r="C78" s="64"/>
      <c r="D78" s="72"/>
      <c r="E78" s="69" t="s">
        <v>16</v>
      </c>
      <c r="F78" s="69"/>
      <c r="G78" s="70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11"/>
    </row>
    <row r="79" spans="2:18" ht="16.5" customHeight="1">
      <c r="B79" s="102"/>
      <c r="C79" s="64"/>
      <c r="D79" s="72" t="s">
        <v>18</v>
      </c>
      <c r="E79" s="69" t="s">
        <v>17</v>
      </c>
      <c r="F79" s="69"/>
      <c r="G79" s="70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11"/>
    </row>
    <row r="80" spans="2:18" ht="16.5" customHeight="1">
      <c r="B80" s="102"/>
      <c r="C80" s="64"/>
      <c r="D80" s="72"/>
      <c r="E80" s="69" t="s">
        <v>19</v>
      </c>
      <c r="F80" s="69"/>
      <c r="G80" s="4" t="s">
        <v>86</v>
      </c>
      <c r="H80" s="73"/>
      <c r="I80" s="73"/>
      <c r="J80" s="73"/>
      <c r="K80" s="73"/>
      <c r="L80" s="73"/>
      <c r="M80" s="73"/>
      <c r="N80" s="73"/>
      <c r="O80" s="73"/>
      <c r="P80" s="73"/>
      <c r="Q80" s="74"/>
      <c r="R80" s="11"/>
    </row>
    <row r="81" spans="2:18" ht="16.5" customHeight="1">
      <c r="B81" s="102"/>
      <c r="C81" s="82"/>
      <c r="D81" s="75" t="s">
        <v>80</v>
      </c>
      <c r="E81" s="76"/>
      <c r="F81" s="77"/>
      <c r="G81" s="78"/>
      <c r="H81" s="73"/>
      <c r="I81" s="73"/>
      <c r="J81" s="73"/>
      <c r="K81" s="73"/>
      <c r="L81" s="73"/>
      <c r="M81" s="73"/>
      <c r="N81" s="73"/>
      <c r="O81" s="73"/>
      <c r="P81" s="73"/>
      <c r="Q81" s="74"/>
      <c r="R81" s="15"/>
    </row>
    <row r="82" spans="2:18" ht="16.5" customHeight="1" thickBot="1">
      <c r="B82" s="102"/>
      <c r="C82" s="65"/>
      <c r="D82" s="60" t="s">
        <v>20</v>
      </c>
      <c r="E82" s="60"/>
      <c r="F82" s="60"/>
      <c r="G82" s="61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12"/>
    </row>
    <row r="83" spans="2:18" ht="16.5" customHeight="1">
      <c r="B83" s="102"/>
      <c r="C83" s="63" t="s">
        <v>88</v>
      </c>
      <c r="D83" s="66" t="s">
        <v>22</v>
      </c>
      <c r="E83" s="66"/>
      <c r="F83" s="66"/>
      <c r="G83" s="67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13"/>
    </row>
    <row r="84" spans="2:18" ht="16.5" customHeight="1">
      <c r="B84" s="102"/>
      <c r="C84" s="64"/>
      <c r="D84" s="69" t="s">
        <v>23</v>
      </c>
      <c r="E84" s="69"/>
      <c r="F84" s="69"/>
      <c r="G84" s="70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11"/>
    </row>
    <row r="85" spans="2:18" ht="16.5" customHeight="1">
      <c r="B85" s="102"/>
      <c r="C85" s="64"/>
      <c r="D85" s="69" t="s">
        <v>17</v>
      </c>
      <c r="E85" s="69"/>
      <c r="F85" s="69"/>
      <c r="G85" s="70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11"/>
    </row>
    <row r="86" spans="2:18" ht="16.5" customHeight="1" thickBot="1">
      <c r="B86" s="103"/>
      <c r="C86" s="65"/>
      <c r="D86" s="60" t="s">
        <v>24</v>
      </c>
      <c r="E86" s="60"/>
      <c r="F86" s="60"/>
      <c r="G86" s="9" t="s">
        <v>86</v>
      </c>
      <c r="H86" s="58"/>
      <c r="I86" s="58"/>
      <c r="J86" s="58"/>
      <c r="K86" s="58"/>
      <c r="L86" s="58"/>
      <c r="M86" s="58"/>
      <c r="N86" s="58"/>
      <c r="O86" s="58"/>
      <c r="P86" s="58"/>
      <c r="Q86" s="59"/>
      <c r="R86" s="12"/>
    </row>
    <row r="87" spans="2:18" ht="16.5" customHeight="1" thickBot="1">
      <c r="B87" s="48" t="s">
        <v>101</v>
      </c>
      <c r="C87" s="43"/>
      <c r="D87" s="44"/>
      <c r="E87" s="44"/>
      <c r="F87" s="44"/>
      <c r="G87" s="45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</row>
    <row r="88" spans="2:18" ht="16.5" customHeight="1">
      <c r="B88" s="101" t="s">
        <v>102</v>
      </c>
      <c r="C88" s="81" t="s">
        <v>21</v>
      </c>
      <c r="D88" s="83" t="s">
        <v>4</v>
      </c>
      <c r="E88" s="83"/>
      <c r="F88" s="83"/>
      <c r="G88" s="104"/>
      <c r="H88" s="105"/>
      <c r="I88" s="105"/>
      <c r="J88" s="105"/>
      <c r="K88" s="105"/>
      <c r="L88" s="105"/>
      <c r="M88" s="105"/>
      <c r="N88" s="105"/>
      <c r="O88" s="105"/>
      <c r="P88" s="105"/>
      <c r="Q88" s="106"/>
      <c r="R88" s="10"/>
    </row>
    <row r="89" spans="2:18" ht="16.5" customHeight="1">
      <c r="B89" s="102"/>
      <c r="C89" s="64"/>
      <c r="D89" s="69" t="s">
        <v>5</v>
      </c>
      <c r="E89" s="69"/>
      <c r="F89" s="69"/>
      <c r="G89" s="107"/>
      <c r="H89" s="108"/>
      <c r="I89" s="108"/>
      <c r="J89" s="108"/>
      <c r="K89" s="108"/>
      <c r="L89" s="108"/>
      <c r="M89" s="108"/>
      <c r="N89" s="108"/>
      <c r="O89" s="108"/>
      <c r="P89" s="108"/>
      <c r="Q89" s="109"/>
      <c r="R89" s="11"/>
    </row>
    <row r="90" spans="2:18" ht="16.5" customHeight="1">
      <c r="B90" s="102"/>
      <c r="C90" s="64"/>
      <c r="D90" s="72" t="s">
        <v>6</v>
      </c>
      <c r="E90" s="72" t="s">
        <v>7</v>
      </c>
      <c r="F90" s="6" t="s">
        <v>57</v>
      </c>
      <c r="G90" s="4" t="s">
        <v>31</v>
      </c>
      <c r="H90" s="92"/>
      <c r="I90" s="98"/>
      <c r="J90" s="4" t="s">
        <v>32</v>
      </c>
      <c r="K90" s="16"/>
      <c r="L90" s="94" t="s">
        <v>33</v>
      </c>
      <c r="M90" s="95"/>
      <c r="N90" s="96"/>
      <c r="O90" s="96"/>
      <c r="P90" s="99" t="s">
        <v>36</v>
      </c>
      <c r="Q90" s="100"/>
      <c r="R90" s="15" t="s">
        <v>50</v>
      </c>
    </row>
    <row r="91" spans="2:18" ht="16.5" customHeight="1">
      <c r="B91" s="102"/>
      <c r="C91" s="64"/>
      <c r="D91" s="72"/>
      <c r="E91" s="72"/>
      <c r="F91" s="6" t="s">
        <v>9</v>
      </c>
      <c r="G91" s="4" t="s">
        <v>31</v>
      </c>
      <c r="H91" s="92"/>
      <c r="I91" s="98"/>
      <c r="J91" s="4" t="s">
        <v>32</v>
      </c>
      <c r="K91" s="16"/>
      <c r="L91" s="94" t="s">
        <v>33</v>
      </c>
      <c r="M91" s="95"/>
      <c r="N91" s="96"/>
      <c r="O91" s="96"/>
      <c r="P91" s="99" t="s">
        <v>36</v>
      </c>
      <c r="Q91" s="100"/>
      <c r="R91" s="97" t="s">
        <v>51</v>
      </c>
    </row>
    <row r="92" spans="2:18" ht="16.5" customHeight="1">
      <c r="B92" s="102"/>
      <c r="C92" s="64"/>
      <c r="D92" s="72"/>
      <c r="E92" s="72"/>
      <c r="F92" s="6" t="s">
        <v>8</v>
      </c>
      <c r="G92" s="4" t="s">
        <v>31</v>
      </c>
      <c r="H92" s="92"/>
      <c r="I92" s="98"/>
      <c r="J92" s="4" t="s">
        <v>32</v>
      </c>
      <c r="K92" s="16"/>
      <c r="L92" s="94" t="s">
        <v>41</v>
      </c>
      <c r="M92" s="95"/>
      <c r="N92" s="96"/>
      <c r="O92" s="96"/>
      <c r="P92" s="99" t="s">
        <v>30</v>
      </c>
      <c r="Q92" s="100"/>
      <c r="R92" s="97"/>
    </row>
    <row r="93" spans="2:18" ht="16.5" customHeight="1">
      <c r="B93" s="102"/>
      <c r="C93" s="64"/>
      <c r="D93" s="72"/>
      <c r="E93" s="69" t="s">
        <v>10</v>
      </c>
      <c r="F93" s="75"/>
      <c r="G93" s="4" t="s">
        <v>40</v>
      </c>
      <c r="H93" s="92"/>
      <c r="I93" s="92"/>
      <c r="J93" s="92"/>
      <c r="K93" s="93"/>
      <c r="L93" s="94" t="s">
        <v>41</v>
      </c>
      <c r="M93" s="95"/>
      <c r="N93" s="96"/>
      <c r="O93" s="96"/>
      <c r="P93" s="99" t="s">
        <v>30</v>
      </c>
      <c r="Q93" s="100"/>
      <c r="R93" s="13"/>
    </row>
    <row r="94" spans="2:18" ht="16.5" customHeight="1">
      <c r="B94" s="102"/>
      <c r="C94" s="64"/>
      <c r="D94" s="69" t="s">
        <v>11</v>
      </c>
      <c r="E94" s="69"/>
      <c r="F94" s="69"/>
      <c r="G94" s="88"/>
      <c r="H94" s="89"/>
      <c r="I94" s="89"/>
      <c r="J94" s="89"/>
      <c r="K94" s="5" t="s">
        <v>43</v>
      </c>
      <c r="L94" s="90"/>
      <c r="M94" s="90"/>
      <c r="N94" s="90"/>
      <c r="O94" s="91"/>
      <c r="P94" s="2"/>
      <c r="Q94" s="3"/>
      <c r="R94" s="11"/>
    </row>
    <row r="95" spans="2:18" ht="16.5" customHeight="1" thickBot="1">
      <c r="B95" s="102"/>
      <c r="C95" s="65"/>
      <c r="D95" s="60" t="s">
        <v>58</v>
      </c>
      <c r="E95" s="60"/>
      <c r="F95" s="60"/>
      <c r="G95" s="79"/>
      <c r="H95" s="80"/>
      <c r="I95" s="80"/>
      <c r="J95" s="80"/>
      <c r="K95" s="7"/>
      <c r="L95" s="7"/>
      <c r="M95" s="7"/>
      <c r="N95" s="7"/>
      <c r="O95" s="7"/>
      <c r="P95" s="7"/>
      <c r="Q95" s="8"/>
      <c r="R95" s="12"/>
    </row>
    <row r="96" spans="2:18" ht="16.5" customHeight="1">
      <c r="B96" s="102"/>
      <c r="C96" s="81" t="s">
        <v>12</v>
      </c>
      <c r="D96" s="83" t="s">
        <v>13</v>
      </c>
      <c r="E96" s="83"/>
      <c r="F96" s="83"/>
      <c r="G96" s="8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10"/>
    </row>
    <row r="97" spans="2:18" ht="16.5" customHeight="1">
      <c r="B97" s="102"/>
      <c r="C97" s="64"/>
      <c r="D97" s="72" t="s">
        <v>25</v>
      </c>
      <c r="E97" s="69" t="s">
        <v>15</v>
      </c>
      <c r="F97" s="69"/>
      <c r="G97" s="4" t="s">
        <v>45</v>
      </c>
      <c r="H97" s="73"/>
      <c r="I97" s="73"/>
      <c r="J97" s="86"/>
      <c r="K97" s="86"/>
      <c r="L97" s="86"/>
      <c r="M97" s="86"/>
      <c r="N97" s="86"/>
      <c r="O97" s="86"/>
      <c r="P97" s="86"/>
      <c r="Q97" s="87"/>
      <c r="R97" s="11"/>
    </row>
    <row r="98" spans="2:18" ht="16.5" customHeight="1">
      <c r="B98" s="102"/>
      <c r="C98" s="64"/>
      <c r="D98" s="72"/>
      <c r="E98" s="69" t="s">
        <v>16</v>
      </c>
      <c r="F98" s="69"/>
      <c r="G98" s="70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11"/>
    </row>
    <row r="99" spans="2:18" ht="16.5" customHeight="1">
      <c r="B99" s="102"/>
      <c r="C99" s="64"/>
      <c r="D99" s="72" t="s">
        <v>18</v>
      </c>
      <c r="E99" s="69" t="s">
        <v>17</v>
      </c>
      <c r="F99" s="69"/>
      <c r="G99" s="70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11"/>
    </row>
    <row r="100" spans="2:18" ht="16.5" customHeight="1">
      <c r="B100" s="102"/>
      <c r="C100" s="64"/>
      <c r="D100" s="72"/>
      <c r="E100" s="69" t="s">
        <v>19</v>
      </c>
      <c r="F100" s="69"/>
      <c r="G100" s="4" t="s">
        <v>86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4"/>
      <c r="R100" s="11"/>
    </row>
    <row r="101" spans="2:18" ht="16.5" customHeight="1">
      <c r="B101" s="102"/>
      <c r="C101" s="82"/>
      <c r="D101" s="75" t="s">
        <v>80</v>
      </c>
      <c r="E101" s="76"/>
      <c r="F101" s="77"/>
      <c r="G101" s="78"/>
      <c r="H101" s="73"/>
      <c r="I101" s="73"/>
      <c r="J101" s="73"/>
      <c r="K101" s="73"/>
      <c r="L101" s="73"/>
      <c r="M101" s="73"/>
      <c r="N101" s="73"/>
      <c r="O101" s="73"/>
      <c r="P101" s="73"/>
      <c r="Q101" s="74"/>
      <c r="R101" s="15"/>
    </row>
    <row r="102" spans="2:18" ht="16.5" customHeight="1" thickBot="1">
      <c r="B102" s="102"/>
      <c r="C102" s="65"/>
      <c r="D102" s="60" t="s">
        <v>20</v>
      </c>
      <c r="E102" s="60"/>
      <c r="F102" s="60"/>
      <c r="G102" s="61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12"/>
    </row>
    <row r="103" spans="2:18" ht="16.5" customHeight="1">
      <c r="B103" s="102"/>
      <c r="C103" s="63" t="s">
        <v>88</v>
      </c>
      <c r="D103" s="66" t="s">
        <v>22</v>
      </c>
      <c r="E103" s="66"/>
      <c r="F103" s="66"/>
      <c r="G103" s="67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13"/>
    </row>
    <row r="104" spans="2:18" ht="16.5" customHeight="1">
      <c r="B104" s="102"/>
      <c r="C104" s="64"/>
      <c r="D104" s="69" t="s">
        <v>23</v>
      </c>
      <c r="E104" s="69"/>
      <c r="F104" s="69"/>
      <c r="G104" s="70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11"/>
    </row>
    <row r="105" spans="2:18" ht="16.5" customHeight="1">
      <c r="B105" s="102"/>
      <c r="C105" s="64"/>
      <c r="D105" s="69" t="s">
        <v>17</v>
      </c>
      <c r="E105" s="69"/>
      <c r="F105" s="69"/>
      <c r="G105" s="70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11"/>
    </row>
    <row r="106" spans="2:18" ht="16.5" customHeight="1" thickBot="1">
      <c r="B106" s="103"/>
      <c r="C106" s="65"/>
      <c r="D106" s="60" t="s">
        <v>24</v>
      </c>
      <c r="E106" s="60"/>
      <c r="F106" s="60"/>
      <c r="G106" s="9" t="s">
        <v>86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9"/>
      <c r="R106" s="12"/>
    </row>
    <row r="107" spans="2:18" ht="16.5" customHeight="1" thickBot="1">
      <c r="B107" s="48" t="s">
        <v>104</v>
      </c>
      <c r="C107" s="43"/>
      <c r="D107" s="44"/>
      <c r="E107" s="44"/>
      <c r="F107" s="44"/>
      <c r="G107" s="45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7"/>
    </row>
    <row r="108" spans="2:18" ht="16.5" customHeight="1">
      <c r="B108" s="101" t="s">
        <v>105</v>
      </c>
      <c r="C108" s="81" t="s">
        <v>21</v>
      </c>
      <c r="D108" s="83" t="s">
        <v>4</v>
      </c>
      <c r="E108" s="83"/>
      <c r="F108" s="83"/>
      <c r="G108" s="104"/>
      <c r="H108" s="105"/>
      <c r="I108" s="105"/>
      <c r="J108" s="105"/>
      <c r="K108" s="105"/>
      <c r="L108" s="105"/>
      <c r="M108" s="105"/>
      <c r="N108" s="105"/>
      <c r="O108" s="105"/>
      <c r="P108" s="105"/>
      <c r="Q108" s="106"/>
      <c r="R108" s="10"/>
    </row>
    <row r="109" spans="2:18" ht="16.5" customHeight="1">
      <c r="B109" s="102"/>
      <c r="C109" s="64"/>
      <c r="D109" s="69" t="s">
        <v>5</v>
      </c>
      <c r="E109" s="69"/>
      <c r="F109" s="69"/>
      <c r="G109" s="107"/>
      <c r="H109" s="108"/>
      <c r="I109" s="108"/>
      <c r="J109" s="108"/>
      <c r="K109" s="108"/>
      <c r="L109" s="108"/>
      <c r="M109" s="108"/>
      <c r="N109" s="108"/>
      <c r="O109" s="108"/>
      <c r="P109" s="108"/>
      <c r="Q109" s="109"/>
      <c r="R109" s="11"/>
    </row>
    <row r="110" spans="2:18" ht="16.5" customHeight="1">
      <c r="B110" s="102"/>
      <c r="C110" s="64"/>
      <c r="D110" s="72" t="s">
        <v>6</v>
      </c>
      <c r="E110" s="72" t="s">
        <v>7</v>
      </c>
      <c r="F110" s="6" t="s">
        <v>57</v>
      </c>
      <c r="G110" s="4" t="s">
        <v>31</v>
      </c>
      <c r="H110" s="92"/>
      <c r="I110" s="98"/>
      <c r="J110" s="4" t="s">
        <v>32</v>
      </c>
      <c r="K110" s="16"/>
      <c r="L110" s="94" t="s">
        <v>33</v>
      </c>
      <c r="M110" s="95"/>
      <c r="N110" s="96"/>
      <c r="O110" s="96"/>
      <c r="P110" s="99" t="s">
        <v>36</v>
      </c>
      <c r="Q110" s="100"/>
      <c r="R110" s="15" t="s">
        <v>50</v>
      </c>
    </row>
    <row r="111" spans="2:18" ht="16.5" customHeight="1">
      <c r="B111" s="102"/>
      <c r="C111" s="64"/>
      <c r="D111" s="72"/>
      <c r="E111" s="72"/>
      <c r="F111" s="6" t="s">
        <v>9</v>
      </c>
      <c r="G111" s="4" t="s">
        <v>31</v>
      </c>
      <c r="H111" s="92"/>
      <c r="I111" s="98"/>
      <c r="J111" s="4" t="s">
        <v>32</v>
      </c>
      <c r="K111" s="16"/>
      <c r="L111" s="94" t="s">
        <v>33</v>
      </c>
      <c r="M111" s="95"/>
      <c r="N111" s="96"/>
      <c r="O111" s="96"/>
      <c r="P111" s="99" t="s">
        <v>36</v>
      </c>
      <c r="Q111" s="100"/>
      <c r="R111" s="97" t="s">
        <v>51</v>
      </c>
    </row>
    <row r="112" spans="2:18" ht="16.5" customHeight="1">
      <c r="B112" s="102"/>
      <c r="C112" s="64"/>
      <c r="D112" s="72"/>
      <c r="E112" s="72"/>
      <c r="F112" s="6" t="s">
        <v>8</v>
      </c>
      <c r="G112" s="4" t="s">
        <v>31</v>
      </c>
      <c r="H112" s="92"/>
      <c r="I112" s="98"/>
      <c r="J112" s="4" t="s">
        <v>32</v>
      </c>
      <c r="K112" s="16"/>
      <c r="L112" s="94" t="s">
        <v>41</v>
      </c>
      <c r="M112" s="95"/>
      <c r="N112" s="96"/>
      <c r="O112" s="96"/>
      <c r="P112" s="99" t="s">
        <v>30</v>
      </c>
      <c r="Q112" s="100"/>
      <c r="R112" s="97"/>
    </row>
    <row r="113" spans="2:18" ht="16.5" customHeight="1">
      <c r="B113" s="102"/>
      <c r="C113" s="64"/>
      <c r="D113" s="72"/>
      <c r="E113" s="69" t="s">
        <v>10</v>
      </c>
      <c r="F113" s="75"/>
      <c r="G113" s="4" t="s">
        <v>40</v>
      </c>
      <c r="H113" s="92"/>
      <c r="I113" s="92"/>
      <c r="J113" s="92"/>
      <c r="K113" s="93"/>
      <c r="L113" s="94" t="s">
        <v>41</v>
      </c>
      <c r="M113" s="95"/>
      <c r="N113" s="96"/>
      <c r="O113" s="96"/>
      <c r="P113" s="99" t="s">
        <v>30</v>
      </c>
      <c r="Q113" s="100"/>
      <c r="R113" s="13"/>
    </row>
    <row r="114" spans="2:18" ht="16.5" customHeight="1">
      <c r="B114" s="102"/>
      <c r="C114" s="64"/>
      <c r="D114" s="69" t="s">
        <v>11</v>
      </c>
      <c r="E114" s="69"/>
      <c r="F114" s="69"/>
      <c r="G114" s="88"/>
      <c r="H114" s="89"/>
      <c r="I114" s="89"/>
      <c r="J114" s="89"/>
      <c r="K114" s="5" t="s">
        <v>43</v>
      </c>
      <c r="L114" s="90"/>
      <c r="M114" s="90"/>
      <c r="N114" s="90"/>
      <c r="O114" s="91"/>
      <c r="P114" s="2"/>
      <c r="Q114" s="3"/>
      <c r="R114" s="11"/>
    </row>
    <row r="115" spans="2:18" ht="16.5" customHeight="1" thickBot="1">
      <c r="B115" s="102"/>
      <c r="C115" s="65"/>
      <c r="D115" s="60" t="s">
        <v>58</v>
      </c>
      <c r="E115" s="60"/>
      <c r="F115" s="60"/>
      <c r="G115" s="79"/>
      <c r="H115" s="80"/>
      <c r="I115" s="80"/>
      <c r="J115" s="80"/>
      <c r="K115" s="7"/>
      <c r="L115" s="7"/>
      <c r="M115" s="7"/>
      <c r="N115" s="7"/>
      <c r="O115" s="7"/>
      <c r="P115" s="7"/>
      <c r="Q115" s="8"/>
      <c r="R115" s="12"/>
    </row>
    <row r="116" spans="2:18" ht="16.5" customHeight="1">
      <c r="B116" s="102"/>
      <c r="C116" s="81" t="s">
        <v>12</v>
      </c>
      <c r="D116" s="83" t="s">
        <v>13</v>
      </c>
      <c r="E116" s="83"/>
      <c r="F116" s="83"/>
      <c r="G116" s="84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10"/>
    </row>
    <row r="117" spans="2:18" ht="16.5" customHeight="1">
      <c r="B117" s="102"/>
      <c r="C117" s="64"/>
      <c r="D117" s="72" t="s">
        <v>25</v>
      </c>
      <c r="E117" s="69" t="s">
        <v>15</v>
      </c>
      <c r="F117" s="69"/>
      <c r="G117" s="4" t="s">
        <v>45</v>
      </c>
      <c r="H117" s="73"/>
      <c r="I117" s="73"/>
      <c r="J117" s="86"/>
      <c r="K117" s="86"/>
      <c r="L117" s="86"/>
      <c r="M117" s="86"/>
      <c r="N117" s="86"/>
      <c r="O117" s="86"/>
      <c r="P117" s="86"/>
      <c r="Q117" s="87"/>
      <c r="R117" s="11"/>
    </row>
    <row r="118" spans="2:18" ht="16.5" customHeight="1">
      <c r="B118" s="102"/>
      <c r="C118" s="64"/>
      <c r="D118" s="72"/>
      <c r="E118" s="69" t="s">
        <v>16</v>
      </c>
      <c r="F118" s="69"/>
      <c r="G118" s="70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11"/>
    </row>
    <row r="119" spans="2:18" ht="16.5" customHeight="1">
      <c r="B119" s="102"/>
      <c r="C119" s="64"/>
      <c r="D119" s="72" t="s">
        <v>18</v>
      </c>
      <c r="E119" s="69" t="s">
        <v>17</v>
      </c>
      <c r="F119" s="69"/>
      <c r="G119" s="70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11"/>
    </row>
    <row r="120" spans="2:18" ht="16.5" customHeight="1">
      <c r="B120" s="102"/>
      <c r="C120" s="64"/>
      <c r="D120" s="72"/>
      <c r="E120" s="69" t="s">
        <v>19</v>
      </c>
      <c r="F120" s="69"/>
      <c r="G120" s="4" t="s">
        <v>86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4"/>
      <c r="R120" s="11"/>
    </row>
    <row r="121" spans="2:18" ht="16.5" customHeight="1">
      <c r="B121" s="102"/>
      <c r="C121" s="82"/>
      <c r="D121" s="75" t="s">
        <v>80</v>
      </c>
      <c r="E121" s="76"/>
      <c r="F121" s="77"/>
      <c r="G121" s="78"/>
      <c r="H121" s="73"/>
      <c r="I121" s="73"/>
      <c r="J121" s="73"/>
      <c r="K121" s="73"/>
      <c r="L121" s="73"/>
      <c r="M121" s="73"/>
      <c r="N121" s="73"/>
      <c r="O121" s="73"/>
      <c r="P121" s="73"/>
      <c r="Q121" s="74"/>
      <c r="R121" s="15"/>
    </row>
    <row r="122" spans="2:18" ht="16.5" customHeight="1" thickBot="1">
      <c r="B122" s="102"/>
      <c r="C122" s="65"/>
      <c r="D122" s="60" t="s">
        <v>20</v>
      </c>
      <c r="E122" s="60"/>
      <c r="F122" s="60"/>
      <c r="G122" s="61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12"/>
    </row>
    <row r="123" spans="2:18" ht="16.5" customHeight="1">
      <c r="B123" s="102"/>
      <c r="C123" s="63" t="s">
        <v>88</v>
      </c>
      <c r="D123" s="66" t="s">
        <v>22</v>
      </c>
      <c r="E123" s="66"/>
      <c r="F123" s="66"/>
      <c r="G123" s="67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13"/>
    </row>
    <row r="124" spans="2:18" ht="16.5" customHeight="1">
      <c r="B124" s="102"/>
      <c r="C124" s="64"/>
      <c r="D124" s="69" t="s">
        <v>23</v>
      </c>
      <c r="E124" s="69"/>
      <c r="F124" s="69"/>
      <c r="G124" s="70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11"/>
    </row>
    <row r="125" spans="2:18" ht="16.5" customHeight="1">
      <c r="B125" s="102"/>
      <c r="C125" s="64"/>
      <c r="D125" s="69" t="s">
        <v>17</v>
      </c>
      <c r="E125" s="69"/>
      <c r="F125" s="69"/>
      <c r="G125" s="70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11"/>
    </row>
    <row r="126" spans="2:18" ht="16.5" customHeight="1" thickBot="1">
      <c r="B126" s="103"/>
      <c r="C126" s="65"/>
      <c r="D126" s="60" t="s">
        <v>24</v>
      </c>
      <c r="E126" s="60"/>
      <c r="F126" s="60"/>
      <c r="G126" s="9" t="s">
        <v>86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59"/>
      <c r="R126" s="12"/>
    </row>
    <row r="127" spans="2:18" ht="16.5" customHeight="1" thickBot="1">
      <c r="B127" s="48" t="s">
        <v>107</v>
      </c>
      <c r="C127" s="43"/>
      <c r="D127" s="44"/>
      <c r="E127" s="44"/>
      <c r="F127" s="44"/>
      <c r="G127" s="45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7"/>
    </row>
    <row r="128" spans="2:18" ht="16.5" customHeight="1">
      <c r="B128" s="101" t="s">
        <v>108</v>
      </c>
      <c r="C128" s="81" t="s">
        <v>21</v>
      </c>
      <c r="D128" s="83" t="s">
        <v>4</v>
      </c>
      <c r="E128" s="83"/>
      <c r="F128" s="83"/>
      <c r="G128" s="104"/>
      <c r="H128" s="105"/>
      <c r="I128" s="105"/>
      <c r="J128" s="105"/>
      <c r="K128" s="105"/>
      <c r="L128" s="105"/>
      <c r="M128" s="105"/>
      <c r="N128" s="105"/>
      <c r="O128" s="105"/>
      <c r="P128" s="105"/>
      <c r="Q128" s="106"/>
      <c r="R128" s="10"/>
    </row>
    <row r="129" spans="2:18" ht="16.5" customHeight="1">
      <c r="B129" s="102"/>
      <c r="C129" s="64"/>
      <c r="D129" s="69" t="s">
        <v>5</v>
      </c>
      <c r="E129" s="69"/>
      <c r="F129" s="69"/>
      <c r="G129" s="107"/>
      <c r="H129" s="108"/>
      <c r="I129" s="108"/>
      <c r="J129" s="108"/>
      <c r="K129" s="108"/>
      <c r="L129" s="108"/>
      <c r="M129" s="108"/>
      <c r="N129" s="108"/>
      <c r="O129" s="108"/>
      <c r="P129" s="108"/>
      <c r="Q129" s="109"/>
      <c r="R129" s="11"/>
    </row>
    <row r="130" spans="2:18" ht="16.5" customHeight="1">
      <c r="B130" s="102"/>
      <c r="C130" s="64"/>
      <c r="D130" s="72" t="s">
        <v>6</v>
      </c>
      <c r="E130" s="72" t="s">
        <v>7</v>
      </c>
      <c r="F130" s="6" t="s">
        <v>57</v>
      </c>
      <c r="G130" s="4" t="s">
        <v>31</v>
      </c>
      <c r="H130" s="92"/>
      <c r="I130" s="98"/>
      <c r="J130" s="4" t="s">
        <v>32</v>
      </c>
      <c r="K130" s="16"/>
      <c r="L130" s="94" t="s">
        <v>33</v>
      </c>
      <c r="M130" s="95"/>
      <c r="N130" s="96"/>
      <c r="O130" s="96"/>
      <c r="P130" s="99" t="s">
        <v>36</v>
      </c>
      <c r="Q130" s="100"/>
      <c r="R130" s="15" t="s">
        <v>50</v>
      </c>
    </row>
    <row r="131" spans="2:18" ht="16.5" customHeight="1">
      <c r="B131" s="102"/>
      <c r="C131" s="64"/>
      <c r="D131" s="72"/>
      <c r="E131" s="72"/>
      <c r="F131" s="6" t="s">
        <v>9</v>
      </c>
      <c r="G131" s="4" t="s">
        <v>31</v>
      </c>
      <c r="H131" s="92"/>
      <c r="I131" s="98"/>
      <c r="J131" s="4" t="s">
        <v>32</v>
      </c>
      <c r="K131" s="16"/>
      <c r="L131" s="94" t="s">
        <v>33</v>
      </c>
      <c r="M131" s="95"/>
      <c r="N131" s="96"/>
      <c r="O131" s="96"/>
      <c r="P131" s="99" t="s">
        <v>36</v>
      </c>
      <c r="Q131" s="100"/>
      <c r="R131" s="97" t="s">
        <v>51</v>
      </c>
    </row>
    <row r="132" spans="2:18" ht="16.5" customHeight="1">
      <c r="B132" s="102"/>
      <c r="C132" s="64"/>
      <c r="D132" s="72"/>
      <c r="E132" s="72"/>
      <c r="F132" s="6" t="s">
        <v>8</v>
      </c>
      <c r="G132" s="4" t="s">
        <v>31</v>
      </c>
      <c r="H132" s="92"/>
      <c r="I132" s="98"/>
      <c r="J132" s="4" t="s">
        <v>32</v>
      </c>
      <c r="K132" s="16"/>
      <c r="L132" s="94" t="s">
        <v>41</v>
      </c>
      <c r="M132" s="95"/>
      <c r="N132" s="96"/>
      <c r="O132" s="96"/>
      <c r="P132" s="99" t="s">
        <v>30</v>
      </c>
      <c r="Q132" s="100"/>
      <c r="R132" s="97"/>
    </row>
    <row r="133" spans="2:18" ht="16.5" customHeight="1">
      <c r="B133" s="102"/>
      <c r="C133" s="64"/>
      <c r="D133" s="72"/>
      <c r="E133" s="69" t="s">
        <v>10</v>
      </c>
      <c r="F133" s="75"/>
      <c r="G133" s="4" t="s">
        <v>40</v>
      </c>
      <c r="H133" s="92"/>
      <c r="I133" s="92"/>
      <c r="J133" s="92"/>
      <c r="K133" s="93"/>
      <c r="L133" s="94" t="s">
        <v>41</v>
      </c>
      <c r="M133" s="95"/>
      <c r="N133" s="96"/>
      <c r="O133" s="96"/>
      <c r="P133" s="99" t="s">
        <v>30</v>
      </c>
      <c r="Q133" s="100"/>
      <c r="R133" s="13"/>
    </row>
    <row r="134" spans="2:18" ht="16.5" customHeight="1">
      <c r="B134" s="102"/>
      <c r="C134" s="64"/>
      <c r="D134" s="69" t="s">
        <v>11</v>
      </c>
      <c r="E134" s="69"/>
      <c r="F134" s="69"/>
      <c r="G134" s="88"/>
      <c r="H134" s="89"/>
      <c r="I134" s="89"/>
      <c r="J134" s="89"/>
      <c r="K134" s="5" t="s">
        <v>43</v>
      </c>
      <c r="L134" s="90"/>
      <c r="M134" s="90"/>
      <c r="N134" s="90"/>
      <c r="O134" s="91"/>
      <c r="P134" s="2"/>
      <c r="Q134" s="3"/>
      <c r="R134" s="11"/>
    </row>
    <row r="135" spans="2:18" ht="16.5" customHeight="1" thickBot="1">
      <c r="B135" s="102"/>
      <c r="C135" s="65"/>
      <c r="D135" s="60" t="s">
        <v>58</v>
      </c>
      <c r="E135" s="60"/>
      <c r="F135" s="60"/>
      <c r="G135" s="79"/>
      <c r="H135" s="80"/>
      <c r="I135" s="80"/>
      <c r="J135" s="80"/>
      <c r="K135" s="7"/>
      <c r="L135" s="7"/>
      <c r="M135" s="7"/>
      <c r="N135" s="7"/>
      <c r="O135" s="7"/>
      <c r="P135" s="7"/>
      <c r="Q135" s="8"/>
      <c r="R135" s="12"/>
    </row>
    <row r="136" spans="2:18" ht="16.5" customHeight="1">
      <c r="B136" s="102"/>
      <c r="C136" s="81" t="s">
        <v>12</v>
      </c>
      <c r="D136" s="83" t="s">
        <v>13</v>
      </c>
      <c r="E136" s="83"/>
      <c r="F136" s="83"/>
      <c r="G136" s="84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10"/>
    </row>
    <row r="137" spans="2:18" ht="16.5" customHeight="1">
      <c r="B137" s="102"/>
      <c r="C137" s="64"/>
      <c r="D137" s="72" t="s">
        <v>25</v>
      </c>
      <c r="E137" s="69" t="s">
        <v>15</v>
      </c>
      <c r="F137" s="69"/>
      <c r="G137" s="4" t="s">
        <v>45</v>
      </c>
      <c r="H137" s="73"/>
      <c r="I137" s="73"/>
      <c r="J137" s="86"/>
      <c r="K137" s="86"/>
      <c r="L137" s="86"/>
      <c r="M137" s="86"/>
      <c r="N137" s="86"/>
      <c r="O137" s="86"/>
      <c r="P137" s="86"/>
      <c r="Q137" s="87"/>
      <c r="R137" s="11"/>
    </row>
    <row r="138" spans="2:18" ht="16.5" customHeight="1">
      <c r="B138" s="102"/>
      <c r="C138" s="64"/>
      <c r="D138" s="72"/>
      <c r="E138" s="69" t="s">
        <v>16</v>
      </c>
      <c r="F138" s="69"/>
      <c r="G138" s="70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11"/>
    </row>
    <row r="139" spans="2:18" ht="16.5" customHeight="1">
      <c r="B139" s="102"/>
      <c r="C139" s="64"/>
      <c r="D139" s="72" t="s">
        <v>18</v>
      </c>
      <c r="E139" s="69" t="s">
        <v>17</v>
      </c>
      <c r="F139" s="69"/>
      <c r="G139" s="70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11"/>
    </row>
    <row r="140" spans="2:18" ht="16.5" customHeight="1">
      <c r="B140" s="102"/>
      <c r="C140" s="64"/>
      <c r="D140" s="72"/>
      <c r="E140" s="69" t="s">
        <v>19</v>
      </c>
      <c r="F140" s="69"/>
      <c r="G140" s="4" t="s">
        <v>86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4"/>
      <c r="R140" s="11"/>
    </row>
    <row r="141" spans="2:18" ht="16.5" customHeight="1">
      <c r="B141" s="102"/>
      <c r="C141" s="82"/>
      <c r="D141" s="75" t="s">
        <v>80</v>
      </c>
      <c r="E141" s="76"/>
      <c r="F141" s="77"/>
      <c r="G141" s="78"/>
      <c r="H141" s="73"/>
      <c r="I141" s="73"/>
      <c r="J141" s="73"/>
      <c r="K141" s="73"/>
      <c r="L141" s="73"/>
      <c r="M141" s="73"/>
      <c r="N141" s="73"/>
      <c r="O141" s="73"/>
      <c r="P141" s="73"/>
      <c r="Q141" s="74"/>
      <c r="R141" s="15"/>
    </row>
    <row r="142" spans="2:18" ht="16.5" customHeight="1" thickBot="1">
      <c r="B142" s="102"/>
      <c r="C142" s="65"/>
      <c r="D142" s="60" t="s">
        <v>20</v>
      </c>
      <c r="E142" s="60"/>
      <c r="F142" s="60"/>
      <c r="G142" s="61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12"/>
    </row>
    <row r="143" spans="2:18" ht="16.5" customHeight="1">
      <c r="B143" s="102"/>
      <c r="C143" s="63" t="s">
        <v>88</v>
      </c>
      <c r="D143" s="66" t="s">
        <v>22</v>
      </c>
      <c r="E143" s="66"/>
      <c r="F143" s="66"/>
      <c r="G143" s="67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13"/>
    </row>
    <row r="144" spans="2:18" ht="16.5" customHeight="1">
      <c r="B144" s="102"/>
      <c r="C144" s="64"/>
      <c r="D144" s="69" t="s">
        <v>23</v>
      </c>
      <c r="E144" s="69"/>
      <c r="F144" s="69"/>
      <c r="G144" s="70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11"/>
    </row>
    <row r="145" spans="2:18" ht="16.5" customHeight="1">
      <c r="B145" s="102"/>
      <c r="C145" s="64"/>
      <c r="D145" s="69" t="s">
        <v>17</v>
      </c>
      <c r="E145" s="69"/>
      <c r="F145" s="69"/>
      <c r="G145" s="70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11"/>
    </row>
    <row r="146" spans="2:18" ht="16.5" customHeight="1" thickBot="1">
      <c r="B146" s="103"/>
      <c r="C146" s="65"/>
      <c r="D146" s="60" t="s">
        <v>24</v>
      </c>
      <c r="E146" s="60"/>
      <c r="F146" s="60"/>
      <c r="G146" s="9" t="s">
        <v>86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9"/>
      <c r="R146" s="12"/>
    </row>
    <row r="147" spans="2:18" ht="16.5" customHeight="1" thickBot="1">
      <c r="B147" s="48" t="s">
        <v>110</v>
      </c>
      <c r="C147" s="43"/>
      <c r="D147" s="44"/>
      <c r="E147" s="44"/>
      <c r="F147" s="44"/>
      <c r="G147" s="45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7"/>
    </row>
    <row r="148" spans="2:18" ht="16.5" customHeight="1">
      <c r="B148" s="101" t="s">
        <v>111</v>
      </c>
      <c r="C148" s="81" t="s">
        <v>21</v>
      </c>
      <c r="D148" s="83" t="s">
        <v>4</v>
      </c>
      <c r="E148" s="83"/>
      <c r="F148" s="83"/>
      <c r="G148" s="104"/>
      <c r="H148" s="105"/>
      <c r="I148" s="105"/>
      <c r="J148" s="105"/>
      <c r="K148" s="105"/>
      <c r="L148" s="105"/>
      <c r="M148" s="105"/>
      <c r="N148" s="105"/>
      <c r="O148" s="105"/>
      <c r="P148" s="105"/>
      <c r="Q148" s="106"/>
      <c r="R148" s="10"/>
    </row>
    <row r="149" spans="2:18" ht="16.5" customHeight="1">
      <c r="B149" s="102"/>
      <c r="C149" s="64"/>
      <c r="D149" s="69" t="s">
        <v>5</v>
      </c>
      <c r="E149" s="69"/>
      <c r="F149" s="69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9"/>
      <c r="R149" s="11"/>
    </row>
    <row r="150" spans="2:18" ht="16.5" customHeight="1">
      <c r="B150" s="102"/>
      <c r="C150" s="64"/>
      <c r="D150" s="72" t="s">
        <v>6</v>
      </c>
      <c r="E150" s="72" t="s">
        <v>7</v>
      </c>
      <c r="F150" s="6" t="s">
        <v>57</v>
      </c>
      <c r="G150" s="4" t="s">
        <v>31</v>
      </c>
      <c r="H150" s="92"/>
      <c r="I150" s="98"/>
      <c r="J150" s="4" t="s">
        <v>32</v>
      </c>
      <c r="K150" s="16"/>
      <c r="L150" s="94" t="s">
        <v>33</v>
      </c>
      <c r="M150" s="95"/>
      <c r="N150" s="96"/>
      <c r="O150" s="96"/>
      <c r="P150" s="99" t="s">
        <v>36</v>
      </c>
      <c r="Q150" s="100"/>
      <c r="R150" s="15" t="s">
        <v>50</v>
      </c>
    </row>
    <row r="151" spans="2:18" ht="16.5" customHeight="1">
      <c r="B151" s="102"/>
      <c r="C151" s="64"/>
      <c r="D151" s="72"/>
      <c r="E151" s="72"/>
      <c r="F151" s="6" t="s">
        <v>9</v>
      </c>
      <c r="G151" s="4" t="s">
        <v>31</v>
      </c>
      <c r="H151" s="92"/>
      <c r="I151" s="98"/>
      <c r="J151" s="4" t="s">
        <v>32</v>
      </c>
      <c r="K151" s="16"/>
      <c r="L151" s="94" t="s">
        <v>33</v>
      </c>
      <c r="M151" s="95"/>
      <c r="N151" s="96"/>
      <c r="O151" s="96"/>
      <c r="P151" s="99" t="s">
        <v>36</v>
      </c>
      <c r="Q151" s="100"/>
      <c r="R151" s="97" t="s">
        <v>51</v>
      </c>
    </row>
    <row r="152" spans="2:18" ht="16.5" customHeight="1">
      <c r="B152" s="102"/>
      <c r="C152" s="64"/>
      <c r="D152" s="72"/>
      <c r="E152" s="72"/>
      <c r="F152" s="6" t="s">
        <v>8</v>
      </c>
      <c r="G152" s="4" t="s">
        <v>31</v>
      </c>
      <c r="H152" s="92"/>
      <c r="I152" s="98"/>
      <c r="J152" s="4" t="s">
        <v>32</v>
      </c>
      <c r="K152" s="16"/>
      <c r="L152" s="94" t="s">
        <v>41</v>
      </c>
      <c r="M152" s="95"/>
      <c r="N152" s="96"/>
      <c r="O152" s="96"/>
      <c r="P152" s="99" t="s">
        <v>30</v>
      </c>
      <c r="Q152" s="100"/>
      <c r="R152" s="97"/>
    </row>
    <row r="153" spans="2:18" ht="16.5" customHeight="1">
      <c r="B153" s="102"/>
      <c r="C153" s="64"/>
      <c r="D153" s="72"/>
      <c r="E153" s="69" t="s">
        <v>10</v>
      </c>
      <c r="F153" s="75"/>
      <c r="G153" s="4" t="s">
        <v>40</v>
      </c>
      <c r="H153" s="92"/>
      <c r="I153" s="92"/>
      <c r="J153" s="92"/>
      <c r="K153" s="93"/>
      <c r="L153" s="94" t="s">
        <v>41</v>
      </c>
      <c r="M153" s="95"/>
      <c r="N153" s="96"/>
      <c r="O153" s="96"/>
      <c r="P153" s="99" t="s">
        <v>30</v>
      </c>
      <c r="Q153" s="100"/>
      <c r="R153" s="13"/>
    </row>
    <row r="154" spans="2:18" ht="16.5" customHeight="1">
      <c r="B154" s="102"/>
      <c r="C154" s="64"/>
      <c r="D154" s="69" t="s">
        <v>11</v>
      </c>
      <c r="E154" s="69"/>
      <c r="F154" s="69"/>
      <c r="G154" s="88"/>
      <c r="H154" s="89"/>
      <c r="I154" s="89"/>
      <c r="J154" s="89"/>
      <c r="K154" s="5" t="s">
        <v>43</v>
      </c>
      <c r="L154" s="90"/>
      <c r="M154" s="90"/>
      <c r="N154" s="90"/>
      <c r="O154" s="91"/>
      <c r="P154" s="2"/>
      <c r="Q154" s="3"/>
      <c r="R154" s="11"/>
    </row>
    <row r="155" spans="2:18" ht="16.5" customHeight="1" thickBot="1">
      <c r="B155" s="102"/>
      <c r="C155" s="65"/>
      <c r="D155" s="60" t="s">
        <v>58</v>
      </c>
      <c r="E155" s="60"/>
      <c r="F155" s="60"/>
      <c r="G155" s="79"/>
      <c r="H155" s="80"/>
      <c r="I155" s="80"/>
      <c r="J155" s="80"/>
      <c r="K155" s="7"/>
      <c r="L155" s="7"/>
      <c r="M155" s="7"/>
      <c r="N155" s="7"/>
      <c r="O155" s="7"/>
      <c r="P155" s="7"/>
      <c r="Q155" s="8"/>
      <c r="R155" s="12"/>
    </row>
    <row r="156" spans="2:18" ht="16.5" customHeight="1">
      <c r="B156" s="102"/>
      <c r="C156" s="81" t="s">
        <v>12</v>
      </c>
      <c r="D156" s="83" t="s">
        <v>13</v>
      </c>
      <c r="E156" s="83"/>
      <c r="F156" s="83"/>
      <c r="G156" s="84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10"/>
    </row>
    <row r="157" spans="2:18" ht="16.5" customHeight="1">
      <c r="B157" s="102"/>
      <c r="C157" s="64"/>
      <c r="D157" s="72" t="s">
        <v>25</v>
      </c>
      <c r="E157" s="69" t="s">
        <v>15</v>
      </c>
      <c r="F157" s="69"/>
      <c r="G157" s="4" t="s">
        <v>45</v>
      </c>
      <c r="H157" s="73"/>
      <c r="I157" s="73"/>
      <c r="J157" s="86"/>
      <c r="K157" s="86"/>
      <c r="L157" s="86"/>
      <c r="M157" s="86"/>
      <c r="N157" s="86"/>
      <c r="O157" s="86"/>
      <c r="P157" s="86"/>
      <c r="Q157" s="87"/>
      <c r="R157" s="11"/>
    </row>
    <row r="158" spans="2:18" ht="16.5" customHeight="1">
      <c r="B158" s="102"/>
      <c r="C158" s="64"/>
      <c r="D158" s="72"/>
      <c r="E158" s="69" t="s">
        <v>16</v>
      </c>
      <c r="F158" s="69"/>
      <c r="G158" s="70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11"/>
    </row>
    <row r="159" spans="2:18" ht="16.5" customHeight="1">
      <c r="B159" s="102"/>
      <c r="C159" s="64"/>
      <c r="D159" s="72" t="s">
        <v>18</v>
      </c>
      <c r="E159" s="69" t="s">
        <v>17</v>
      </c>
      <c r="F159" s="69"/>
      <c r="G159" s="70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11"/>
    </row>
    <row r="160" spans="2:18" ht="16.5" customHeight="1">
      <c r="B160" s="102"/>
      <c r="C160" s="64"/>
      <c r="D160" s="72"/>
      <c r="E160" s="69" t="s">
        <v>19</v>
      </c>
      <c r="F160" s="69"/>
      <c r="G160" s="4" t="s">
        <v>86</v>
      </c>
      <c r="H160" s="73"/>
      <c r="I160" s="73"/>
      <c r="J160" s="73"/>
      <c r="K160" s="73"/>
      <c r="L160" s="73"/>
      <c r="M160" s="73"/>
      <c r="N160" s="73"/>
      <c r="O160" s="73"/>
      <c r="P160" s="73"/>
      <c r="Q160" s="74"/>
      <c r="R160" s="11"/>
    </row>
    <row r="161" spans="2:18" ht="16.5" customHeight="1">
      <c r="B161" s="102"/>
      <c r="C161" s="82"/>
      <c r="D161" s="75" t="s">
        <v>80</v>
      </c>
      <c r="E161" s="76"/>
      <c r="F161" s="77"/>
      <c r="G161" s="78"/>
      <c r="H161" s="73"/>
      <c r="I161" s="73"/>
      <c r="J161" s="73"/>
      <c r="K161" s="73"/>
      <c r="L161" s="73"/>
      <c r="M161" s="73"/>
      <c r="N161" s="73"/>
      <c r="O161" s="73"/>
      <c r="P161" s="73"/>
      <c r="Q161" s="74"/>
      <c r="R161" s="15"/>
    </row>
    <row r="162" spans="2:18" ht="16.5" customHeight="1" thickBot="1">
      <c r="B162" s="102"/>
      <c r="C162" s="65"/>
      <c r="D162" s="60" t="s">
        <v>20</v>
      </c>
      <c r="E162" s="60"/>
      <c r="F162" s="60"/>
      <c r="G162" s="61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12"/>
    </row>
    <row r="163" spans="2:18" ht="16.5" customHeight="1">
      <c r="B163" s="102"/>
      <c r="C163" s="63" t="s">
        <v>88</v>
      </c>
      <c r="D163" s="66" t="s">
        <v>22</v>
      </c>
      <c r="E163" s="66"/>
      <c r="F163" s="66"/>
      <c r="G163" s="67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13"/>
    </row>
    <row r="164" spans="2:18" ht="16.5" customHeight="1">
      <c r="B164" s="102"/>
      <c r="C164" s="64"/>
      <c r="D164" s="69" t="s">
        <v>23</v>
      </c>
      <c r="E164" s="69"/>
      <c r="F164" s="69"/>
      <c r="G164" s="70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11"/>
    </row>
    <row r="165" spans="2:18" ht="16.5" customHeight="1">
      <c r="B165" s="102"/>
      <c r="C165" s="64"/>
      <c r="D165" s="69" t="s">
        <v>17</v>
      </c>
      <c r="E165" s="69"/>
      <c r="F165" s="69"/>
      <c r="G165" s="70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11"/>
    </row>
    <row r="166" spans="2:18" ht="16.5" customHeight="1" thickBot="1">
      <c r="B166" s="103"/>
      <c r="C166" s="65"/>
      <c r="D166" s="60" t="s">
        <v>24</v>
      </c>
      <c r="E166" s="60"/>
      <c r="F166" s="60"/>
      <c r="G166" s="9" t="s">
        <v>86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9"/>
      <c r="R166" s="12"/>
    </row>
    <row r="167" spans="2:18" ht="16.5" customHeight="1" thickBot="1">
      <c r="B167" s="48" t="s">
        <v>113</v>
      </c>
      <c r="C167" s="43"/>
      <c r="D167" s="44"/>
      <c r="E167" s="44"/>
      <c r="F167" s="44"/>
      <c r="G167" s="45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7"/>
    </row>
    <row r="168" spans="2:18" ht="16.5" customHeight="1">
      <c r="B168" s="101" t="s">
        <v>114</v>
      </c>
      <c r="C168" s="81" t="s">
        <v>21</v>
      </c>
      <c r="D168" s="83" t="s">
        <v>4</v>
      </c>
      <c r="E168" s="83"/>
      <c r="F168" s="83"/>
      <c r="G168" s="104"/>
      <c r="H168" s="105"/>
      <c r="I168" s="105"/>
      <c r="J168" s="105"/>
      <c r="K168" s="105"/>
      <c r="L168" s="105"/>
      <c r="M168" s="105"/>
      <c r="N168" s="105"/>
      <c r="O168" s="105"/>
      <c r="P168" s="105"/>
      <c r="Q168" s="106"/>
      <c r="R168" s="10"/>
    </row>
    <row r="169" spans="2:18" ht="16.5" customHeight="1">
      <c r="B169" s="102"/>
      <c r="C169" s="64"/>
      <c r="D169" s="69" t="s">
        <v>5</v>
      </c>
      <c r="E169" s="69"/>
      <c r="F169" s="69"/>
      <c r="G169" s="107"/>
      <c r="H169" s="108"/>
      <c r="I169" s="108"/>
      <c r="J169" s="108"/>
      <c r="K169" s="108"/>
      <c r="L169" s="108"/>
      <c r="M169" s="108"/>
      <c r="N169" s="108"/>
      <c r="O169" s="108"/>
      <c r="P169" s="108"/>
      <c r="Q169" s="109"/>
      <c r="R169" s="11"/>
    </row>
    <row r="170" spans="2:18" ht="16.5" customHeight="1">
      <c r="B170" s="102"/>
      <c r="C170" s="64"/>
      <c r="D170" s="72" t="s">
        <v>6</v>
      </c>
      <c r="E170" s="72" t="s">
        <v>7</v>
      </c>
      <c r="F170" s="6" t="s">
        <v>57</v>
      </c>
      <c r="G170" s="4" t="s">
        <v>31</v>
      </c>
      <c r="H170" s="92"/>
      <c r="I170" s="98"/>
      <c r="J170" s="4" t="s">
        <v>32</v>
      </c>
      <c r="K170" s="16"/>
      <c r="L170" s="94" t="s">
        <v>33</v>
      </c>
      <c r="M170" s="95"/>
      <c r="N170" s="96"/>
      <c r="O170" s="96"/>
      <c r="P170" s="99" t="s">
        <v>36</v>
      </c>
      <c r="Q170" s="100"/>
      <c r="R170" s="15" t="s">
        <v>50</v>
      </c>
    </row>
    <row r="171" spans="2:18" ht="16.5" customHeight="1">
      <c r="B171" s="102"/>
      <c r="C171" s="64"/>
      <c r="D171" s="72"/>
      <c r="E171" s="72"/>
      <c r="F171" s="6" t="s">
        <v>9</v>
      </c>
      <c r="G171" s="4" t="s">
        <v>31</v>
      </c>
      <c r="H171" s="92"/>
      <c r="I171" s="98"/>
      <c r="J171" s="4" t="s">
        <v>32</v>
      </c>
      <c r="K171" s="16"/>
      <c r="L171" s="94" t="s">
        <v>33</v>
      </c>
      <c r="M171" s="95"/>
      <c r="N171" s="96"/>
      <c r="O171" s="96"/>
      <c r="P171" s="99" t="s">
        <v>36</v>
      </c>
      <c r="Q171" s="100"/>
      <c r="R171" s="97" t="s">
        <v>51</v>
      </c>
    </row>
    <row r="172" spans="2:18" ht="16.5" customHeight="1">
      <c r="B172" s="102"/>
      <c r="C172" s="64"/>
      <c r="D172" s="72"/>
      <c r="E172" s="72"/>
      <c r="F172" s="6" t="s">
        <v>8</v>
      </c>
      <c r="G172" s="4" t="s">
        <v>31</v>
      </c>
      <c r="H172" s="92"/>
      <c r="I172" s="98"/>
      <c r="J172" s="4" t="s">
        <v>32</v>
      </c>
      <c r="K172" s="16"/>
      <c r="L172" s="94" t="s">
        <v>41</v>
      </c>
      <c r="M172" s="95"/>
      <c r="N172" s="96"/>
      <c r="O172" s="96"/>
      <c r="P172" s="99" t="s">
        <v>30</v>
      </c>
      <c r="Q172" s="100"/>
      <c r="R172" s="97"/>
    </row>
    <row r="173" spans="2:18" ht="16.5" customHeight="1">
      <c r="B173" s="102"/>
      <c r="C173" s="64"/>
      <c r="D173" s="72"/>
      <c r="E173" s="69" t="s">
        <v>10</v>
      </c>
      <c r="F173" s="75"/>
      <c r="G173" s="4" t="s">
        <v>40</v>
      </c>
      <c r="H173" s="92"/>
      <c r="I173" s="92"/>
      <c r="J173" s="92"/>
      <c r="K173" s="93"/>
      <c r="L173" s="94" t="s">
        <v>41</v>
      </c>
      <c r="M173" s="95"/>
      <c r="N173" s="96"/>
      <c r="O173" s="96"/>
      <c r="P173" s="99" t="s">
        <v>30</v>
      </c>
      <c r="Q173" s="100"/>
      <c r="R173" s="13"/>
    </row>
    <row r="174" spans="2:18" ht="16.5" customHeight="1">
      <c r="B174" s="102"/>
      <c r="C174" s="64"/>
      <c r="D174" s="69" t="s">
        <v>11</v>
      </c>
      <c r="E174" s="69"/>
      <c r="F174" s="69"/>
      <c r="G174" s="88"/>
      <c r="H174" s="89"/>
      <c r="I174" s="89"/>
      <c r="J174" s="89"/>
      <c r="K174" s="5" t="s">
        <v>43</v>
      </c>
      <c r="L174" s="90"/>
      <c r="M174" s="90"/>
      <c r="N174" s="90"/>
      <c r="O174" s="91"/>
      <c r="P174" s="2"/>
      <c r="Q174" s="3"/>
      <c r="R174" s="11"/>
    </row>
    <row r="175" spans="2:18" ht="16.5" customHeight="1" thickBot="1">
      <c r="B175" s="102"/>
      <c r="C175" s="65"/>
      <c r="D175" s="60" t="s">
        <v>58</v>
      </c>
      <c r="E175" s="60"/>
      <c r="F175" s="60"/>
      <c r="G175" s="79"/>
      <c r="H175" s="80"/>
      <c r="I175" s="80"/>
      <c r="J175" s="80"/>
      <c r="K175" s="7"/>
      <c r="L175" s="7"/>
      <c r="M175" s="7"/>
      <c r="N175" s="7"/>
      <c r="O175" s="7"/>
      <c r="P175" s="7"/>
      <c r="Q175" s="8"/>
      <c r="R175" s="12"/>
    </row>
    <row r="176" spans="2:18" ht="16.5" customHeight="1">
      <c r="B176" s="102"/>
      <c r="C176" s="81" t="s">
        <v>12</v>
      </c>
      <c r="D176" s="83" t="s">
        <v>13</v>
      </c>
      <c r="E176" s="83"/>
      <c r="F176" s="83"/>
      <c r="G176" s="84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10"/>
    </row>
    <row r="177" spans="2:18" ht="16.5" customHeight="1">
      <c r="B177" s="102"/>
      <c r="C177" s="64"/>
      <c r="D177" s="72" t="s">
        <v>25</v>
      </c>
      <c r="E177" s="69" t="s">
        <v>15</v>
      </c>
      <c r="F177" s="69"/>
      <c r="G177" s="4" t="s">
        <v>45</v>
      </c>
      <c r="H177" s="73"/>
      <c r="I177" s="73"/>
      <c r="J177" s="86"/>
      <c r="K177" s="86"/>
      <c r="L177" s="86"/>
      <c r="M177" s="86"/>
      <c r="N177" s="86"/>
      <c r="O177" s="86"/>
      <c r="P177" s="86"/>
      <c r="Q177" s="87"/>
      <c r="R177" s="11"/>
    </row>
    <row r="178" spans="2:18" ht="16.5" customHeight="1">
      <c r="B178" s="102"/>
      <c r="C178" s="64"/>
      <c r="D178" s="72"/>
      <c r="E178" s="69" t="s">
        <v>16</v>
      </c>
      <c r="F178" s="69"/>
      <c r="G178" s="70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11"/>
    </row>
    <row r="179" spans="2:18" ht="16.5" customHeight="1">
      <c r="B179" s="102"/>
      <c r="C179" s="64"/>
      <c r="D179" s="72" t="s">
        <v>18</v>
      </c>
      <c r="E179" s="69" t="s">
        <v>17</v>
      </c>
      <c r="F179" s="69"/>
      <c r="G179" s="70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11"/>
    </row>
    <row r="180" spans="2:18" ht="16.5" customHeight="1">
      <c r="B180" s="102"/>
      <c r="C180" s="64"/>
      <c r="D180" s="72"/>
      <c r="E180" s="69" t="s">
        <v>19</v>
      </c>
      <c r="F180" s="69"/>
      <c r="G180" s="4" t="s">
        <v>86</v>
      </c>
      <c r="H180" s="73"/>
      <c r="I180" s="73"/>
      <c r="J180" s="73"/>
      <c r="K180" s="73"/>
      <c r="L180" s="73"/>
      <c r="M180" s="73"/>
      <c r="N180" s="73"/>
      <c r="O180" s="73"/>
      <c r="P180" s="73"/>
      <c r="Q180" s="74"/>
      <c r="R180" s="11"/>
    </row>
    <row r="181" spans="2:18" ht="16.5" customHeight="1">
      <c r="B181" s="102"/>
      <c r="C181" s="82"/>
      <c r="D181" s="75" t="s">
        <v>80</v>
      </c>
      <c r="E181" s="76"/>
      <c r="F181" s="77"/>
      <c r="G181" s="78"/>
      <c r="H181" s="73"/>
      <c r="I181" s="73"/>
      <c r="J181" s="73"/>
      <c r="K181" s="73"/>
      <c r="L181" s="73"/>
      <c r="M181" s="73"/>
      <c r="N181" s="73"/>
      <c r="O181" s="73"/>
      <c r="P181" s="73"/>
      <c r="Q181" s="74"/>
      <c r="R181" s="15"/>
    </row>
    <row r="182" spans="2:18" ht="16.5" customHeight="1" thickBot="1">
      <c r="B182" s="102"/>
      <c r="C182" s="65"/>
      <c r="D182" s="60" t="s">
        <v>20</v>
      </c>
      <c r="E182" s="60"/>
      <c r="F182" s="60"/>
      <c r="G182" s="61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12"/>
    </row>
    <row r="183" spans="2:18" ht="16.5" customHeight="1">
      <c r="B183" s="102"/>
      <c r="C183" s="63" t="s">
        <v>88</v>
      </c>
      <c r="D183" s="66" t="s">
        <v>22</v>
      </c>
      <c r="E183" s="66"/>
      <c r="F183" s="66"/>
      <c r="G183" s="67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13"/>
    </row>
    <row r="184" spans="2:18" ht="16.5" customHeight="1">
      <c r="B184" s="102"/>
      <c r="C184" s="64"/>
      <c r="D184" s="69" t="s">
        <v>23</v>
      </c>
      <c r="E184" s="69"/>
      <c r="F184" s="69"/>
      <c r="G184" s="70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11"/>
    </row>
    <row r="185" spans="2:18" ht="16.5" customHeight="1">
      <c r="B185" s="102"/>
      <c r="C185" s="64"/>
      <c r="D185" s="69" t="s">
        <v>17</v>
      </c>
      <c r="E185" s="69"/>
      <c r="F185" s="69"/>
      <c r="G185" s="70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11"/>
    </row>
    <row r="186" spans="2:18" ht="16.5" customHeight="1" thickBot="1">
      <c r="B186" s="103"/>
      <c r="C186" s="65"/>
      <c r="D186" s="60" t="s">
        <v>24</v>
      </c>
      <c r="E186" s="60"/>
      <c r="F186" s="60"/>
      <c r="G186" s="9" t="s">
        <v>86</v>
      </c>
      <c r="H186" s="58"/>
      <c r="I186" s="58"/>
      <c r="J186" s="58"/>
      <c r="K186" s="58"/>
      <c r="L186" s="58"/>
      <c r="M186" s="58"/>
      <c r="N186" s="58"/>
      <c r="O186" s="58"/>
      <c r="P186" s="58"/>
      <c r="Q186" s="59"/>
      <c r="R186" s="12"/>
    </row>
    <row r="187" spans="2:18" ht="16.5" customHeight="1" thickBot="1">
      <c r="B187" s="48" t="s">
        <v>116</v>
      </c>
      <c r="C187" s="43"/>
      <c r="D187" s="44"/>
      <c r="E187" s="44"/>
      <c r="F187" s="44"/>
      <c r="G187" s="45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7"/>
    </row>
    <row r="188" spans="2:18" ht="16.5" customHeight="1">
      <c r="B188" s="101" t="s">
        <v>117</v>
      </c>
      <c r="C188" s="81" t="s">
        <v>21</v>
      </c>
      <c r="D188" s="83" t="s">
        <v>4</v>
      </c>
      <c r="E188" s="83"/>
      <c r="F188" s="83"/>
      <c r="G188" s="104"/>
      <c r="H188" s="105"/>
      <c r="I188" s="105"/>
      <c r="J188" s="105"/>
      <c r="K188" s="105"/>
      <c r="L188" s="105"/>
      <c r="M188" s="105"/>
      <c r="N188" s="105"/>
      <c r="O188" s="105"/>
      <c r="P188" s="105"/>
      <c r="Q188" s="106"/>
      <c r="R188" s="10"/>
    </row>
    <row r="189" spans="2:18" ht="16.5" customHeight="1">
      <c r="B189" s="102"/>
      <c r="C189" s="64"/>
      <c r="D189" s="69" t="s">
        <v>5</v>
      </c>
      <c r="E189" s="69"/>
      <c r="F189" s="69"/>
      <c r="G189" s="107"/>
      <c r="H189" s="108"/>
      <c r="I189" s="108"/>
      <c r="J189" s="108"/>
      <c r="K189" s="108"/>
      <c r="L189" s="108"/>
      <c r="M189" s="108"/>
      <c r="N189" s="108"/>
      <c r="O189" s="108"/>
      <c r="P189" s="108"/>
      <c r="Q189" s="109"/>
      <c r="R189" s="11"/>
    </row>
    <row r="190" spans="2:18" ht="16.5" customHeight="1">
      <c r="B190" s="102"/>
      <c r="C190" s="64"/>
      <c r="D190" s="72" t="s">
        <v>6</v>
      </c>
      <c r="E190" s="72" t="s">
        <v>7</v>
      </c>
      <c r="F190" s="6" t="s">
        <v>57</v>
      </c>
      <c r="G190" s="4" t="s">
        <v>31</v>
      </c>
      <c r="H190" s="92"/>
      <c r="I190" s="98"/>
      <c r="J190" s="4" t="s">
        <v>32</v>
      </c>
      <c r="K190" s="16"/>
      <c r="L190" s="94" t="s">
        <v>33</v>
      </c>
      <c r="M190" s="95"/>
      <c r="N190" s="96"/>
      <c r="O190" s="96"/>
      <c r="P190" s="99" t="s">
        <v>36</v>
      </c>
      <c r="Q190" s="100"/>
      <c r="R190" s="15" t="s">
        <v>50</v>
      </c>
    </row>
    <row r="191" spans="2:18" ht="16.5" customHeight="1">
      <c r="B191" s="102"/>
      <c r="C191" s="64"/>
      <c r="D191" s="72"/>
      <c r="E191" s="72"/>
      <c r="F191" s="6" t="s">
        <v>9</v>
      </c>
      <c r="G191" s="4" t="s">
        <v>31</v>
      </c>
      <c r="H191" s="92"/>
      <c r="I191" s="98"/>
      <c r="J191" s="4" t="s">
        <v>32</v>
      </c>
      <c r="K191" s="16"/>
      <c r="L191" s="94" t="s">
        <v>33</v>
      </c>
      <c r="M191" s="95"/>
      <c r="N191" s="96"/>
      <c r="O191" s="96"/>
      <c r="P191" s="99" t="s">
        <v>36</v>
      </c>
      <c r="Q191" s="100"/>
      <c r="R191" s="97" t="s">
        <v>51</v>
      </c>
    </row>
    <row r="192" spans="2:18" ht="16.5" customHeight="1">
      <c r="B192" s="102"/>
      <c r="C192" s="64"/>
      <c r="D192" s="72"/>
      <c r="E192" s="72"/>
      <c r="F192" s="6" t="s">
        <v>8</v>
      </c>
      <c r="G192" s="4" t="s">
        <v>31</v>
      </c>
      <c r="H192" s="92"/>
      <c r="I192" s="98"/>
      <c r="J192" s="4" t="s">
        <v>32</v>
      </c>
      <c r="K192" s="16"/>
      <c r="L192" s="94" t="s">
        <v>41</v>
      </c>
      <c r="M192" s="95"/>
      <c r="N192" s="96"/>
      <c r="O192" s="96"/>
      <c r="P192" s="99" t="s">
        <v>30</v>
      </c>
      <c r="Q192" s="100"/>
      <c r="R192" s="97"/>
    </row>
    <row r="193" spans="2:18" ht="16.5" customHeight="1">
      <c r="B193" s="102"/>
      <c r="C193" s="64"/>
      <c r="D193" s="72"/>
      <c r="E193" s="69" t="s">
        <v>10</v>
      </c>
      <c r="F193" s="75"/>
      <c r="G193" s="4" t="s">
        <v>40</v>
      </c>
      <c r="H193" s="92"/>
      <c r="I193" s="92"/>
      <c r="J193" s="92"/>
      <c r="K193" s="93"/>
      <c r="L193" s="94" t="s">
        <v>41</v>
      </c>
      <c r="M193" s="95"/>
      <c r="N193" s="96"/>
      <c r="O193" s="96"/>
      <c r="P193" s="99" t="s">
        <v>30</v>
      </c>
      <c r="Q193" s="100"/>
      <c r="R193" s="13"/>
    </row>
    <row r="194" spans="2:18" ht="16.5" customHeight="1">
      <c r="B194" s="102"/>
      <c r="C194" s="64"/>
      <c r="D194" s="69" t="s">
        <v>11</v>
      </c>
      <c r="E194" s="69"/>
      <c r="F194" s="69"/>
      <c r="G194" s="88"/>
      <c r="H194" s="89"/>
      <c r="I194" s="89"/>
      <c r="J194" s="89"/>
      <c r="K194" s="5" t="s">
        <v>43</v>
      </c>
      <c r="L194" s="90"/>
      <c r="M194" s="90"/>
      <c r="N194" s="90"/>
      <c r="O194" s="91"/>
      <c r="P194" s="2"/>
      <c r="Q194" s="3"/>
      <c r="R194" s="11"/>
    </row>
    <row r="195" spans="2:18" ht="16.5" customHeight="1" thickBot="1">
      <c r="B195" s="102"/>
      <c r="C195" s="65"/>
      <c r="D195" s="60" t="s">
        <v>58</v>
      </c>
      <c r="E195" s="60"/>
      <c r="F195" s="60"/>
      <c r="G195" s="79"/>
      <c r="H195" s="80"/>
      <c r="I195" s="80"/>
      <c r="J195" s="80"/>
      <c r="K195" s="7"/>
      <c r="L195" s="7"/>
      <c r="M195" s="7"/>
      <c r="N195" s="7"/>
      <c r="O195" s="7"/>
      <c r="P195" s="7"/>
      <c r="Q195" s="8"/>
      <c r="R195" s="12"/>
    </row>
    <row r="196" spans="2:18" ht="16.5" customHeight="1">
      <c r="B196" s="102"/>
      <c r="C196" s="81" t="s">
        <v>12</v>
      </c>
      <c r="D196" s="83" t="s">
        <v>13</v>
      </c>
      <c r="E196" s="83"/>
      <c r="F196" s="83"/>
      <c r="G196" s="84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10"/>
    </row>
    <row r="197" spans="2:18" ht="16.5" customHeight="1">
      <c r="B197" s="102"/>
      <c r="C197" s="64"/>
      <c r="D197" s="72" t="s">
        <v>25</v>
      </c>
      <c r="E197" s="69" t="s">
        <v>15</v>
      </c>
      <c r="F197" s="69"/>
      <c r="G197" s="4" t="s">
        <v>45</v>
      </c>
      <c r="H197" s="73"/>
      <c r="I197" s="73"/>
      <c r="J197" s="86"/>
      <c r="K197" s="86"/>
      <c r="L197" s="86"/>
      <c r="M197" s="86"/>
      <c r="N197" s="86"/>
      <c r="O197" s="86"/>
      <c r="P197" s="86"/>
      <c r="Q197" s="87"/>
      <c r="R197" s="11"/>
    </row>
    <row r="198" spans="2:18" ht="16.5" customHeight="1">
      <c r="B198" s="102"/>
      <c r="C198" s="64"/>
      <c r="D198" s="72"/>
      <c r="E198" s="69" t="s">
        <v>16</v>
      </c>
      <c r="F198" s="69"/>
      <c r="G198" s="70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11"/>
    </row>
    <row r="199" spans="2:18" ht="16.5" customHeight="1">
      <c r="B199" s="102"/>
      <c r="C199" s="64"/>
      <c r="D199" s="72" t="s">
        <v>18</v>
      </c>
      <c r="E199" s="69" t="s">
        <v>17</v>
      </c>
      <c r="F199" s="69"/>
      <c r="G199" s="70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11"/>
    </row>
    <row r="200" spans="2:18" ht="16.5" customHeight="1">
      <c r="B200" s="102"/>
      <c r="C200" s="64"/>
      <c r="D200" s="72"/>
      <c r="E200" s="69" t="s">
        <v>19</v>
      </c>
      <c r="F200" s="69"/>
      <c r="G200" s="4" t="s">
        <v>86</v>
      </c>
      <c r="H200" s="73"/>
      <c r="I200" s="73"/>
      <c r="J200" s="73"/>
      <c r="K200" s="73"/>
      <c r="L200" s="73"/>
      <c r="M200" s="73"/>
      <c r="N200" s="73"/>
      <c r="O200" s="73"/>
      <c r="P200" s="73"/>
      <c r="Q200" s="74"/>
      <c r="R200" s="11"/>
    </row>
    <row r="201" spans="2:18" ht="16.5" customHeight="1">
      <c r="B201" s="102"/>
      <c r="C201" s="82"/>
      <c r="D201" s="75" t="s">
        <v>80</v>
      </c>
      <c r="E201" s="76"/>
      <c r="F201" s="77"/>
      <c r="G201" s="78"/>
      <c r="H201" s="73"/>
      <c r="I201" s="73"/>
      <c r="J201" s="73"/>
      <c r="K201" s="73"/>
      <c r="L201" s="73"/>
      <c r="M201" s="73"/>
      <c r="N201" s="73"/>
      <c r="O201" s="73"/>
      <c r="P201" s="73"/>
      <c r="Q201" s="74"/>
      <c r="R201" s="15"/>
    </row>
    <row r="202" spans="2:18" ht="16.5" customHeight="1" thickBot="1">
      <c r="B202" s="102"/>
      <c r="C202" s="65"/>
      <c r="D202" s="60" t="s">
        <v>20</v>
      </c>
      <c r="E202" s="60"/>
      <c r="F202" s="60"/>
      <c r="G202" s="61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12"/>
    </row>
    <row r="203" spans="2:18" ht="16.5" customHeight="1">
      <c r="B203" s="102"/>
      <c r="C203" s="63" t="s">
        <v>88</v>
      </c>
      <c r="D203" s="66" t="s">
        <v>22</v>
      </c>
      <c r="E203" s="66"/>
      <c r="F203" s="66"/>
      <c r="G203" s="67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13"/>
    </row>
    <row r="204" spans="2:18" ht="16.5" customHeight="1">
      <c r="B204" s="102"/>
      <c r="C204" s="64"/>
      <c r="D204" s="69" t="s">
        <v>23</v>
      </c>
      <c r="E204" s="69"/>
      <c r="F204" s="69"/>
      <c r="G204" s="70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11"/>
    </row>
    <row r="205" spans="2:18" ht="16.5" customHeight="1">
      <c r="B205" s="102"/>
      <c r="C205" s="64"/>
      <c r="D205" s="69" t="s">
        <v>17</v>
      </c>
      <c r="E205" s="69"/>
      <c r="F205" s="69"/>
      <c r="G205" s="70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11"/>
    </row>
    <row r="206" spans="2:18" ht="16.5" customHeight="1" thickBot="1">
      <c r="B206" s="103"/>
      <c r="C206" s="65"/>
      <c r="D206" s="60" t="s">
        <v>24</v>
      </c>
      <c r="E206" s="60"/>
      <c r="F206" s="60"/>
      <c r="G206" s="9" t="s">
        <v>86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59"/>
      <c r="R206" s="12"/>
    </row>
  </sheetData>
  <sheetProtection/>
  <mergeCells count="582">
    <mergeCell ref="H46:Q46"/>
    <mergeCell ref="H40:Q40"/>
    <mergeCell ref="D41:F41"/>
    <mergeCell ref="G41:Q41"/>
    <mergeCell ref="D42:F42"/>
    <mergeCell ref="G42:Q42"/>
    <mergeCell ref="E38:F38"/>
    <mergeCell ref="G38:Q38"/>
    <mergeCell ref="C43:C46"/>
    <mergeCell ref="D43:F43"/>
    <mergeCell ref="G43:Q43"/>
    <mergeCell ref="D44:F44"/>
    <mergeCell ref="G44:Q44"/>
    <mergeCell ref="D45:F45"/>
    <mergeCell ref="G45:Q45"/>
    <mergeCell ref="D46:F46"/>
    <mergeCell ref="G39:Q39"/>
    <mergeCell ref="E40:F40"/>
    <mergeCell ref="G34:J34"/>
    <mergeCell ref="L34:O34"/>
    <mergeCell ref="D35:F35"/>
    <mergeCell ref="G35:J35"/>
    <mergeCell ref="G36:Q36"/>
    <mergeCell ref="D37:D38"/>
    <mergeCell ref="E37:F37"/>
    <mergeCell ref="H37:Q37"/>
    <mergeCell ref="H33:K33"/>
    <mergeCell ref="L33:M33"/>
    <mergeCell ref="N33:O33"/>
    <mergeCell ref="P33:Q33"/>
    <mergeCell ref="H32:I32"/>
    <mergeCell ref="L32:M32"/>
    <mergeCell ref="N32:O32"/>
    <mergeCell ref="P32:Q32"/>
    <mergeCell ref="L31:M31"/>
    <mergeCell ref="N31:O31"/>
    <mergeCell ref="P31:Q31"/>
    <mergeCell ref="R31:R32"/>
    <mergeCell ref="G28:Q28"/>
    <mergeCell ref="D29:F29"/>
    <mergeCell ref="G29:Q29"/>
    <mergeCell ref="D30:D33"/>
    <mergeCell ref="E30:E32"/>
    <mergeCell ref="H30:I30"/>
    <mergeCell ref="L30:M30"/>
    <mergeCell ref="N30:O30"/>
    <mergeCell ref="P30:Q30"/>
    <mergeCell ref="H31:I31"/>
    <mergeCell ref="B7:F7"/>
    <mergeCell ref="B28:B46"/>
    <mergeCell ref="C28:C35"/>
    <mergeCell ref="D28:F28"/>
    <mergeCell ref="E33:F33"/>
    <mergeCell ref="D34:F34"/>
    <mergeCell ref="C36:C42"/>
    <mergeCell ref="D36:F36"/>
    <mergeCell ref="D39:D40"/>
    <mergeCell ref="E39:F39"/>
    <mergeCell ref="C8:C15"/>
    <mergeCell ref="C16:C22"/>
    <mergeCell ref="C23:C26"/>
    <mergeCell ref="D8:F8"/>
    <mergeCell ref="D9:F9"/>
    <mergeCell ref="D10:D13"/>
    <mergeCell ref="E10:E12"/>
    <mergeCell ref="E13:F13"/>
    <mergeCell ref="D16:F16"/>
    <mergeCell ref="D17:D18"/>
    <mergeCell ref="E17:F17"/>
    <mergeCell ref="E18:F18"/>
    <mergeCell ref="E20:F20"/>
    <mergeCell ref="D22:F22"/>
    <mergeCell ref="D23:F23"/>
    <mergeCell ref="D24:F24"/>
    <mergeCell ref="D14:F14"/>
    <mergeCell ref="D15:F15"/>
    <mergeCell ref="D25:F25"/>
    <mergeCell ref="D26:F26"/>
    <mergeCell ref="B3:F3"/>
    <mergeCell ref="B4:F4"/>
    <mergeCell ref="B5:F5"/>
    <mergeCell ref="B6:F6"/>
    <mergeCell ref="B8:B26"/>
    <mergeCell ref="D21:F21"/>
    <mergeCell ref="D19:D20"/>
    <mergeCell ref="E19:F19"/>
    <mergeCell ref="P11:Q11"/>
    <mergeCell ref="G3:Q3"/>
    <mergeCell ref="G5:Q5"/>
    <mergeCell ref="G6:Q6"/>
    <mergeCell ref="H4:J4"/>
    <mergeCell ref="G7:Q7"/>
    <mergeCell ref="G8:Q8"/>
    <mergeCell ref="N11:O11"/>
    <mergeCell ref="N12:O12"/>
    <mergeCell ref="N13:O13"/>
    <mergeCell ref="G9:Q9"/>
    <mergeCell ref="H13:K13"/>
    <mergeCell ref="L10:M10"/>
    <mergeCell ref="L11:M11"/>
    <mergeCell ref="L12:M12"/>
    <mergeCell ref="L13:M13"/>
    <mergeCell ref="P10:Q10"/>
    <mergeCell ref="H26:Q26"/>
    <mergeCell ref="L4:N4"/>
    <mergeCell ref="R11:R12"/>
    <mergeCell ref="G22:Q22"/>
    <mergeCell ref="G23:Q23"/>
    <mergeCell ref="G24:Q24"/>
    <mergeCell ref="G18:Q18"/>
    <mergeCell ref="G19:Q19"/>
    <mergeCell ref="G14:J14"/>
    <mergeCell ref="G15:J15"/>
    <mergeCell ref="H17:Q17"/>
    <mergeCell ref="H10:I10"/>
    <mergeCell ref="H11:I11"/>
    <mergeCell ref="H12:I12"/>
    <mergeCell ref="L14:O14"/>
    <mergeCell ref="H20:Q20"/>
    <mergeCell ref="G16:Q16"/>
    <mergeCell ref="P12:Q12"/>
    <mergeCell ref="P13:Q13"/>
    <mergeCell ref="N10:O10"/>
    <mergeCell ref="G21:Q21"/>
    <mergeCell ref="G25:Q25"/>
    <mergeCell ref="T3:U3"/>
    <mergeCell ref="B48:B66"/>
    <mergeCell ref="C48:C55"/>
    <mergeCell ref="D48:F48"/>
    <mergeCell ref="G48:Q48"/>
    <mergeCell ref="D49:F49"/>
    <mergeCell ref="G49:Q49"/>
    <mergeCell ref="D50:D53"/>
    <mergeCell ref="E50:E52"/>
    <mergeCell ref="H50:I50"/>
    <mergeCell ref="L50:M50"/>
    <mergeCell ref="N50:O50"/>
    <mergeCell ref="P50:Q50"/>
    <mergeCell ref="H51:I51"/>
    <mergeCell ref="L51:M51"/>
    <mergeCell ref="N51:O51"/>
    <mergeCell ref="P51:Q51"/>
    <mergeCell ref="R51:R52"/>
    <mergeCell ref="H52:I52"/>
    <mergeCell ref="L52:M52"/>
    <mergeCell ref="N52:O52"/>
    <mergeCell ref="P52:Q52"/>
    <mergeCell ref="P53:Q53"/>
    <mergeCell ref="D54:F54"/>
    <mergeCell ref="G54:J54"/>
    <mergeCell ref="L54:O54"/>
    <mergeCell ref="E53:F53"/>
    <mergeCell ref="H53:K53"/>
    <mergeCell ref="L53:M53"/>
    <mergeCell ref="N53:O53"/>
    <mergeCell ref="D55:F55"/>
    <mergeCell ref="G55:J55"/>
    <mergeCell ref="C56:C62"/>
    <mergeCell ref="D56:F56"/>
    <mergeCell ref="G56:Q56"/>
    <mergeCell ref="D57:D58"/>
    <mergeCell ref="E57:F57"/>
    <mergeCell ref="H57:Q57"/>
    <mergeCell ref="E58:F58"/>
    <mergeCell ref="G58:Q58"/>
    <mergeCell ref="D59:D60"/>
    <mergeCell ref="E59:F59"/>
    <mergeCell ref="G59:Q59"/>
    <mergeCell ref="E60:F60"/>
    <mergeCell ref="H60:Q60"/>
    <mergeCell ref="D61:F61"/>
    <mergeCell ref="G61:Q61"/>
    <mergeCell ref="D62:F62"/>
    <mergeCell ref="G62:Q62"/>
    <mergeCell ref="C63:C66"/>
    <mergeCell ref="D63:F63"/>
    <mergeCell ref="G63:Q63"/>
    <mergeCell ref="D64:F64"/>
    <mergeCell ref="G64:Q64"/>
    <mergeCell ref="D65:F65"/>
    <mergeCell ref="G65:Q65"/>
    <mergeCell ref="D66:F66"/>
    <mergeCell ref="H66:Q66"/>
    <mergeCell ref="B68:B86"/>
    <mergeCell ref="C68:C75"/>
    <mergeCell ref="D68:F68"/>
    <mergeCell ref="G68:Q68"/>
    <mergeCell ref="D69:F69"/>
    <mergeCell ref="G69:Q69"/>
    <mergeCell ref="D70:D73"/>
    <mergeCell ref="E70:E72"/>
    <mergeCell ref="H70:I70"/>
    <mergeCell ref="L70:M70"/>
    <mergeCell ref="N70:O70"/>
    <mergeCell ref="P70:Q70"/>
    <mergeCell ref="H71:I71"/>
    <mergeCell ref="L71:M71"/>
    <mergeCell ref="N71:O71"/>
    <mergeCell ref="P71:Q71"/>
    <mergeCell ref="R71:R72"/>
    <mergeCell ref="H72:I72"/>
    <mergeCell ref="L72:M72"/>
    <mergeCell ref="N72:O72"/>
    <mergeCell ref="P72:Q72"/>
    <mergeCell ref="P73:Q73"/>
    <mergeCell ref="D74:F74"/>
    <mergeCell ref="G74:J74"/>
    <mergeCell ref="L74:O74"/>
    <mergeCell ref="E73:F73"/>
    <mergeCell ref="H73:K73"/>
    <mergeCell ref="L73:M73"/>
    <mergeCell ref="N73:O73"/>
    <mergeCell ref="D75:F75"/>
    <mergeCell ref="G75:J75"/>
    <mergeCell ref="C76:C82"/>
    <mergeCell ref="D76:F76"/>
    <mergeCell ref="G76:Q76"/>
    <mergeCell ref="D77:D78"/>
    <mergeCell ref="E77:F77"/>
    <mergeCell ref="H77:Q77"/>
    <mergeCell ref="E78:F78"/>
    <mergeCell ref="G78:Q78"/>
    <mergeCell ref="D79:D80"/>
    <mergeCell ref="E79:F79"/>
    <mergeCell ref="G79:Q79"/>
    <mergeCell ref="E80:F80"/>
    <mergeCell ref="H80:Q80"/>
    <mergeCell ref="D81:F81"/>
    <mergeCell ref="G81:Q81"/>
    <mergeCell ref="D82:F82"/>
    <mergeCell ref="G82:Q82"/>
    <mergeCell ref="C83:C86"/>
    <mergeCell ref="D83:F83"/>
    <mergeCell ref="G83:Q83"/>
    <mergeCell ref="D84:F84"/>
    <mergeCell ref="G84:Q84"/>
    <mergeCell ref="D85:F85"/>
    <mergeCell ref="G85:Q85"/>
    <mergeCell ref="D86:F86"/>
    <mergeCell ref="H86:Q86"/>
    <mergeCell ref="B88:B106"/>
    <mergeCell ref="C88:C95"/>
    <mergeCell ref="D88:F88"/>
    <mergeCell ref="G88:Q88"/>
    <mergeCell ref="D89:F89"/>
    <mergeCell ref="G89:Q89"/>
    <mergeCell ref="D90:D93"/>
    <mergeCell ref="E90:E92"/>
    <mergeCell ref="H90:I90"/>
    <mergeCell ref="L90:M90"/>
    <mergeCell ref="N90:O90"/>
    <mergeCell ref="P90:Q90"/>
    <mergeCell ref="H91:I91"/>
    <mergeCell ref="L91:M91"/>
    <mergeCell ref="N91:O91"/>
    <mergeCell ref="P91:Q91"/>
    <mergeCell ref="R91:R92"/>
    <mergeCell ref="H92:I92"/>
    <mergeCell ref="L92:M92"/>
    <mergeCell ref="N92:O92"/>
    <mergeCell ref="P92:Q92"/>
    <mergeCell ref="P93:Q93"/>
    <mergeCell ref="D94:F94"/>
    <mergeCell ref="G94:J94"/>
    <mergeCell ref="L94:O94"/>
    <mergeCell ref="E93:F93"/>
    <mergeCell ref="H93:K93"/>
    <mergeCell ref="L93:M93"/>
    <mergeCell ref="N93:O93"/>
    <mergeCell ref="D95:F95"/>
    <mergeCell ref="G95:J95"/>
    <mergeCell ref="C96:C102"/>
    <mergeCell ref="D96:F96"/>
    <mergeCell ref="G96:Q96"/>
    <mergeCell ref="D97:D98"/>
    <mergeCell ref="E97:F97"/>
    <mergeCell ref="H97:Q97"/>
    <mergeCell ref="E98:F98"/>
    <mergeCell ref="G98:Q98"/>
    <mergeCell ref="D99:D100"/>
    <mergeCell ref="E99:F99"/>
    <mergeCell ref="G99:Q99"/>
    <mergeCell ref="E100:F100"/>
    <mergeCell ref="H100:Q100"/>
    <mergeCell ref="D101:F101"/>
    <mergeCell ref="G101:Q101"/>
    <mergeCell ref="D102:F102"/>
    <mergeCell ref="G102:Q102"/>
    <mergeCell ref="C103:C106"/>
    <mergeCell ref="D103:F103"/>
    <mergeCell ref="G103:Q103"/>
    <mergeCell ref="D104:F104"/>
    <mergeCell ref="G104:Q104"/>
    <mergeCell ref="D105:F105"/>
    <mergeCell ref="G105:Q105"/>
    <mergeCell ref="D106:F106"/>
    <mergeCell ref="H106:Q106"/>
    <mergeCell ref="B108:B126"/>
    <mergeCell ref="C108:C115"/>
    <mergeCell ref="D108:F108"/>
    <mergeCell ref="G108:Q108"/>
    <mergeCell ref="D109:F109"/>
    <mergeCell ref="G109:Q109"/>
    <mergeCell ref="D110:D113"/>
    <mergeCell ref="E110:E112"/>
    <mergeCell ref="H110:I110"/>
    <mergeCell ref="L110:M110"/>
    <mergeCell ref="N110:O110"/>
    <mergeCell ref="P110:Q110"/>
    <mergeCell ref="H111:I111"/>
    <mergeCell ref="L111:M111"/>
    <mergeCell ref="N111:O111"/>
    <mergeCell ref="P111:Q111"/>
    <mergeCell ref="R111:R112"/>
    <mergeCell ref="H112:I112"/>
    <mergeCell ref="L112:M112"/>
    <mergeCell ref="N112:O112"/>
    <mergeCell ref="P112:Q112"/>
    <mergeCell ref="P113:Q113"/>
    <mergeCell ref="D114:F114"/>
    <mergeCell ref="G114:J114"/>
    <mergeCell ref="L114:O114"/>
    <mergeCell ref="E113:F113"/>
    <mergeCell ref="H113:K113"/>
    <mergeCell ref="L113:M113"/>
    <mergeCell ref="N113:O113"/>
    <mergeCell ref="D115:F115"/>
    <mergeCell ref="G115:J115"/>
    <mergeCell ref="C116:C122"/>
    <mergeCell ref="D116:F116"/>
    <mergeCell ref="G116:Q116"/>
    <mergeCell ref="D117:D118"/>
    <mergeCell ref="E117:F117"/>
    <mergeCell ref="H117:Q117"/>
    <mergeCell ref="E118:F118"/>
    <mergeCell ref="G118:Q118"/>
    <mergeCell ref="D119:D120"/>
    <mergeCell ref="E119:F119"/>
    <mergeCell ref="G119:Q119"/>
    <mergeCell ref="E120:F120"/>
    <mergeCell ref="H120:Q120"/>
    <mergeCell ref="D121:F121"/>
    <mergeCell ref="G121:Q121"/>
    <mergeCell ref="D122:F122"/>
    <mergeCell ref="G122:Q122"/>
    <mergeCell ref="C123:C126"/>
    <mergeCell ref="D123:F123"/>
    <mergeCell ref="G123:Q123"/>
    <mergeCell ref="D124:F124"/>
    <mergeCell ref="G124:Q124"/>
    <mergeCell ref="D125:F125"/>
    <mergeCell ref="G125:Q125"/>
    <mergeCell ref="D126:F126"/>
    <mergeCell ref="H126:Q126"/>
    <mergeCell ref="B128:B146"/>
    <mergeCell ref="C128:C135"/>
    <mergeCell ref="D128:F128"/>
    <mergeCell ref="G128:Q128"/>
    <mergeCell ref="D129:F129"/>
    <mergeCell ref="G129:Q129"/>
    <mergeCell ref="D130:D133"/>
    <mergeCell ref="E130:E132"/>
    <mergeCell ref="H130:I130"/>
    <mergeCell ref="L130:M130"/>
    <mergeCell ref="N130:O130"/>
    <mergeCell ref="P130:Q130"/>
    <mergeCell ref="H131:I131"/>
    <mergeCell ref="L131:M131"/>
    <mergeCell ref="N131:O131"/>
    <mergeCell ref="P131:Q131"/>
    <mergeCell ref="R131:R132"/>
    <mergeCell ref="H132:I132"/>
    <mergeCell ref="L132:M132"/>
    <mergeCell ref="N132:O132"/>
    <mergeCell ref="P132:Q132"/>
    <mergeCell ref="P133:Q133"/>
    <mergeCell ref="D134:F134"/>
    <mergeCell ref="G134:J134"/>
    <mergeCell ref="L134:O134"/>
    <mergeCell ref="E133:F133"/>
    <mergeCell ref="H133:K133"/>
    <mergeCell ref="L133:M133"/>
    <mergeCell ref="N133:O133"/>
    <mergeCell ref="D135:F135"/>
    <mergeCell ref="G135:J135"/>
    <mergeCell ref="C136:C142"/>
    <mergeCell ref="D136:F136"/>
    <mergeCell ref="G136:Q136"/>
    <mergeCell ref="D137:D138"/>
    <mergeCell ref="E137:F137"/>
    <mergeCell ref="H137:Q137"/>
    <mergeCell ref="E138:F138"/>
    <mergeCell ref="G138:Q138"/>
    <mergeCell ref="D139:D140"/>
    <mergeCell ref="E139:F139"/>
    <mergeCell ref="G139:Q139"/>
    <mergeCell ref="E140:F140"/>
    <mergeCell ref="H140:Q140"/>
    <mergeCell ref="D141:F141"/>
    <mergeCell ref="G141:Q141"/>
    <mergeCell ref="D142:F142"/>
    <mergeCell ref="G142:Q142"/>
    <mergeCell ref="C143:C146"/>
    <mergeCell ref="D143:F143"/>
    <mergeCell ref="G143:Q143"/>
    <mergeCell ref="D144:F144"/>
    <mergeCell ref="G144:Q144"/>
    <mergeCell ref="D145:F145"/>
    <mergeCell ref="G145:Q145"/>
    <mergeCell ref="D146:F146"/>
    <mergeCell ref="H146:Q146"/>
    <mergeCell ref="B148:B166"/>
    <mergeCell ref="C148:C155"/>
    <mergeCell ref="D148:F148"/>
    <mergeCell ref="G148:Q148"/>
    <mergeCell ref="D149:F149"/>
    <mergeCell ref="G149:Q149"/>
    <mergeCell ref="D150:D153"/>
    <mergeCell ref="E150:E152"/>
    <mergeCell ref="H150:I150"/>
    <mergeCell ref="L150:M150"/>
    <mergeCell ref="N150:O150"/>
    <mergeCell ref="P150:Q150"/>
    <mergeCell ref="H151:I151"/>
    <mergeCell ref="L151:M151"/>
    <mergeCell ref="N151:O151"/>
    <mergeCell ref="P151:Q151"/>
    <mergeCell ref="R151:R152"/>
    <mergeCell ref="H152:I152"/>
    <mergeCell ref="L152:M152"/>
    <mergeCell ref="N152:O152"/>
    <mergeCell ref="P152:Q152"/>
    <mergeCell ref="P153:Q153"/>
    <mergeCell ref="D154:F154"/>
    <mergeCell ref="G154:J154"/>
    <mergeCell ref="L154:O154"/>
    <mergeCell ref="E153:F153"/>
    <mergeCell ref="H153:K153"/>
    <mergeCell ref="L153:M153"/>
    <mergeCell ref="N153:O153"/>
    <mergeCell ref="D155:F155"/>
    <mergeCell ref="G155:J155"/>
    <mergeCell ref="C156:C162"/>
    <mergeCell ref="D156:F156"/>
    <mergeCell ref="G156:Q156"/>
    <mergeCell ref="D157:D158"/>
    <mergeCell ref="E157:F157"/>
    <mergeCell ref="H157:Q157"/>
    <mergeCell ref="E158:F158"/>
    <mergeCell ref="G158:Q158"/>
    <mergeCell ref="D159:D160"/>
    <mergeCell ref="E159:F159"/>
    <mergeCell ref="G159:Q159"/>
    <mergeCell ref="E160:F160"/>
    <mergeCell ref="H160:Q160"/>
    <mergeCell ref="D161:F161"/>
    <mergeCell ref="G161:Q161"/>
    <mergeCell ref="D162:F162"/>
    <mergeCell ref="G162:Q162"/>
    <mergeCell ref="C163:C166"/>
    <mergeCell ref="D163:F163"/>
    <mergeCell ref="G163:Q163"/>
    <mergeCell ref="D164:F164"/>
    <mergeCell ref="G164:Q164"/>
    <mergeCell ref="D165:F165"/>
    <mergeCell ref="G165:Q165"/>
    <mergeCell ref="D166:F166"/>
    <mergeCell ref="H166:Q166"/>
    <mergeCell ref="B168:B186"/>
    <mergeCell ref="C168:C175"/>
    <mergeCell ref="D168:F168"/>
    <mergeCell ref="G168:Q168"/>
    <mergeCell ref="D169:F169"/>
    <mergeCell ref="G169:Q169"/>
    <mergeCell ref="D170:D173"/>
    <mergeCell ref="E170:E172"/>
    <mergeCell ref="H170:I170"/>
    <mergeCell ref="L170:M170"/>
    <mergeCell ref="N170:O170"/>
    <mergeCell ref="P170:Q170"/>
    <mergeCell ref="H171:I171"/>
    <mergeCell ref="L171:M171"/>
    <mergeCell ref="N171:O171"/>
    <mergeCell ref="P171:Q171"/>
    <mergeCell ref="R171:R172"/>
    <mergeCell ref="H172:I172"/>
    <mergeCell ref="L172:M172"/>
    <mergeCell ref="N172:O172"/>
    <mergeCell ref="P172:Q172"/>
    <mergeCell ref="P173:Q173"/>
    <mergeCell ref="D174:F174"/>
    <mergeCell ref="G174:J174"/>
    <mergeCell ref="L174:O174"/>
    <mergeCell ref="E173:F173"/>
    <mergeCell ref="H173:K173"/>
    <mergeCell ref="L173:M173"/>
    <mergeCell ref="N173:O173"/>
    <mergeCell ref="D175:F175"/>
    <mergeCell ref="G175:J175"/>
    <mergeCell ref="C176:C182"/>
    <mergeCell ref="D176:F176"/>
    <mergeCell ref="G176:Q176"/>
    <mergeCell ref="D177:D178"/>
    <mergeCell ref="E177:F177"/>
    <mergeCell ref="H177:Q177"/>
    <mergeCell ref="E178:F178"/>
    <mergeCell ref="G178:Q178"/>
    <mergeCell ref="D179:D180"/>
    <mergeCell ref="E179:F179"/>
    <mergeCell ref="G179:Q179"/>
    <mergeCell ref="E180:F180"/>
    <mergeCell ref="H180:Q180"/>
    <mergeCell ref="D181:F181"/>
    <mergeCell ref="G181:Q181"/>
    <mergeCell ref="D182:F182"/>
    <mergeCell ref="G182:Q182"/>
    <mergeCell ref="C183:C186"/>
    <mergeCell ref="D183:F183"/>
    <mergeCell ref="G183:Q183"/>
    <mergeCell ref="D184:F184"/>
    <mergeCell ref="G184:Q184"/>
    <mergeCell ref="D185:F185"/>
    <mergeCell ref="G185:Q185"/>
    <mergeCell ref="D186:F186"/>
    <mergeCell ref="H186:Q186"/>
    <mergeCell ref="B188:B206"/>
    <mergeCell ref="C188:C195"/>
    <mergeCell ref="D188:F188"/>
    <mergeCell ref="G188:Q188"/>
    <mergeCell ref="D189:F189"/>
    <mergeCell ref="G189:Q189"/>
    <mergeCell ref="D190:D193"/>
    <mergeCell ref="E190:E192"/>
    <mergeCell ref="H190:I190"/>
    <mergeCell ref="L190:M190"/>
    <mergeCell ref="N190:O190"/>
    <mergeCell ref="P190:Q190"/>
    <mergeCell ref="H191:I191"/>
    <mergeCell ref="L191:M191"/>
    <mergeCell ref="N191:O191"/>
    <mergeCell ref="P191:Q191"/>
    <mergeCell ref="R191:R192"/>
    <mergeCell ref="H192:I192"/>
    <mergeCell ref="L192:M192"/>
    <mergeCell ref="N192:O192"/>
    <mergeCell ref="P192:Q192"/>
    <mergeCell ref="P193:Q193"/>
    <mergeCell ref="D194:F194"/>
    <mergeCell ref="G194:J194"/>
    <mergeCell ref="L194:O194"/>
    <mergeCell ref="E193:F193"/>
    <mergeCell ref="H193:K193"/>
    <mergeCell ref="L193:M193"/>
    <mergeCell ref="N193:O193"/>
    <mergeCell ref="D195:F195"/>
    <mergeCell ref="G195:J195"/>
    <mergeCell ref="C196:C202"/>
    <mergeCell ref="D196:F196"/>
    <mergeCell ref="G196:Q196"/>
    <mergeCell ref="D197:D198"/>
    <mergeCell ref="E197:F197"/>
    <mergeCell ref="H197:Q197"/>
    <mergeCell ref="E198:F198"/>
    <mergeCell ref="G198:Q198"/>
    <mergeCell ref="D206:F206"/>
    <mergeCell ref="D199:D200"/>
    <mergeCell ref="E199:F199"/>
    <mergeCell ref="G199:Q199"/>
    <mergeCell ref="E200:F200"/>
    <mergeCell ref="H200:Q200"/>
    <mergeCell ref="D201:F201"/>
    <mergeCell ref="G201:Q201"/>
    <mergeCell ref="H206:Q206"/>
    <mergeCell ref="D202:F202"/>
    <mergeCell ref="G202:Q202"/>
    <mergeCell ref="C203:C206"/>
    <mergeCell ref="D203:F203"/>
    <mergeCell ref="G203:Q203"/>
    <mergeCell ref="D204:F204"/>
    <mergeCell ref="G204:Q204"/>
    <mergeCell ref="D205:F205"/>
    <mergeCell ref="G205:Q205"/>
  </mergeCells>
  <dataValidations count="9">
    <dataValidation errorStyle="warning" type="date" operator="lessThan" allowBlank="1" showInputMessage="1" showErrorMessage="1" errorTitle="次回からご注意ください！" error="通知手続きは､工事の着手前までに行う必要があります。&#10;注意しましょう！" sqref="G5:Q5">
      <formula1>G15</formula1>
    </dataValidation>
    <dataValidation errorStyle="warning" type="list" allowBlank="1" showInputMessage="1" showErrorMessage="1" errorTitle="通知先に誤りはありませんか？" error="通知先を確認のうえ通知書を作成してください。" imeMode="hiragana" sqref="G6:Q6">
      <formula1>$T$5:$T$14</formula1>
    </dataValidation>
    <dataValidation allowBlank="1" showInputMessage="1" showErrorMessage="1" imeMode="hiragana" sqref="G7:Q9 G28:Q29 G48:Q49 G68:Q69 G88:Q89 G108:Q109 G128:Q129 G148:Q149 G168:Q169 G188:Q189"/>
    <dataValidation type="custom" allowBlank="1" showInputMessage="1" showErrorMessage="1" errorTitle="対象建設工事ではありません！" error="通知の必要な解体工事は&#10;80㎡以上の工事です。" imeMode="off" sqref="N10:O10 N30:O30 N50:O50 N70:O70 N90:O90 N110:O110 N130:O130 N150:O150 N170:O170 N190:O190">
      <formula1>N10&gt;=80</formula1>
    </dataValidation>
    <dataValidation type="list" allowBlank="1" showInputMessage="1" showErrorMessage="1" sqref="K10:K12 K190:K192 K170:K172 K150:K152 K130:K132 K110:K112 K90:K92 K70:K72 K50:K52 K30:K32">
      <formula1>$U$5:$U$9</formula1>
    </dataValidation>
    <dataValidation type="custom" allowBlank="1" showInputMessage="1" showErrorMessage="1" errorTitle="対象建設工事ではありません！" error="通知の必要な新築（増築）工事は&#10;500㎡以上の工事です。" imeMode="off" sqref="N11:O11 N31:O31 N51:O51 N71:O71 N91:O91 N111:O111 N131:O131 N151:O151 N171:O171 N191:O191">
      <formula1>N11&gt;=500</formula1>
    </dataValidation>
    <dataValidation type="custom" allowBlank="1" showInputMessage="1" showErrorMessage="1" errorTitle="対象建設工事ではありません！" error="通知の必要な修繕（模様替え）等工事は&#10;１億円以上の工事です。" imeMode="off" sqref="N12:O12 N32:O32 N52:O52 N72:O72 N92:O92 N112:O112 N132:O132 N152:O152 N172:O172 N192:O192">
      <formula1>N12&gt;=10000</formula1>
    </dataValidation>
    <dataValidation type="custom" allowBlank="1" showInputMessage="1" showErrorMessage="1" errorTitle="対象建設工事ではありません！" error="通知の必要な土木工事等は&#10;500万円以上の工事です。" imeMode="off" sqref="N13:O13 N33:O33 N53:O53 N73:O73 N93:O93 N113:O113 N133:O133 N153:O153 N173:O173 N193:O193">
      <formula1>N13&gt;=500</formula1>
    </dataValidation>
    <dataValidation allowBlank="1" showInputMessage="1" showErrorMessage="1" imeMode="off" sqref="H17:Q17 G19:Q19 H26:Q27 G25:Q25 H20:Q20 G21:Q21 H37:Q37 G39:Q39 H46:Q47 G45:Q45 H40:Q40 G41:Q41 H57:Q57 G59:Q59 H66:Q67 G65:Q65 H60:Q60 G61:Q61 H77:Q77 G79:Q79 H86:Q87 G85:Q85 H80:Q80 G81:Q81 H97:Q97 G99:Q99 H106:Q107 G105:Q105 H100:Q100 G101:Q101 H117:Q117 G119:Q119 H126:Q127 G125:Q125 H120:Q120 G121:Q121 H137:Q137 G139:Q139 H146:Q147 G145:Q145 H140:Q140 G141:Q141 H157:Q157 G159:Q159 H166:Q167 G165:Q165 H160:Q160 G161:Q161 H177:Q177 G179:Q179 H186:Q187 G185:Q185 H180:Q180 G181:Q181 H197:Q197 G199:Q199 H206:Q206 G205:Q205 H200:Q200 G201:Q201"/>
  </dataValidations>
  <printOptions horizontalCentered="1" verticalCentered="1"/>
  <pageMargins left="0.5905511811023623" right="0.5905511811023623" top="0.5905511811023623" bottom="0.5905511811023623" header="0.1968503937007874" footer="0.1968503937007874"/>
  <pageSetup horizontalDpi="600" verticalDpi="600" orientation="landscape" paperSize="9" scale="72" r:id="rId1"/>
  <rowBreaks count="4" manualBreakCount="4">
    <brk id="46" min="1" max="17" man="1"/>
    <brk id="86" min="1" max="17" man="1"/>
    <brk id="126" min="1" max="17" man="1"/>
    <brk id="166" min="1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O27"/>
  <sheetViews>
    <sheetView view="pageBreakPreview" zoomScale="85" zoomScaleSheetLayoutView="85" zoomScalePageLayoutView="0" workbookViewId="0" topLeftCell="A1">
      <selection activeCell="P15" sqref="P15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94</v>
      </c>
    </row>
    <row r="2" spans="1:15" ht="27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55"/>
      <c r="N2" s="155"/>
      <c r="O2" s="155"/>
    </row>
    <row r="3" spans="1:15" ht="33.75" customHeight="1">
      <c r="A3" s="138" t="s">
        <v>21</v>
      </c>
      <c r="B3" s="157" t="s">
        <v>75</v>
      </c>
      <c r="C3" s="136"/>
      <c r="D3" s="136"/>
      <c r="E3" s="140">
        <f>IF('入力フォーム'!G168="","",'入力フォーム'!G168)</f>
      </c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15" ht="33.75" customHeight="1">
      <c r="A4" s="138"/>
      <c r="B4" s="157" t="s">
        <v>5</v>
      </c>
      <c r="C4" s="136"/>
      <c r="D4" s="136"/>
      <c r="E4" s="140">
        <f>IF('入力フォーム'!G169="","",'入力フォーム'!G169)</f>
      </c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5" ht="21" customHeight="1">
      <c r="A5" s="138"/>
      <c r="B5" s="138" t="s">
        <v>6</v>
      </c>
      <c r="C5" s="24" t="s">
        <v>73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21" customHeight="1">
      <c r="A6" s="138"/>
      <c r="B6" s="138"/>
      <c r="C6" s="24"/>
      <c r="D6" s="33" t="str">
        <f>IF('入力フォーム'!H170="","□","■")</f>
        <v>□</v>
      </c>
      <c r="E6" s="24" t="s">
        <v>74</v>
      </c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21" customHeight="1">
      <c r="A7" s="138"/>
      <c r="B7" s="138"/>
      <c r="C7" s="24"/>
      <c r="D7" s="24"/>
      <c r="E7" s="24"/>
      <c r="F7" s="24" t="s">
        <v>26</v>
      </c>
      <c r="G7" s="146" t="str">
        <f>IF('入力フォーム'!H170="","　　　　　　","　"&amp;'入力フォーム'!H170&amp;"　")</f>
        <v>　　　　　　</v>
      </c>
      <c r="H7" s="146"/>
      <c r="I7" s="24" t="s">
        <v>91</v>
      </c>
      <c r="J7" s="24" t="s">
        <v>27</v>
      </c>
      <c r="K7" s="36" t="str">
        <f>IF('入力フォーム'!K170="","　　　　"," "&amp;'入力フォーム'!K170&amp;" ")</f>
        <v>　　　　</v>
      </c>
      <c r="L7" s="26" t="s">
        <v>112</v>
      </c>
      <c r="M7" s="24" t="s">
        <v>28</v>
      </c>
      <c r="N7" s="24"/>
      <c r="O7" s="37" t="str">
        <f>IF('入力フォーム'!N170="","　　　　　　㎡"," "&amp;TEXT('入力フォーム'!N170,"#,##0.0")&amp;" ㎡ ")</f>
        <v>　　　　　　㎡</v>
      </c>
    </row>
    <row r="8" spans="1:15" ht="21" customHeight="1">
      <c r="A8" s="138"/>
      <c r="B8" s="138"/>
      <c r="C8" s="24"/>
      <c r="D8" s="33" t="str">
        <f>IF('入力フォーム'!H171="","□","■")</f>
        <v>□</v>
      </c>
      <c r="E8" s="24" t="s">
        <v>76</v>
      </c>
      <c r="F8" s="24"/>
      <c r="G8" s="24"/>
      <c r="H8" s="24"/>
      <c r="I8" s="24"/>
      <c r="J8" s="24"/>
      <c r="K8" s="24"/>
      <c r="L8" s="26"/>
      <c r="M8" s="24"/>
      <c r="N8" s="24"/>
      <c r="O8" s="25"/>
    </row>
    <row r="9" spans="1:15" ht="21" customHeight="1">
      <c r="A9" s="138"/>
      <c r="B9" s="138"/>
      <c r="C9" s="24"/>
      <c r="D9" s="24"/>
      <c r="E9" s="24"/>
      <c r="F9" s="24" t="s">
        <v>26</v>
      </c>
      <c r="G9" s="146" t="str">
        <f>IF('入力フォーム'!H171="","　　　　　　","　"&amp;'入力フォーム'!H171&amp;"　")</f>
        <v>　　　　　　</v>
      </c>
      <c r="H9" s="146"/>
      <c r="I9" s="24" t="s">
        <v>91</v>
      </c>
      <c r="J9" s="24" t="s">
        <v>27</v>
      </c>
      <c r="K9" s="36" t="str">
        <f>IF('入力フォーム'!K171="","　　　　"," "&amp;'入力フォーム'!K171&amp;" ")</f>
        <v>　　　　</v>
      </c>
      <c r="L9" s="26" t="s">
        <v>112</v>
      </c>
      <c r="M9" s="24" t="s">
        <v>28</v>
      </c>
      <c r="N9" s="24"/>
      <c r="O9" s="37" t="str">
        <f>IF('入力フォーム'!N171="","　　　　　　㎡"," "&amp;TEXT('入力フォーム'!N171,"#,##0.0")&amp;" ㎡ ")</f>
        <v>　　　　　　㎡</v>
      </c>
    </row>
    <row r="10" spans="1:15" ht="21" customHeight="1">
      <c r="A10" s="138"/>
      <c r="B10" s="138"/>
      <c r="C10" s="24"/>
      <c r="D10" s="33" t="str">
        <f>IF('入力フォーム'!H172="","□","■")</f>
        <v>□</v>
      </c>
      <c r="E10" s="24" t="s">
        <v>77</v>
      </c>
      <c r="F10" s="24"/>
      <c r="G10" s="24"/>
      <c r="H10" s="24"/>
      <c r="I10" s="24"/>
      <c r="J10" s="24"/>
      <c r="K10" s="24"/>
      <c r="L10" s="26"/>
      <c r="M10" s="24"/>
      <c r="N10" s="24"/>
      <c r="O10" s="25"/>
    </row>
    <row r="11" spans="1:15" ht="21" customHeight="1">
      <c r="A11" s="138"/>
      <c r="B11" s="138"/>
      <c r="C11" s="24"/>
      <c r="D11" s="24"/>
      <c r="E11" s="24"/>
      <c r="F11" s="24" t="s">
        <v>26</v>
      </c>
      <c r="G11" s="146" t="str">
        <f>IF('入力フォーム'!H172="","　　　　　　","　"&amp;'入力フォーム'!H172&amp;"　")</f>
        <v>　　　　　　</v>
      </c>
      <c r="H11" s="146"/>
      <c r="I11" s="24" t="s">
        <v>91</v>
      </c>
      <c r="J11" s="24" t="s">
        <v>27</v>
      </c>
      <c r="K11" s="36" t="str">
        <f>IF('入力フォーム'!K172="","　　　　"," "&amp;'入力フォーム'!K172&amp;" ")</f>
        <v>　　　　</v>
      </c>
      <c r="L11" s="26" t="s">
        <v>112</v>
      </c>
      <c r="M11" s="24" t="s">
        <v>29</v>
      </c>
      <c r="N11" s="166" t="str">
        <f>IF('入力フォーム'!N172="","　　　　万円（税込）"," "&amp;TEXT('入力フォーム'!N172,"#,##0.0")&amp;"万円（税込）")</f>
        <v>　　　　万円（税込）</v>
      </c>
      <c r="O11" s="167"/>
    </row>
    <row r="12" spans="1:15" ht="21" customHeight="1">
      <c r="A12" s="138"/>
      <c r="B12" s="138"/>
      <c r="C12" s="24"/>
      <c r="D12" s="33" t="str">
        <f>IF('入力フォーム'!H173="","□","■")</f>
        <v>□</v>
      </c>
      <c r="E12" s="24" t="s">
        <v>78</v>
      </c>
      <c r="F12" s="24"/>
      <c r="G12" s="24"/>
      <c r="H12" s="24"/>
      <c r="I12" s="24"/>
      <c r="J12" s="24"/>
      <c r="K12" s="24"/>
      <c r="L12" s="170" t="str">
        <f>IF('入力フォーム'!H173="","（　　　　　　　　　　　）注２"," "&amp;"（　"&amp;'入力フォーム'!H173&amp;"　）注２")</f>
        <v>（　　　　　　　　　　　）注２</v>
      </c>
      <c r="M12" s="155"/>
      <c r="N12" s="155"/>
      <c r="O12" s="171"/>
    </row>
    <row r="13" spans="1:15" ht="21" customHeight="1">
      <c r="A13" s="138"/>
      <c r="B13" s="138"/>
      <c r="C13" s="24"/>
      <c r="D13" s="24"/>
      <c r="E13" s="24"/>
      <c r="F13" s="24" t="s">
        <v>29</v>
      </c>
      <c r="G13" s="24"/>
      <c r="H13" s="168" t="str">
        <f>IF('入力フォーム'!N173="","　　　　　　万円（税込）"," "&amp;TEXT('入力フォーム'!N173,"#,##0.0")&amp;"万円（税込）")</f>
        <v>　　　　　　万円（税込）</v>
      </c>
      <c r="I13" s="169"/>
      <c r="J13" s="169"/>
      <c r="K13" s="169"/>
      <c r="L13" s="169"/>
      <c r="M13" s="169"/>
      <c r="N13" s="169"/>
      <c r="O13" s="167"/>
    </row>
    <row r="14" spans="1:15" ht="7.5" customHeight="1">
      <c r="A14" s="138"/>
      <c r="B14" s="138"/>
      <c r="C14" s="24"/>
      <c r="D14" s="24"/>
      <c r="E14" s="24"/>
      <c r="F14" s="24"/>
      <c r="G14" s="24"/>
      <c r="H14" s="147"/>
      <c r="I14" s="147"/>
      <c r="J14" s="147"/>
      <c r="K14" s="147"/>
      <c r="L14" s="147"/>
      <c r="M14" s="24"/>
      <c r="N14" s="24"/>
      <c r="O14" s="25"/>
    </row>
    <row r="15" spans="1:15" ht="21.75" customHeight="1">
      <c r="A15" s="138"/>
      <c r="B15" s="136" t="s">
        <v>79</v>
      </c>
      <c r="C15" s="136"/>
      <c r="D15" s="136"/>
      <c r="E15" s="143" t="str">
        <f>IF('入力フォーム'!G174="","令和　　年　　月　　日　～　令和　　年　　月　　日",TEXT('入力フォーム'!G174,"[DBnum3]ggge年m月d日")&amp;"　～　"&amp;TEXT('入力フォーム'!L174,"[DBnum3]ggge年m月d日"))</f>
        <v>令和　　年　　月　　日　～　令和　　年　　月　　日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5"/>
    </row>
    <row r="16" spans="1:15" ht="21.75" customHeight="1" thickBot="1">
      <c r="A16" s="172"/>
      <c r="B16" s="158"/>
      <c r="C16" s="158"/>
      <c r="D16" s="158"/>
      <c r="E16" s="149" t="s">
        <v>85</v>
      </c>
      <c r="F16" s="150"/>
      <c r="G16" s="150"/>
      <c r="H16" s="150"/>
      <c r="I16" s="159" t="str">
        <f>IF('入力フォーム'!G175=""," 平成　　年　　月　　日"," "&amp;TEXT('入力フォーム'!G175,"[DBnum3]ggge年m月d日"))</f>
        <v> 平成　　年　　月　　日</v>
      </c>
      <c r="J16" s="159"/>
      <c r="K16" s="159"/>
      <c r="L16" s="159"/>
      <c r="M16" s="159"/>
      <c r="N16" s="159"/>
      <c r="O16" s="160"/>
    </row>
    <row r="17" spans="1:15" ht="26.25" customHeight="1" thickTop="1">
      <c r="A17" s="137" t="s">
        <v>12</v>
      </c>
      <c r="B17" s="135" t="s">
        <v>13</v>
      </c>
      <c r="C17" s="135"/>
      <c r="D17" s="135"/>
      <c r="E17" s="177">
        <f>IF('入力フォーム'!G176="","",'入力フォーム'!G176)</f>
      </c>
      <c r="F17" s="178"/>
      <c r="G17" s="178"/>
      <c r="H17" s="178"/>
      <c r="I17" s="178"/>
      <c r="J17" s="178"/>
      <c r="K17" s="178"/>
      <c r="L17" s="178"/>
      <c r="M17" s="178"/>
      <c r="N17" s="179"/>
      <c r="O17" s="35" t="s">
        <v>20</v>
      </c>
    </row>
    <row r="18" spans="1:15" ht="15" customHeight="1">
      <c r="A18" s="138"/>
      <c r="B18" s="136" t="s">
        <v>14</v>
      </c>
      <c r="C18" s="136"/>
      <c r="D18" s="136"/>
      <c r="E18" s="180">
        <f>IF('入力フォーム'!H177="","",'入力フォーム'!G177&amp;'入力フォーム'!H177)</f>
      </c>
      <c r="F18" s="181"/>
      <c r="G18" s="181"/>
      <c r="H18" s="181"/>
      <c r="I18" s="181"/>
      <c r="J18" s="181"/>
      <c r="K18" s="181"/>
      <c r="L18" s="181"/>
      <c r="M18" s="181"/>
      <c r="N18" s="145"/>
      <c r="O18" s="164">
        <f>IF('入力フォーム'!G182="","",'入力フォーム'!G182)</f>
      </c>
    </row>
    <row r="19" spans="1:15" ht="26.25" customHeight="1">
      <c r="A19" s="138"/>
      <c r="B19" s="136"/>
      <c r="C19" s="136"/>
      <c r="D19" s="136"/>
      <c r="E19" s="182">
        <f>IF('入力フォーム'!G178="","",'入力フォーム'!G178)</f>
      </c>
      <c r="F19" s="183"/>
      <c r="G19" s="183"/>
      <c r="H19" s="183"/>
      <c r="I19" s="183"/>
      <c r="J19" s="183"/>
      <c r="K19" s="183"/>
      <c r="L19" s="183"/>
      <c r="M19" s="183"/>
      <c r="N19" s="184"/>
      <c r="O19" s="165"/>
    </row>
    <row r="20" spans="1:15" ht="26.25" customHeight="1">
      <c r="A20" s="139"/>
      <c r="B20" s="148" t="s">
        <v>17</v>
      </c>
      <c r="C20" s="148"/>
      <c r="D20" s="148"/>
      <c r="E20" s="173">
        <f>IF('入力フォーム'!G179="","",IF('入力フォーム'!H180="",'入力フォーム'!G179,'入力フォーム'!G179&amp;" "&amp;'入力フォーム'!G180&amp;'入力フォーム'!H180))</f>
      </c>
      <c r="F20" s="174"/>
      <c r="G20" s="174"/>
      <c r="H20" s="175"/>
      <c r="I20" s="175"/>
      <c r="J20" s="176"/>
      <c r="K20" s="148" t="s">
        <v>93</v>
      </c>
      <c r="L20" s="148"/>
      <c r="M20" s="173">
        <f>IF('入力フォーム'!G181="","",'入力フォーム'!G181)</f>
      </c>
      <c r="N20" s="174"/>
      <c r="O20" s="187"/>
    </row>
    <row r="21" spans="1:15" ht="18.75" customHeight="1">
      <c r="A21" s="27" t="s">
        <v>81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8.75" customHeight="1">
      <c r="A22" s="30"/>
      <c r="B22" s="168" t="str">
        <f>IF('入力フォーム'!G183="","所属名　　　　　　　　　　　　　　　","所属名　"&amp;'入力フォーム'!G183)</f>
        <v>所属名　　　　　　　　　　　　　　　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68" t="str">
        <f>IF('入力フォーム'!G184="","担当職氏名　　　　　　　　　　","担当職氏名　"&amp;'入力フォーム'!G184)</f>
        <v>担当職氏名　　　　　　　　　　</v>
      </c>
      <c r="M22" s="185"/>
      <c r="N22" s="185"/>
      <c r="O22" s="186"/>
    </row>
    <row r="23" spans="1:15" ht="18.75" customHeight="1">
      <c r="A23" s="30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68" t="str">
        <f>IF('入力フォーム'!G185="","電話番号 　　　　　　 　　　　",IF('入力フォーム'!H186="","電話番号　"&amp;'入力フォーム'!G185,"電話番号　"&amp;'入力フォーム'!G185&amp;'入力フォーム'!G186&amp;'入力フォーム'!H186))</f>
        <v>電話番号 　　　　　　 　　　　</v>
      </c>
      <c r="M23" s="185"/>
      <c r="N23" s="185"/>
      <c r="O23" s="186"/>
    </row>
    <row r="24" spans="1:15" ht="7.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8"/>
      <c r="M24" s="39"/>
      <c r="N24" s="39"/>
      <c r="O24" s="40"/>
    </row>
    <row r="25" spans="1:15" ht="18.7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22.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</row>
    <row r="27" spans="1:15" ht="18.7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</row>
  </sheetData>
  <sheetProtection/>
  <mergeCells count="35">
    <mergeCell ref="A27:O27"/>
    <mergeCell ref="E20:J20"/>
    <mergeCell ref="E17:N17"/>
    <mergeCell ref="E18:N18"/>
    <mergeCell ref="E19:N19"/>
    <mergeCell ref="B22:K22"/>
    <mergeCell ref="L22:O22"/>
    <mergeCell ref="L23:O23"/>
    <mergeCell ref="M20:O20"/>
    <mergeCell ref="K20:L20"/>
    <mergeCell ref="A25:O25"/>
    <mergeCell ref="A26:O26"/>
    <mergeCell ref="A2:O2"/>
    <mergeCell ref="O18:O19"/>
    <mergeCell ref="N11:O11"/>
    <mergeCell ref="H13:O13"/>
    <mergeCell ref="L12:O12"/>
    <mergeCell ref="A3:A16"/>
    <mergeCell ref="B5:B14"/>
    <mergeCell ref="B3:D3"/>
    <mergeCell ref="A17:A20"/>
    <mergeCell ref="E3:O3"/>
    <mergeCell ref="E4:O4"/>
    <mergeCell ref="E15:O15"/>
    <mergeCell ref="G7:H7"/>
    <mergeCell ref="G9:H9"/>
    <mergeCell ref="G11:H11"/>
    <mergeCell ref="H14:L14"/>
    <mergeCell ref="B20:D20"/>
    <mergeCell ref="E16:H16"/>
    <mergeCell ref="I16:O16"/>
    <mergeCell ref="B17:D17"/>
    <mergeCell ref="B18:D19"/>
    <mergeCell ref="B4:D4"/>
    <mergeCell ref="B15:D16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O27"/>
  <sheetViews>
    <sheetView view="pageBreakPreview" zoomScale="85" zoomScaleSheetLayoutView="85" zoomScalePageLayoutView="0" workbookViewId="0" topLeftCell="A1">
      <selection activeCell="T13" sqref="T13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94</v>
      </c>
    </row>
    <row r="2" spans="1:15" ht="27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55"/>
      <c r="N2" s="155"/>
      <c r="O2" s="155"/>
    </row>
    <row r="3" spans="1:15" ht="33.75" customHeight="1">
      <c r="A3" s="138" t="s">
        <v>21</v>
      </c>
      <c r="B3" s="157" t="s">
        <v>75</v>
      </c>
      <c r="C3" s="136"/>
      <c r="D3" s="136"/>
      <c r="E3" s="140">
        <f>IF('入力フォーム'!G188="","",'入力フォーム'!G188)</f>
      </c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15" ht="33.75" customHeight="1">
      <c r="A4" s="138"/>
      <c r="B4" s="157" t="s">
        <v>5</v>
      </c>
      <c r="C4" s="136"/>
      <c r="D4" s="136"/>
      <c r="E4" s="140">
        <f>IF('入力フォーム'!G189="","",'入力フォーム'!G189)</f>
      </c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5" ht="21" customHeight="1">
      <c r="A5" s="138"/>
      <c r="B5" s="138" t="s">
        <v>6</v>
      </c>
      <c r="C5" s="24" t="s">
        <v>73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21" customHeight="1">
      <c r="A6" s="138"/>
      <c r="B6" s="138"/>
      <c r="C6" s="24"/>
      <c r="D6" s="33" t="str">
        <f>IF('入力フォーム'!H190="","□","■")</f>
        <v>□</v>
      </c>
      <c r="E6" s="24" t="s">
        <v>74</v>
      </c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21" customHeight="1">
      <c r="A7" s="138"/>
      <c r="B7" s="138"/>
      <c r="C7" s="24"/>
      <c r="D7" s="24"/>
      <c r="E7" s="24"/>
      <c r="F7" s="24" t="s">
        <v>26</v>
      </c>
      <c r="G7" s="146" t="str">
        <f>IF('入力フォーム'!H190="","　　　　　　","　"&amp;'入力フォーム'!H190&amp;"　")</f>
        <v>　　　　　　</v>
      </c>
      <c r="H7" s="146"/>
      <c r="I7" s="24" t="s">
        <v>91</v>
      </c>
      <c r="J7" s="24" t="s">
        <v>27</v>
      </c>
      <c r="K7" s="36" t="str">
        <f>IF('入力フォーム'!K190="","　　　　"," "&amp;'入力フォーム'!K190&amp;" ")</f>
        <v>　　　　</v>
      </c>
      <c r="L7" s="26" t="s">
        <v>115</v>
      </c>
      <c r="M7" s="24" t="s">
        <v>28</v>
      </c>
      <c r="N7" s="24"/>
      <c r="O7" s="37" t="str">
        <f>IF('入力フォーム'!N190="","　　　　　　㎡"," "&amp;TEXT('入力フォーム'!N190,"#,##0.0")&amp;" ㎡ ")</f>
        <v>　　　　　　㎡</v>
      </c>
    </row>
    <row r="8" spans="1:15" ht="21" customHeight="1">
      <c r="A8" s="138"/>
      <c r="B8" s="138"/>
      <c r="C8" s="24"/>
      <c r="D8" s="33" t="str">
        <f>IF('入力フォーム'!H191="","□","■")</f>
        <v>□</v>
      </c>
      <c r="E8" s="24" t="s">
        <v>76</v>
      </c>
      <c r="F8" s="24"/>
      <c r="G8" s="24"/>
      <c r="H8" s="24"/>
      <c r="I8" s="24"/>
      <c r="J8" s="24"/>
      <c r="K8" s="24"/>
      <c r="L8" s="26"/>
      <c r="M8" s="24"/>
      <c r="N8" s="24"/>
      <c r="O8" s="25"/>
    </row>
    <row r="9" spans="1:15" ht="21" customHeight="1">
      <c r="A9" s="138"/>
      <c r="B9" s="138"/>
      <c r="C9" s="24"/>
      <c r="D9" s="24"/>
      <c r="E9" s="24"/>
      <c r="F9" s="24" t="s">
        <v>26</v>
      </c>
      <c r="G9" s="146" t="str">
        <f>IF('入力フォーム'!H191="","　　　　　　","　"&amp;'入力フォーム'!H191&amp;"　")</f>
        <v>　　　　　　</v>
      </c>
      <c r="H9" s="146"/>
      <c r="I9" s="24" t="s">
        <v>91</v>
      </c>
      <c r="J9" s="24" t="s">
        <v>27</v>
      </c>
      <c r="K9" s="36" t="str">
        <f>IF('入力フォーム'!K191="","　　　　"," "&amp;'入力フォーム'!K191&amp;" ")</f>
        <v>　　　　</v>
      </c>
      <c r="L9" s="26" t="s">
        <v>115</v>
      </c>
      <c r="M9" s="24" t="s">
        <v>28</v>
      </c>
      <c r="N9" s="24"/>
      <c r="O9" s="37" t="str">
        <f>IF('入力フォーム'!N191="","　　　　　　㎡"," "&amp;TEXT('入力フォーム'!N191,"#,##0.0")&amp;" ㎡ ")</f>
        <v>　　　　　　㎡</v>
      </c>
    </row>
    <row r="10" spans="1:15" ht="21" customHeight="1">
      <c r="A10" s="138"/>
      <c r="B10" s="138"/>
      <c r="C10" s="24"/>
      <c r="D10" s="33" t="str">
        <f>IF('入力フォーム'!H192="","□","■")</f>
        <v>□</v>
      </c>
      <c r="E10" s="24" t="s">
        <v>77</v>
      </c>
      <c r="F10" s="24"/>
      <c r="G10" s="24"/>
      <c r="H10" s="24"/>
      <c r="I10" s="24"/>
      <c r="J10" s="24"/>
      <c r="K10" s="24"/>
      <c r="L10" s="26"/>
      <c r="M10" s="24"/>
      <c r="N10" s="24"/>
      <c r="O10" s="25"/>
    </row>
    <row r="11" spans="1:15" ht="21" customHeight="1">
      <c r="A11" s="138"/>
      <c r="B11" s="138"/>
      <c r="C11" s="24"/>
      <c r="D11" s="24"/>
      <c r="E11" s="24"/>
      <c r="F11" s="24" t="s">
        <v>26</v>
      </c>
      <c r="G11" s="146" t="str">
        <f>IF('入力フォーム'!H192="","　　　　　　","　"&amp;'入力フォーム'!H192&amp;"　")</f>
        <v>　　　　　　</v>
      </c>
      <c r="H11" s="146"/>
      <c r="I11" s="24" t="s">
        <v>91</v>
      </c>
      <c r="J11" s="24" t="s">
        <v>27</v>
      </c>
      <c r="K11" s="36" t="str">
        <f>IF('入力フォーム'!K192="","　　　　"," "&amp;'入力フォーム'!K192&amp;" ")</f>
        <v>　　　　</v>
      </c>
      <c r="L11" s="26" t="s">
        <v>115</v>
      </c>
      <c r="M11" s="24" t="s">
        <v>29</v>
      </c>
      <c r="N11" s="166" t="str">
        <f>IF('入力フォーム'!N192="","　　　　万円（税込）"," "&amp;TEXT('入力フォーム'!N192,"#,##0.0")&amp;"万円（税込）")</f>
        <v>　　　　万円（税込）</v>
      </c>
      <c r="O11" s="167"/>
    </row>
    <row r="12" spans="1:15" ht="21" customHeight="1">
      <c r="A12" s="138"/>
      <c r="B12" s="138"/>
      <c r="C12" s="24"/>
      <c r="D12" s="33" t="str">
        <f>IF('入力フォーム'!H193="","□","■")</f>
        <v>□</v>
      </c>
      <c r="E12" s="24" t="s">
        <v>78</v>
      </c>
      <c r="F12" s="24"/>
      <c r="G12" s="24"/>
      <c r="H12" s="24"/>
      <c r="I12" s="24"/>
      <c r="J12" s="24"/>
      <c r="K12" s="24"/>
      <c r="L12" s="170" t="str">
        <f>IF('入力フォーム'!H193="","（　　　　　　　　　　　）注２"," "&amp;"（　"&amp;'入力フォーム'!H193&amp;"　）注２")</f>
        <v>（　　　　　　　　　　　）注２</v>
      </c>
      <c r="M12" s="155"/>
      <c r="N12" s="155"/>
      <c r="O12" s="171"/>
    </row>
    <row r="13" spans="1:15" ht="21" customHeight="1">
      <c r="A13" s="138"/>
      <c r="B13" s="138"/>
      <c r="C13" s="24"/>
      <c r="D13" s="24"/>
      <c r="E13" s="24"/>
      <c r="F13" s="24" t="s">
        <v>29</v>
      </c>
      <c r="G13" s="24"/>
      <c r="H13" s="168" t="str">
        <f>IF('入力フォーム'!N193="","　　　　　　万円（税込）"," "&amp;TEXT('入力フォーム'!N193,"#,##0.0")&amp;"万円（税込）")</f>
        <v>　　　　　　万円（税込）</v>
      </c>
      <c r="I13" s="169"/>
      <c r="J13" s="169"/>
      <c r="K13" s="169"/>
      <c r="L13" s="169"/>
      <c r="M13" s="169"/>
      <c r="N13" s="169"/>
      <c r="O13" s="167"/>
    </row>
    <row r="14" spans="1:15" ht="7.5" customHeight="1">
      <c r="A14" s="138"/>
      <c r="B14" s="138"/>
      <c r="C14" s="24"/>
      <c r="D14" s="24"/>
      <c r="E14" s="24"/>
      <c r="F14" s="24"/>
      <c r="G14" s="24"/>
      <c r="H14" s="147"/>
      <c r="I14" s="147"/>
      <c r="J14" s="147"/>
      <c r="K14" s="147"/>
      <c r="L14" s="147"/>
      <c r="M14" s="24"/>
      <c r="N14" s="24"/>
      <c r="O14" s="25"/>
    </row>
    <row r="15" spans="1:15" ht="21.75" customHeight="1">
      <c r="A15" s="138"/>
      <c r="B15" s="136" t="s">
        <v>79</v>
      </c>
      <c r="C15" s="136"/>
      <c r="D15" s="136"/>
      <c r="E15" s="143" t="str">
        <f>IF('入力フォーム'!G194="","令和　　年　　月　　日　～　令和　　年　　月　　日",TEXT('入力フォーム'!G194,"[DBnum3]ggge年m月d日")&amp;"　～　"&amp;TEXT('入力フォーム'!L194,"[DBnum3]ggge年m月d日"))</f>
        <v>令和　　年　　月　　日　～　令和　　年　　月　　日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5"/>
    </row>
    <row r="16" spans="1:15" ht="21.75" customHeight="1" thickBot="1">
      <c r="A16" s="172"/>
      <c r="B16" s="158"/>
      <c r="C16" s="158"/>
      <c r="D16" s="158"/>
      <c r="E16" s="149" t="s">
        <v>85</v>
      </c>
      <c r="F16" s="150"/>
      <c r="G16" s="150"/>
      <c r="H16" s="150"/>
      <c r="I16" s="159" t="str">
        <f>IF('入力フォーム'!G195=""," 平成　　年　　月　　日"," "&amp;TEXT('入力フォーム'!G195,"[DBnum3]ggge年m月d日"))</f>
        <v> 平成　　年　　月　　日</v>
      </c>
      <c r="J16" s="159"/>
      <c r="K16" s="159"/>
      <c r="L16" s="159"/>
      <c r="M16" s="159"/>
      <c r="N16" s="159"/>
      <c r="O16" s="160"/>
    </row>
    <row r="17" spans="1:15" ht="26.25" customHeight="1" thickTop="1">
      <c r="A17" s="137" t="s">
        <v>12</v>
      </c>
      <c r="B17" s="135" t="s">
        <v>13</v>
      </c>
      <c r="C17" s="135"/>
      <c r="D17" s="135"/>
      <c r="E17" s="177">
        <f>IF('入力フォーム'!G196="","",'入力フォーム'!G196)</f>
      </c>
      <c r="F17" s="178"/>
      <c r="G17" s="178"/>
      <c r="H17" s="178"/>
      <c r="I17" s="178"/>
      <c r="J17" s="178"/>
      <c r="K17" s="178"/>
      <c r="L17" s="178"/>
      <c r="M17" s="178"/>
      <c r="N17" s="179"/>
      <c r="O17" s="35" t="s">
        <v>20</v>
      </c>
    </row>
    <row r="18" spans="1:15" ht="15" customHeight="1">
      <c r="A18" s="138"/>
      <c r="B18" s="136" t="s">
        <v>14</v>
      </c>
      <c r="C18" s="136"/>
      <c r="D18" s="136"/>
      <c r="E18" s="180">
        <f>IF('入力フォーム'!H197="","",'入力フォーム'!G197&amp;'入力フォーム'!H197)</f>
      </c>
      <c r="F18" s="181"/>
      <c r="G18" s="181"/>
      <c r="H18" s="181"/>
      <c r="I18" s="181"/>
      <c r="J18" s="181"/>
      <c r="K18" s="181"/>
      <c r="L18" s="181"/>
      <c r="M18" s="181"/>
      <c r="N18" s="145"/>
      <c r="O18" s="164">
        <f>IF('入力フォーム'!G202="","",'入力フォーム'!G202)</f>
      </c>
    </row>
    <row r="19" spans="1:15" ht="26.25" customHeight="1">
      <c r="A19" s="138"/>
      <c r="B19" s="136"/>
      <c r="C19" s="136"/>
      <c r="D19" s="136"/>
      <c r="E19" s="182">
        <f>IF('入力フォーム'!G198="","",'入力フォーム'!G198)</f>
      </c>
      <c r="F19" s="183"/>
      <c r="G19" s="183"/>
      <c r="H19" s="183"/>
      <c r="I19" s="183"/>
      <c r="J19" s="183"/>
      <c r="K19" s="183"/>
      <c r="L19" s="183"/>
      <c r="M19" s="183"/>
      <c r="N19" s="184"/>
      <c r="O19" s="165"/>
    </row>
    <row r="20" spans="1:15" ht="26.25" customHeight="1">
      <c r="A20" s="139"/>
      <c r="B20" s="148" t="s">
        <v>17</v>
      </c>
      <c r="C20" s="148"/>
      <c r="D20" s="148"/>
      <c r="E20" s="173">
        <f>IF('入力フォーム'!G199="","",IF('入力フォーム'!H200="",'入力フォーム'!G199,'入力フォーム'!G199&amp;" "&amp;'入力フォーム'!G200&amp;'入力フォーム'!H200))</f>
      </c>
      <c r="F20" s="174"/>
      <c r="G20" s="174"/>
      <c r="H20" s="175"/>
      <c r="I20" s="175"/>
      <c r="J20" s="176"/>
      <c r="K20" s="148" t="s">
        <v>93</v>
      </c>
      <c r="L20" s="148"/>
      <c r="M20" s="173">
        <f>IF('入力フォーム'!G201="","",'入力フォーム'!G201)</f>
      </c>
      <c r="N20" s="174"/>
      <c r="O20" s="187"/>
    </row>
    <row r="21" spans="1:15" ht="18.75" customHeight="1">
      <c r="A21" s="27" t="s">
        <v>81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8.75" customHeight="1">
      <c r="A22" s="30"/>
      <c r="B22" s="168" t="str">
        <f>IF('入力フォーム'!G203="","所属名　　　　　　　　　　　　　　　","所属名　"&amp;'入力フォーム'!G183)</f>
        <v>所属名　　　　　　　　　　　　　　　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68" t="str">
        <f>IF('入力フォーム'!G204="","担当職氏名　　　　　　　　　　","担当職氏名　"&amp;'入力フォーム'!G184)</f>
        <v>担当職氏名　　　　　　　　　　</v>
      </c>
      <c r="M22" s="185"/>
      <c r="N22" s="185"/>
      <c r="O22" s="186"/>
    </row>
    <row r="23" spans="1:15" ht="18.75" customHeight="1">
      <c r="A23" s="30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68" t="str">
        <f>IF('入力フォーム'!G205="","電話番号 　　　　　　 　　　　",IF('入力フォーム'!H206="","電話番号　"&amp;'入力フォーム'!G205,"電話番号　"&amp;'入力フォーム'!G205&amp;'入力フォーム'!G206&amp;'入力フォーム'!H206))</f>
        <v>電話番号 　　　　　　 　　　　</v>
      </c>
      <c r="M23" s="185"/>
      <c r="N23" s="185"/>
      <c r="O23" s="186"/>
    </row>
    <row r="24" spans="1:15" ht="7.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8"/>
      <c r="M24" s="39"/>
      <c r="N24" s="39"/>
      <c r="O24" s="40"/>
    </row>
    <row r="25" spans="1:15" ht="18.7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22.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</row>
    <row r="27" spans="1:15" ht="18.7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</row>
  </sheetData>
  <sheetProtection/>
  <mergeCells count="35">
    <mergeCell ref="I16:O16"/>
    <mergeCell ref="B17:D17"/>
    <mergeCell ref="B18:D19"/>
    <mergeCell ref="B4:D4"/>
    <mergeCell ref="B15:D16"/>
    <mergeCell ref="A17:A20"/>
    <mergeCell ref="E3:O3"/>
    <mergeCell ref="E4:O4"/>
    <mergeCell ref="E15:O15"/>
    <mergeCell ref="G7:H7"/>
    <mergeCell ref="G9:H9"/>
    <mergeCell ref="G11:H11"/>
    <mergeCell ref="H14:L14"/>
    <mergeCell ref="B20:D20"/>
    <mergeCell ref="E16:H16"/>
    <mergeCell ref="A25:O25"/>
    <mergeCell ref="A26:O26"/>
    <mergeCell ref="A2:O2"/>
    <mergeCell ref="O18:O19"/>
    <mergeCell ref="N11:O11"/>
    <mergeCell ref="H13:O13"/>
    <mergeCell ref="L12:O12"/>
    <mergeCell ref="A3:A16"/>
    <mergeCell ref="B5:B14"/>
    <mergeCell ref="B3:D3"/>
    <mergeCell ref="A27:O27"/>
    <mergeCell ref="E20:J20"/>
    <mergeCell ref="E17:N17"/>
    <mergeCell ref="E18:N18"/>
    <mergeCell ref="E19:N19"/>
    <mergeCell ref="B22:K22"/>
    <mergeCell ref="L22:O22"/>
    <mergeCell ref="L23:O23"/>
    <mergeCell ref="M20:O20"/>
    <mergeCell ref="K20:L20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36"/>
  <sheetViews>
    <sheetView tabSelected="1" view="pageBreakPreview" zoomScaleSheetLayoutView="100" zoomScalePageLayoutView="0" workbookViewId="0" topLeftCell="A1">
      <selection activeCell="P8" sqref="P8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59</v>
      </c>
    </row>
    <row r="2" spans="1:15" ht="21" customHeight="1">
      <c r="A2" s="152" t="s">
        <v>60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153"/>
      <c r="O2" s="153"/>
    </row>
    <row r="3" spans="12:15" ht="21" customHeight="1">
      <c r="L3" s="18"/>
      <c r="M3" s="154" t="str">
        <f>IF('入力フォーム'!L4="",'入力フォーム'!H4&amp;"　"&amp;"第　　　　　号",'入力フォーム'!H4&amp;"　"&amp;"第"&amp;WIDECHAR('入力フォーム'!L4)&amp;"号")</f>
        <v>　第　　　　　号</v>
      </c>
      <c r="N3" s="154"/>
      <c r="O3" s="155"/>
    </row>
    <row r="4" spans="12:15" ht="21" customHeight="1">
      <c r="L4" s="20"/>
      <c r="M4" s="156" t="str">
        <f>IF('入力フォーム'!G5="","令和　　年　　月　　日",'入力フォーム'!G5)</f>
        <v>令和　　年　　月　　日</v>
      </c>
      <c r="N4" s="156"/>
      <c r="O4" s="154"/>
    </row>
    <row r="5" spans="12:15" ht="19.5" customHeight="1">
      <c r="L5" s="20"/>
      <c r="M5" s="20"/>
      <c r="N5" s="20"/>
      <c r="O5" s="19"/>
    </row>
    <row r="6" ht="21" customHeight="1">
      <c r="A6" s="21" t="str">
        <f>IF('入力フォーム'!G6="","　　　　　　　　　殿",'入力フォーム'!G6&amp;"　　殿")</f>
        <v>　　　　　　　　　殿</v>
      </c>
    </row>
    <row r="7" ht="21" customHeight="1"/>
    <row r="8" spans="11:15" ht="21" customHeight="1">
      <c r="K8" s="22"/>
      <c r="N8" s="23" t="str">
        <f>IF('入力フォーム'!G7="","　　　　　　　　　　",'入力フォーム'!G7)</f>
        <v>　　　　　　　　　　</v>
      </c>
      <c r="O8" s="34"/>
    </row>
    <row r="9" ht="30" customHeight="1"/>
    <row r="10" spans="1:15" ht="30" customHeight="1">
      <c r="A10" s="151" t="s">
        <v>71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</row>
    <row r="11" spans="1:15" ht="37.5" customHeight="1">
      <c r="A11" s="163" t="s">
        <v>72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55"/>
      <c r="N11" s="155"/>
      <c r="O11" s="155"/>
    </row>
    <row r="12" spans="1:15" ht="33.75" customHeight="1">
      <c r="A12" s="138" t="s">
        <v>21</v>
      </c>
      <c r="B12" s="157" t="s">
        <v>75</v>
      </c>
      <c r="C12" s="136"/>
      <c r="D12" s="136"/>
      <c r="E12" s="140">
        <f>IF('入力フォーム'!G8="","",'入力フォーム'!G8)</f>
      </c>
      <c r="F12" s="141"/>
      <c r="G12" s="141"/>
      <c r="H12" s="141"/>
      <c r="I12" s="141"/>
      <c r="J12" s="141"/>
      <c r="K12" s="141"/>
      <c r="L12" s="141"/>
      <c r="M12" s="141"/>
      <c r="N12" s="141"/>
      <c r="O12" s="142"/>
    </row>
    <row r="13" spans="1:15" ht="33.75" customHeight="1">
      <c r="A13" s="138"/>
      <c r="B13" s="157" t="s">
        <v>5</v>
      </c>
      <c r="C13" s="136"/>
      <c r="D13" s="136"/>
      <c r="E13" s="140">
        <f>IF('入力フォーム'!G9="","",'入力フォーム'!G9)</f>
      </c>
      <c r="F13" s="141"/>
      <c r="G13" s="141"/>
      <c r="H13" s="141"/>
      <c r="I13" s="141"/>
      <c r="J13" s="141"/>
      <c r="K13" s="141"/>
      <c r="L13" s="141"/>
      <c r="M13" s="141"/>
      <c r="N13" s="141"/>
      <c r="O13" s="142"/>
    </row>
    <row r="14" spans="1:15" ht="21" customHeight="1">
      <c r="A14" s="138"/>
      <c r="B14" s="138" t="s">
        <v>6</v>
      </c>
      <c r="C14" s="24" t="s">
        <v>73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21" customHeight="1">
      <c r="A15" s="138"/>
      <c r="B15" s="138"/>
      <c r="C15" s="24"/>
      <c r="D15" s="33" t="str">
        <f>IF('入力フォーム'!H10="","□","■")</f>
        <v>□</v>
      </c>
      <c r="E15" s="24" t="s">
        <v>74</v>
      </c>
      <c r="F15" s="24"/>
      <c r="G15" s="24"/>
      <c r="H15" s="24"/>
      <c r="I15" s="24"/>
      <c r="J15" s="24"/>
      <c r="K15" s="24"/>
      <c r="L15" s="24"/>
      <c r="M15" s="24"/>
      <c r="N15" s="24"/>
      <c r="O15" s="25"/>
    </row>
    <row r="16" spans="1:15" ht="21" customHeight="1">
      <c r="A16" s="138"/>
      <c r="B16" s="138"/>
      <c r="C16" s="24"/>
      <c r="D16" s="24"/>
      <c r="E16" s="24"/>
      <c r="F16" s="24" t="s">
        <v>26</v>
      </c>
      <c r="G16" s="146" t="str">
        <f>IF('入力フォーム'!H10="","　　　　　　","　"&amp;'入力フォーム'!H10&amp;"　")</f>
        <v>　　　　　　</v>
      </c>
      <c r="H16" s="146"/>
      <c r="I16" s="24" t="s">
        <v>82</v>
      </c>
      <c r="J16" s="24" t="s">
        <v>27</v>
      </c>
      <c r="K16" s="36" t="str">
        <f>IF('入力フォーム'!K10="","　　　　"," "&amp;'入力フォーム'!K10&amp;" ")</f>
        <v>　　　　</v>
      </c>
      <c r="L16" s="26" t="s">
        <v>83</v>
      </c>
      <c r="M16" s="24" t="s">
        <v>28</v>
      </c>
      <c r="N16" s="24"/>
      <c r="O16" s="37" t="str">
        <f>IF('入力フォーム'!N10="","　　　　　　㎡"," "&amp;TEXT('入力フォーム'!N10,"#,##0.0")&amp;" ㎡ ")</f>
        <v>　　　　　　㎡</v>
      </c>
    </row>
    <row r="17" spans="1:15" ht="21" customHeight="1">
      <c r="A17" s="138"/>
      <c r="B17" s="138"/>
      <c r="C17" s="24"/>
      <c r="D17" s="33" t="str">
        <f>IF('入力フォーム'!H11="","□","■")</f>
        <v>□</v>
      </c>
      <c r="E17" s="24" t="s">
        <v>76</v>
      </c>
      <c r="F17" s="24"/>
      <c r="G17" s="24"/>
      <c r="H17" s="24"/>
      <c r="I17" s="24"/>
      <c r="J17" s="24"/>
      <c r="K17" s="24"/>
      <c r="L17" s="26"/>
      <c r="M17" s="24"/>
      <c r="N17" s="24"/>
      <c r="O17" s="25"/>
    </row>
    <row r="18" spans="1:15" ht="21" customHeight="1">
      <c r="A18" s="138"/>
      <c r="B18" s="138"/>
      <c r="C18" s="24"/>
      <c r="D18" s="24"/>
      <c r="E18" s="24"/>
      <c r="F18" s="24" t="s">
        <v>26</v>
      </c>
      <c r="G18" s="146" t="str">
        <f>IF('入力フォーム'!H11="","　　　　　　","　"&amp;'入力フォーム'!H11&amp;"　")</f>
        <v>　　　　　　</v>
      </c>
      <c r="H18" s="146"/>
      <c r="I18" s="24" t="s">
        <v>82</v>
      </c>
      <c r="J18" s="24" t="s">
        <v>27</v>
      </c>
      <c r="K18" s="36" t="str">
        <f>IF('入力フォーム'!K11="","　　　　"," "&amp;'入力フォーム'!K11&amp;" ")</f>
        <v>　　　　</v>
      </c>
      <c r="L18" s="26" t="s">
        <v>83</v>
      </c>
      <c r="M18" s="24" t="s">
        <v>28</v>
      </c>
      <c r="N18" s="24"/>
      <c r="O18" s="37" t="str">
        <f>IF('入力フォーム'!N11="","　　　　　　㎡"," "&amp;TEXT('入力フォーム'!N11,"#,##0.0")&amp;" ㎡ ")</f>
        <v>　　　　　　㎡</v>
      </c>
    </row>
    <row r="19" spans="1:15" ht="21" customHeight="1">
      <c r="A19" s="138"/>
      <c r="B19" s="138"/>
      <c r="C19" s="24"/>
      <c r="D19" s="33" t="str">
        <f>IF('入力フォーム'!H12="","□","■")</f>
        <v>□</v>
      </c>
      <c r="E19" s="24" t="s">
        <v>77</v>
      </c>
      <c r="F19" s="24"/>
      <c r="G19" s="24"/>
      <c r="H19" s="24"/>
      <c r="I19" s="24"/>
      <c r="J19" s="24"/>
      <c r="K19" s="24"/>
      <c r="L19" s="26"/>
      <c r="M19" s="24"/>
      <c r="N19" s="24"/>
      <c r="O19" s="25"/>
    </row>
    <row r="20" spans="1:15" ht="21" customHeight="1">
      <c r="A20" s="138"/>
      <c r="B20" s="138"/>
      <c r="C20" s="24"/>
      <c r="D20" s="24"/>
      <c r="E20" s="24"/>
      <c r="F20" s="24" t="s">
        <v>26</v>
      </c>
      <c r="G20" s="146" t="str">
        <f>IF('入力フォーム'!H12="","　　　　　　","　"&amp;'入力フォーム'!H12&amp;"　")</f>
        <v>　　　　　　</v>
      </c>
      <c r="H20" s="146"/>
      <c r="I20" s="24" t="s">
        <v>82</v>
      </c>
      <c r="J20" s="24" t="s">
        <v>27</v>
      </c>
      <c r="K20" s="36" t="str">
        <f>IF('入力フォーム'!K12="","　　　　"," "&amp;'入力フォーム'!K12&amp;" ")</f>
        <v>　　　　</v>
      </c>
      <c r="L20" s="26" t="s">
        <v>83</v>
      </c>
      <c r="M20" s="24" t="s">
        <v>29</v>
      </c>
      <c r="N20" s="166" t="str">
        <f>IF('入力フォーム'!N12="","　　　　万円（税込）"," "&amp;TEXT('入力フォーム'!N12,"#,##0.0")&amp;"万円（税込）")</f>
        <v>　　　　万円（税込）</v>
      </c>
      <c r="O20" s="167"/>
    </row>
    <row r="21" spans="1:15" ht="21" customHeight="1">
      <c r="A21" s="138"/>
      <c r="B21" s="138"/>
      <c r="C21" s="24"/>
      <c r="D21" s="33" t="str">
        <f>IF('入力フォーム'!H13="","□","■")</f>
        <v>□</v>
      </c>
      <c r="E21" s="24" t="s">
        <v>78</v>
      </c>
      <c r="F21" s="24"/>
      <c r="G21" s="24"/>
      <c r="H21" s="24"/>
      <c r="I21" s="24"/>
      <c r="J21" s="24"/>
      <c r="K21" s="24"/>
      <c r="L21" s="170" t="str">
        <f>IF('入力フォーム'!H13="","（　　　　　　　　　　　）注２"," "&amp;"（　"&amp;'入力フォーム'!H13&amp;"　）注２")</f>
        <v>（　　　　　　　　　　　）注２</v>
      </c>
      <c r="M21" s="155"/>
      <c r="N21" s="155"/>
      <c r="O21" s="171"/>
    </row>
    <row r="22" spans="1:15" ht="21" customHeight="1">
      <c r="A22" s="138"/>
      <c r="B22" s="138"/>
      <c r="C22" s="24"/>
      <c r="D22" s="24"/>
      <c r="E22" s="24"/>
      <c r="F22" s="24" t="s">
        <v>29</v>
      </c>
      <c r="G22" s="24"/>
      <c r="H22" s="168" t="str">
        <f>IF('入力フォーム'!N13="","　　　　　　万円（税込）"," "&amp;TEXT('入力フォーム'!N13,"#,##0.0")&amp;"万円（税込）")</f>
        <v>　　　　　　万円（税込）</v>
      </c>
      <c r="I22" s="169"/>
      <c r="J22" s="169"/>
      <c r="K22" s="169"/>
      <c r="L22" s="169"/>
      <c r="M22" s="169"/>
      <c r="N22" s="169"/>
      <c r="O22" s="167"/>
    </row>
    <row r="23" spans="1:15" ht="7.5" customHeight="1">
      <c r="A23" s="138"/>
      <c r="B23" s="138"/>
      <c r="C23" s="24"/>
      <c r="D23" s="24"/>
      <c r="E23" s="24"/>
      <c r="F23" s="24"/>
      <c r="G23" s="24"/>
      <c r="H23" s="147"/>
      <c r="I23" s="147"/>
      <c r="J23" s="147"/>
      <c r="K23" s="147"/>
      <c r="L23" s="147"/>
      <c r="M23" s="24"/>
      <c r="N23" s="24"/>
      <c r="O23" s="25"/>
    </row>
    <row r="24" spans="1:15" ht="21.75" customHeight="1">
      <c r="A24" s="138"/>
      <c r="B24" s="136" t="s">
        <v>79</v>
      </c>
      <c r="C24" s="136"/>
      <c r="D24" s="136"/>
      <c r="E24" s="143" t="str">
        <f>IF('入力フォーム'!G14="","令和　　年　　月　　日　～　令和　　年　　月　　日",TEXT('入力フォーム'!G14,"[DBnum3]ggge年m月d日")&amp;"　～　"&amp;TEXT('入力フォーム'!L14,"[DBnum3]ggge年m月d日"))</f>
        <v>令和　　年　　月　　日　～　令和　　年　　月　　日</v>
      </c>
      <c r="F24" s="144"/>
      <c r="G24" s="144"/>
      <c r="H24" s="144"/>
      <c r="I24" s="144"/>
      <c r="J24" s="144"/>
      <c r="K24" s="144"/>
      <c r="L24" s="144"/>
      <c r="M24" s="144"/>
      <c r="N24" s="144"/>
      <c r="O24" s="145"/>
    </row>
    <row r="25" spans="1:15" ht="21.75" customHeight="1" thickBot="1">
      <c r="A25" s="172"/>
      <c r="B25" s="158"/>
      <c r="C25" s="158"/>
      <c r="D25" s="158"/>
      <c r="E25" s="149" t="s">
        <v>85</v>
      </c>
      <c r="F25" s="150"/>
      <c r="G25" s="150"/>
      <c r="H25" s="150"/>
      <c r="I25" s="159" t="str">
        <f>IF('入力フォーム'!G15=""," 平成　　年　　月　　日"," "&amp;TEXT('入力フォーム'!G15,"[DBnum3]ggge年m月d日"))</f>
        <v> 平成　　年　　月　　日</v>
      </c>
      <c r="J25" s="159"/>
      <c r="K25" s="159"/>
      <c r="L25" s="159"/>
      <c r="M25" s="159"/>
      <c r="N25" s="159"/>
      <c r="O25" s="160"/>
    </row>
    <row r="26" spans="1:15" ht="26.25" customHeight="1" thickTop="1">
      <c r="A26" s="137" t="s">
        <v>12</v>
      </c>
      <c r="B26" s="135" t="s">
        <v>13</v>
      </c>
      <c r="C26" s="135"/>
      <c r="D26" s="135"/>
      <c r="E26" s="177">
        <f>IF('入力フォーム'!G16="","",'入力フォーム'!G16)</f>
      </c>
      <c r="F26" s="178"/>
      <c r="G26" s="178"/>
      <c r="H26" s="178"/>
      <c r="I26" s="178"/>
      <c r="J26" s="178"/>
      <c r="K26" s="178"/>
      <c r="L26" s="178"/>
      <c r="M26" s="178"/>
      <c r="N26" s="179"/>
      <c r="O26" s="35" t="s">
        <v>20</v>
      </c>
    </row>
    <row r="27" spans="1:15" ht="15" customHeight="1">
      <c r="A27" s="138"/>
      <c r="B27" s="136" t="s">
        <v>14</v>
      </c>
      <c r="C27" s="136"/>
      <c r="D27" s="136"/>
      <c r="E27" s="180">
        <f>IF('入力フォーム'!H17="","",'入力フォーム'!G17&amp;'入力フォーム'!H17)</f>
      </c>
      <c r="F27" s="181"/>
      <c r="G27" s="181"/>
      <c r="H27" s="181"/>
      <c r="I27" s="181"/>
      <c r="J27" s="181"/>
      <c r="K27" s="181"/>
      <c r="L27" s="181"/>
      <c r="M27" s="181"/>
      <c r="N27" s="145"/>
      <c r="O27" s="164">
        <f>IF('入力フォーム'!G22="","",'入力フォーム'!G22)</f>
      </c>
    </row>
    <row r="28" spans="1:15" ht="26.25" customHeight="1">
      <c r="A28" s="138"/>
      <c r="B28" s="136"/>
      <c r="C28" s="136"/>
      <c r="D28" s="136"/>
      <c r="E28" s="182">
        <f>IF('入力フォーム'!G18="","",'入力フォーム'!G18)</f>
      </c>
      <c r="F28" s="183"/>
      <c r="G28" s="183"/>
      <c r="H28" s="183"/>
      <c r="I28" s="183"/>
      <c r="J28" s="183"/>
      <c r="K28" s="183"/>
      <c r="L28" s="183"/>
      <c r="M28" s="183"/>
      <c r="N28" s="184"/>
      <c r="O28" s="165"/>
    </row>
    <row r="29" spans="1:15" ht="26.25" customHeight="1">
      <c r="A29" s="139"/>
      <c r="B29" s="148" t="s">
        <v>17</v>
      </c>
      <c r="C29" s="148"/>
      <c r="D29" s="148"/>
      <c r="E29" s="173">
        <f>IF('入力フォーム'!G19="","",IF('入力フォーム'!H20="",'入力フォーム'!G19,'入力フォーム'!G19&amp;" "&amp;'入力フォーム'!G20&amp;'入力フォーム'!H20))</f>
      </c>
      <c r="F29" s="174"/>
      <c r="G29" s="174"/>
      <c r="H29" s="175"/>
      <c r="I29" s="175"/>
      <c r="J29" s="176"/>
      <c r="K29" s="148" t="s">
        <v>84</v>
      </c>
      <c r="L29" s="148"/>
      <c r="M29" s="173">
        <f>IF('入力フォーム'!G21="","",'入力フォーム'!G21)</f>
      </c>
      <c r="N29" s="174"/>
      <c r="O29" s="187"/>
    </row>
    <row r="30" spans="1:15" ht="18.75" customHeight="1">
      <c r="A30" s="27" t="s">
        <v>81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30"/>
      <c r="B31" s="168" t="str">
        <f>IF('入力フォーム'!G23="","所属名　　　　　　　　　　　　　　　","所属名　"&amp;'入力フォーム'!G23)</f>
        <v>所属名　　　　　　　　　　　　　　　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68" t="str">
        <f>IF('入力フォーム'!G24="","担当職氏名　　　　　　　　　　","担当職氏名　"&amp;'入力フォーム'!G24)</f>
        <v>担当職氏名　　　　　　　　　　</v>
      </c>
      <c r="M31" s="185"/>
      <c r="N31" s="185"/>
      <c r="O31" s="186"/>
    </row>
    <row r="32" spans="1:15" ht="18.75" customHeight="1">
      <c r="A32" s="30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168" t="str">
        <f>IF('入力フォーム'!G25="","電話番号 　　　　　　 　　　　",IF('入力フォーム'!H26="","電話番号　"&amp;'入力フォーム'!G25,"電話番号　"&amp;'入力フォーム'!G25&amp;'入力フォーム'!G26&amp;'入力フォーム'!H26))</f>
        <v>電話番号 　　　　　　 　　　　</v>
      </c>
      <c r="M32" s="185"/>
      <c r="N32" s="185"/>
      <c r="O32" s="186"/>
    </row>
    <row r="33" spans="1:15" ht="7.5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8"/>
      <c r="M33" s="39"/>
      <c r="N33" s="39"/>
      <c r="O33" s="40"/>
    </row>
    <row r="34" spans="1:15" ht="18.75" customHeight="1">
      <c r="A34" s="161" t="s">
        <v>118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</row>
    <row r="35" spans="1:15" ht="22.5" customHeight="1">
      <c r="A35" s="162" t="s">
        <v>119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</row>
    <row r="36" spans="1:15" ht="18.75" customHeight="1">
      <c r="A36" s="162" t="s">
        <v>120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</row>
  </sheetData>
  <sheetProtection/>
  <mergeCells count="39">
    <mergeCell ref="A36:O36"/>
    <mergeCell ref="E29:J29"/>
    <mergeCell ref="E26:N26"/>
    <mergeCell ref="E27:N27"/>
    <mergeCell ref="E28:N28"/>
    <mergeCell ref="B31:K31"/>
    <mergeCell ref="L31:O31"/>
    <mergeCell ref="L32:O32"/>
    <mergeCell ref="M29:O29"/>
    <mergeCell ref="K29:L29"/>
    <mergeCell ref="A34:O34"/>
    <mergeCell ref="A35:O35"/>
    <mergeCell ref="A11:O11"/>
    <mergeCell ref="O27:O28"/>
    <mergeCell ref="N20:O20"/>
    <mergeCell ref="H22:O22"/>
    <mergeCell ref="L21:O21"/>
    <mergeCell ref="A12:A25"/>
    <mergeCell ref="B14:B23"/>
    <mergeCell ref="B12:D12"/>
    <mergeCell ref="B29:D29"/>
    <mergeCell ref="E25:H25"/>
    <mergeCell ref="A10:O10"/>
    <mergeCell ref="A2:O2"/>
    <mergeCell ref="M3:O3"/>
    <mergeCell ref="M4:O4"/>
    <mergeCell ref="B13:D13"/>
    <mergeCell ref="B24:D25"/>
    <mergeCell ref="I25:O25"/>
    <mergeCell ref="B26:D26"/>
    <mergeCell ref="B27:D28"/>
    <mergeCell ref="A26:A29"/>
    <mergeCell ref="E12:O12"/>
    <mergeCell ref="E13:O13"/>
    <mergeCell ref="E24:O24"/>
    <mergeCell ref="G16:H16"/>
    <mergeCell ref="G18:H18"/>
    <mergeCell ref="G20:H20"/>
    <mergeCell ref="H23:L23"/>
  </mergeCells>
  <conditionalFormatting sqref="M4:O4">
    <cfRule type="cellIs" priority="1" dxfId="1" operator="between" stopIfTrue="1">
      <formula>43586</formula>
      <formula>43830</formula>
    </cfRule>
  </conditionalFormatting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27"/>
  <sheetViews>
    <sheetView view="pageBreakPreview" zoomScale="85" zoomScaleSheetLayoutView="85" zoomScalePageLayoutView="0" workbookViewId="0" topLeftCell="A1">
      <selection activeCell="E15" sqref="E15:O15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94</v>
      </c>
    </row>
    <row r="2" spans="1:15" ht="27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55"/>
      <c r="N2" s="155"/>
      <c r="O2" s="155"/>
    </row>
    <row r="3" spans="1:15" ht="33.75" customHeight="1">
      <c r="A3" s="138" t="s">
        <v>21</v>
      </c>
      <c r="B3" s="157" t="s">
        <v>75</v>
      </c>
      <c r="C3" s="136"/>
      <c r="D3" s="136"/>
      <c r="E3" s="140">
        <f>IF('入力フォーム'!G28="","",'入力フォーム'!G28)</f>
      </c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15" ht="33.75" customHeight="1">
      <c r="A4" s="138"/>
      <c r="B4" s="157" t="s">
        <v>5</v>
      </c>
      <c r="C4" s="136"/>
      <c r="D4" s="136"/>
      <c r="E4" s="140">
        <f>IF('入力フォーム'!G29="","",'入力フォーム'!G29)</f>
      </c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5" ht="21" customHeight="1">
      <c r="A5" s="138"/>
      <c r="B5" s="138" t="s">
        <v>6</v>
      </c>
      <c r="C5" s="24" t="s">
        <v>73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21" customHeight="1">
      <c r="A6" s="138"/>
      <c r="B6" s="138"/>
      <c r="C6" s="24"/>
      <c r="D6" s="33" t="str">
        <f>IF('入力フォーム'!H30="","□","■")</f>
        <v>□</v>
      </c>
      <c r="E6" s="24" t="s">
        <v>74</v>
      </c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21" customHeight="1">
      <c r="A7" s="138"/>
      <c r="B7" s="138"/>
      <c r="C7" s="24"/>
      <c r="D7" s="24"/>
      <c r="E7" s="24"/>
      <c r="F7" s="24" t="s">
        <v>26</v>
      </c>
      <c r="G7" s="146" t="str">
        <f>IF('入力フォーム'!H30="","　　　　　　","　"&amp;'入力フォーム'!H30&amp;"　")</f>
        <v>　　　　　　</v>
      </c>
      <c r="H7" s="146"/>
      <c r="I7" s="24" t="s">
        <v>91</v>
      </c>
      <c r="J7" s="24" t="s">
        <v>27</v>
      </c>
      <c r="K7" s="36" t="str">
        <f>IF('入力フォーム'!K30="","　　　　"," "&amp;'入力フォーム'!K30&amp;" ")</f>
        <v>　　　　</v>
      </c>
      <c r="L7" s="26" t="s">
        <v>92</v>
      </c>
      <c r="M7" s="24" t="s">
        <v>28</v>
      </c>
      <c r="N7" s="24"/>
      <c r="O7" s="37" t="str">
        <f>IF('入力フォーム'!N30="","　　　　　　㎡"," "&amp;TEXT('入力フォーム'!N30,"#,##0.0")&amp;" ㎡ ")</f>
        <v>　　　　　　㎡</v>
      </c>
    </row>
    <row r="8" spans="1:15" ht="21" customHeight="1">
      <c r="A8" s="138"/>
      <c r="B8" s="138"/>
      <c r="C8" s="24"/>
      <c r="D8" s="33" t="str">
        <f>IF('入力フォーム'!H31="","□","■")</f>
        <v>□</v>
      </c>
      <c r="E8" s="24" t="s">
        <v>76</v>
      </c>
      <c r="F8" s="24"/>
      <c r="G8" s="24"/>
      <c r="H8" s="24"/>
      <c r="I8" s="24"/>
      <c r="J8" s="24"/>
      <c r="K8" s="24"/>
      <c r="L8" s="26"/>
      <c r="M8" s="24"/>
      <c r="N8" s="24"/>
      <c r="O8" s="25"/>
    </row>
    <row r="9" spans="1:15" ht="21" customHeight="1">
      <c r="A9" s="138"/>
      <c r="B9" s="138"/>
      <c r="C9" s="24"/>
      <c r="D9" s="24"/>
      <c r="E9" s="24"/>
      <c r="F9" s="24" t="s">
        <v>26</v>
      </c>
      <c r="G9" s="146" t="str">
        <f>IF('入力フォーム'!H31="","　　　　　　","　"&amp;'入力フォーム'!H31&amp;"　")</f>
        <v>　　　　　　</v>
      </c>
      <c r="H9" s="146"/>
      <c r="I9" s="24" t="s">
        <v>91</v>
      </c>
      <c r="J9" s="24" t="s">
        <v>27</v>
      </c>
      <c r="K9" s="36" t="str">
        <f>IF('入力フォーム'!K31="","　　　　"," "&amp;'入力フォーム'!K31&amp;" ")</f>
        <v>　　　　</v>
      </c>
      <c r="L9" s="26" t="s">
        <v>92</v>
      </c>
      <c r="M9" s="24" t="s">
        <v>28</v>
      </c>
      <c r="N9" s="24"/>
      <c r="O9" s="37" t="str">
        <f>IF('入力フォーム'!N31="","　　　　　　㎡"," "&amp;TEXT('入力フォーム'!N31,"#,##0.0")&amp;" ㎡ ")</f>
        <v>　　　　　　㎡</v>
      </c>
    </row>
    <row r="10" spans="1:15" ht="21" customHeight="1">
      <c r="A10" s="138"/>
      <c r="B10" s="138"/>
      <c r="C10" s="24"/>
      <c r="D10" s="33" t="str">
        <f>IF('入力フォーム'!H32="","□","■")</f>
        <v>□</v>
      </c>
      <c r="E10" s="24" t="s">
        <v>77</v>
      </c>
      <c r="F10" s="24"/>
      <c r="G10" s="24"/>
      <c r="H10" s="24"/>
      <c r="I10" s="24"/>
      <c r="J10" s="24"/>
      <c r="K10" s="24"/>
      <c r="L10" s="26"/>
      <c r="M10" s="24"/>
      <c r="N10" s="24"/>
      <c r="O10" s="25"/>
    </row>
    <row r="11" spans="1:15" ht="21" customHeight="1">
      <c r="A11" s="138"/>
      <c r="B11" s="138"/>
      <c r="C11" s="24"/>
      <c r="D11" s="24"/>
      <c r="E11" s="24"/>
      <c r="F11" s="24" t="s">
        <v>26</v>
      </c>
      <c r="G11" s="146" t="str">
        <f>IF('入力フォーム'!H32="","　　　　　　","　"&amp;'入力フォーム'!H32&amp;"　")</f>
        <v>　　　　　　</v>
      </c>
      <c r="H11" s="146"/>
      <c r="I11" s="24" t="s">
        <v>91</v>
      </c>
      <c r="J11" s="24" t="s">
        <v>27</v>
      </c>
      <c r="K11" s="36" t="str">
        <f>IF('入力フォーム'!K32="","　　　　"," "&amp;'入力フォーム'!K32&amp;" ")</f>
        <v>　　　　</v>
      </c>
      <c r="L11" s="26" t="s">
        <v>92</v>
      </c>
      <c r="M11" s="24" t="s">
        <v>29</v>
      </c>
      <c r="N11" s="166" t="str">
        <f>IF('入力フォーム'!N32="","　　　　万円（税込）"," "&amp;TEXT('入力フォーム'!N32,"#,##0.0")&amp;"万円（税込）")</f>
        <v>　　　　万円（税込）</v>
      </c>
      <c r="O11" s="167"/>
    </row>
    <row r="12" spans="1:15" ht="21" customHeight="1">
      <c r="A12" s="138"/>
      <c r="B12" s="138"/>
      <c r="C12" s="24"/>
      <c r="D12" s="33" t="str">
        <f>IF('入力フォーム'!H33="","□","■")</f>
        <v>□</v>
      </c>
      <c r="E12" s="24" t="s">
        <v>78</v>
      </c>
      <c r="F12" s="24"/>
      <c r="G12" s="24"/>
      <c r="H12" s="24"/>
      <c r="I12" s="24"/>
      <c r="J12" s="24"/>
      <c r="K12" s="24"/>
      <c r="L12" s="170" t="str">
        <f>IF('入力フォーム'!H33="","（　　　　　　　　　　　）注２"," "&amp;"（　"&amp;'入力フォーム'!H33&amp;"　）注２")</f>
        <v>（　　　　　　　　　　　）注２</v>
      </c>
      <c r="M12" s="155"/>
      <c r="N12" s="155"/>
      <c r="O12" s="171"/>
    </row>
    <row r="13" spans="1:15" ht="21" customHeight="1">
      <c r="A13" s="138"/>
      <c r="B13" s="138"/>
      <c r="C13" s="24"/>
      <c r="D13" s="24"/>
      <c r="E13" s="24"/>
      <c r="F13" s="24" t="s">
        <v>29</v>
      </c>
      <c r="G13" s="24"/>
      <c r="H13" s="168" t="str">
        <f>IF('入力フォーム'!N33="","　　　　　　万円（税込）"," "&amp;TEXT('入力フォーム'!N33,"#,##0.0")&amp;"万円（税込）")</f>
        <v>　　　　　　万円（税込）</v>
      </c>
      <c r="I13" s="169"/>
      <c r="J13" s="169"/>
      <c r="K13" s="169"/>
      <c r="L13" s="169"/>
      <c r="M13" s="169"/>
      <c r="N13" s="169"/>
      <c r="O13" s="167"/>
    </row>
    <row r="14" spans="1:15" ht="7.5" customHeight="1">
      <c r="A14" s="138"/>
      <c r="B14" s="138"/>
      <c r="C14" s="24"/>
      <c r="D14" s="24"/>
      <c r="E14" s="24"/>
      <c r="F14" s="24"/>
      <c r="G14" s="24"/>
      <c r="H14" s="147"/>
      <c r="I14" s="147"/>
      <c r="J14" s="147"/>
      <c r="K14" s="147"/>
      <c r="L14" s="147"/>
      <c r="M14" s="24"/>
      <c r="N14" s="24"/>
      <c r="O14" s="25"/>
    </row>
    <row r="15" spans="1:15" ht="21.75" customHeight="1">
      <c r="A15" s="138"/>
      <c r="B15" s="136" t="s">
        <v>79</v>
      </c>
      <c r="C15" s="136"/>
      <c r="D15" s="136"/>
      <c r="E15" s="143" t="str">
        <f>IF('入力フォーム'!G34="","令和　　年　　月　　日　～　令和　　年　　月　　日",TEXT('入力フォーム'!G34,"[DBnum3]ggge年m月d日")&amp;"　～　"&amp;TEXT('入力フォーム'!L34,"[DBnum3]ggge年m月d日"))</f>
        <v>令和　　年　　月　　日　～　令和　　年　　月　　日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5"/>
    </row>
    <row r="16" spans="1:15" ht="21.75" customHeight="1" thickBot="1">
      <c r="A16" s="172"/>
      <c r="B16" s="158"/>
      <c r="C16" s="158"/>
      <c r="D16" s="158"/>
      <c r="E16" s="149" t="s">
        <v>85</v>
      </c>
      <c r="F16" s="150"/>
      <c r="G16" s="150"/>
      <c r="H16" s="150"/>
      <c r="I16" s="159" t="str">
        <f>IF('入力フォーム'!G35=""," 平成　　年　　月　　日"," "&amp;TEXT('入力フォーム'!G35,"[DBnum3]ggge年m月d日"))</f>
        <v> 平成　　年　　月　　日</v>
      </c>
      <c r="J16" s="159"/>
      <c r="K16" s="159"/>
      <c r="L16" s="159"/>
      <c r="M16" s="159"/>
      <c r="N16" s="159"/>
      <c r="O16" s="160"/>
    </row>
    <row r="17" spans="1:15" ht="26.25" customHeight="1" thickTop="1">
      <c r="A17" s="137" t="s">
        <v>12</v>
      </c>
      <c r="B17" s="135" t="s">
        <v>13</v>
      </c>
      <c r="C17" s="135"/>
      <c r="D17" s="135"/>
      <c r="E17" s="177">
        <f>IF('入力フォーム'!G36="","",'入力フォーム'!G36)</f>
      </c>
      <c r="F17" s="178"/>
      <c r="G17" s="178"/>
      <c r="H17" s="178"/>
      <c r="I17" s="178"/>
      <c r="J17" s="178"/>
      <c r="K17" s="178"/>
      <c r="L17" s="178"/>
      <c r="M17" s="178"/>
      <c r="N17" s="179"/>
      <c r="O17" s="35" t="s">
        <v>20</v>
      </c>
    </row>
    <row r="18" spans="1:15" ht="15" customHeight="1">
      <c r="A18" s="138"/>
      <c r="B18" s="136" t="s">
        <v>14</v>
      </c>
      <c r="C18" s="136"/>
      <c r="D18" s="136"/>
      <c r="E18" s="180">
        <f>IF('入力フォーム'!H37="","",'入力フォーム'!G37&amp;'入力フォーム'!H37)</f>
      </c>
      <c r="F18" s="181"/>
      <c r="G18" s="181"/>
      <c r="H18" s="181"/>
      <c r="I18" s="181"/>
      <c r="J18" s="181"/>
      <c r="K18" s="181"/>
      <c r="L18" s="181"/>
      <c r="M18" s="181"/>
      <c r="N18" s="145"/>
      <c r="O18" s="164">
        <f>IF('入力フォーム'!G42="","",'入力フォーム'!G42)</f>
      </c>
    </row>
    <row r="19" spans="1:15" ht="26.25" customHeight="1">
      <c r="A19" s="138"/>
      <c r="B19" s="136"/>
      <c r="C19" s="136"/>
      <c r="D19" s="136"/>
      <c r="E19" s="182">
        <f>IF('入力フォーム'!G38="","",'入力フォーム'!G38)</f>
      </c>
      <c r="F19" s="183"/>
      <c r="G19" s="183"/>
      <c r="H19" s="183"/>
      <c r="I19" s="183"/>
      <c r="J19" s="183"/>
      <c r="K19" s="183"/>
      <c r="L19" s="183"/>
      <c r="M19" s="183"/>
      <c r="N19" s="184"/>
      <c r="O19" s="165"/>
    </row>
    <row r="20" spans="1:15" ht="26.25" customHeight="1">
      <c r="A20" s="139"/>
      <c r="B20" s="148" t="s">
        <v>17</v>
      </c>
      <c r="C20" s="148"/>
      <c r="D20" s="148"/>
      <c r="E20" s="173">
        <f>IF('入力フォーム'!G39="","",IF('入力フォーム'!H40="",'入力フォーム'!G39,'入力フォーム'!G39&amp;" "&amp;'入力フォーム'!G40&amp;'入力フォーム'!H40))</f>
      </c>
      <c r="F20" s="174"/>
      <c r="G20" s="174"/>
      <c r="H20" s="175"/>
      <c r="I20" s="175"/>
      <c r="J20" s="176"/>
      <c r="K20" s="148" t="s">
        <v>93</v>
      </c>
      <c r="L20" s="148"/>
      <c r="M20" s="173">
        <f>IF('入力フォーム'!G41="","",'入力フォーム'!G41)</f>
      </c>
      <c r="N20" s="174"/>
      <c r="O20" s="187"/>
    </row>
    <row r="21" spans="1:15" ht="18.75" customHeight="1">
      <c r="A21" s="27" t="s">
        <v>81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8.75" customHeight="1">
      <c r="A22" s="30"/>
      <c r="B22" s="168" t="str">
        <f>IF('入力フォーム'!G43="","所属名　　　　　　　　　　　　　　　","所属名　"&amp;'入力フォーム'!G43)</f>
        <v>所属名　　　　　　　　　　　　　　　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68" t="str">
        <f>IF('入力フォーム'!G44="","担当職氏名　　　　　　　　　　","担当職氏名　"&amp;'入力フォーム'!G44)</f>
        <v>担当職氏名　　　　　　　　　　</v>
      </c>
      <c r="M22" s="185"/>
      <c r="N22" s="185"/>
      <c r="O22" s="186"/>
    </row>
    <row r="23" spans="1:15" ht="18.75" customHeight="1">
      <c r="A23" s="30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68" t="str">
        <f>IF('入力フォーム'!G45="","電話番号 　　　　　　 　　　　",IF('入力フォーム'!H46="","電話番号　"&amp;'入力フォーム'!G45,"電話番号　"&amp;'入力フォーム'!G45&amp;'入力フォーム'!G46&amp;'入力フォーム'!H46))</f>
        <v>電話番号 　　　　　　 　　　　</v>
      </c>
      <c r="M23" s="185"/>
      <c r="N23" s="185"/>
      <c r="O23" s="186"/>
    </row>
    <row r="24" spans="1:15" ht="7.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8"/>
      <c r="M24" s="39"/>
      <c r="N24" s="39"/>
      <c r="O24" s="40"/>
    </row>
    <row r="25" spans="1:15" ht="18.7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22.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</row>
    <row r="27" spans="1:15" ht="18.7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</row>
  </sheetData>
  <sheetProtection/>
  <mergeCells count="35">
    <mergeCell ref="I16:O16"/>
    <mergeCell ref="B17:D17"/>
    <mergeCell ref="B18:D19"/>
    <mergeCell ref="B4:D4"/>
    <mergeCell ref="B15:D16"/>
    <mergeCell ref="A17:A20"/>
    <mergeCell ref="E3:O3"/>
    <mergeCell ref="E4:O4"/>
    <mergeCell ref="E15:O15"/>
    <mergeCell ref="G7:H7"/>
    <mergeCell ref="G9:H9"/>
    <mergeCell ref="G11:H11"/>
    <mergeCell ref="H14:L14"/>
    <mergeCell ref="B20:D20"/>
    <mergeCell ref="E16:H16"/>
    <mergeCell ref="A25:O25"/>
    <mergeCell ref="A26:O26"/>
    <mergeCell ref="A2:O2"/>
    <mergeCell ref="O18:O19"/>
    <mergeCell ref="N11:O11"/>
    <mergeCell ref="H13:O13"/>
    <mergeCell ref="L12:O12"/>
    <mergeCell ref="A3:A16"/>
    <mergeCell ref="B5:B14"/>
    <mergeCell ref="B3:D3"/>
    <mergeCell ref="A27:O27"/>
    <mergeCell ref="E20:J20"/>
    <mergeCell ref="E17:N17"/>
    <mergeCell ref="E18:N18"/>
    <mergeCell ref="E19:N19"/>
    <mergeCell ref="B22:K22"/>
    <mergeCell ref="L22:O22"/>
    <mergeCell ref="L23:O23"/>
    <mergeCell ref="M20:O20"/>
    <mergeCell ref="K20:L20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27"/>
  <sheetViews>
    <sheetView view="pageBreakPreview" zoomScale="85" zoomScaleSheetLayoutView="85" zoomScalePageLayoutView="0" workbookViewId="0" topLeftCell="A10">
      <selection activeCell="P15" sqref="P15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94</v>
      </c>
    </row>
    <row r="2" spans="1:15" ht="27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55"/>
      <c r="N2" s="155"/>
      <c r="O2" s="155"/>
    </row>
    <row r="3" spans="1:15" ht="33.75" customHeight="1">
      <c r="A3" s="138" t="s">
        <v>21</v>
      </c>
      <c r="B3" s="157" t="s">
        <v>75</v>
      </c>
      <c r="C3" s="136"/>
      <c r="D3" s="136"/>
      <c r="E3" s="140">
        <f>IF('入力フォーム'!G48="","",'入力フォーム'!G48)</f>
      </c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15" ht="33.75" customHeight="1">
      <c r="A4" s="138"/>
      <c r="B4" s="157" t="s">
        <v>5</v>
      </c>
      <c r="C4" s="136"/>
      <c r="D4" s="136"/>
      <c r="E4" s="140">
        <f>IF('入力フォーム'!G49="","",'入力フォーム'!G49)</f>
      </c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5" ht="21" customHeight="1">
      <c r="A5" s="138"/>
      <c r="B5" s="138" t="s">
        <v>6</v>
      </c>
      <c r="C5" s="24" t="s">
        <v>73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21" customHeight="1">
      <c r="A6" s="138"/>
      <c r="B6" s="138"/>
      <c r="C6" s="24"/>
      <c r="D6" s="33" t="str">
        <f>IF('入力フォーム'!H50="","□","■")</f>
        <v>□</v>
      </c>
      <c r="E6" s="24" t="s">
        <v>74</v>
      </c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21" customHeight="1">
      <c r="A7" s="138"/>
      <c r="B7" s="138"/>
      <c r="C7" s="24"/>
      <c r="D7" s="24"/>
      <c r="E7" s="24"/>
      <c r="F7" s="24" t="s">
        <v>26</v>
      </c>
      <c r="G7" s="146" t="str">
        <f>IF('入力フォーム'!H50="","　　　　　　","　"&amp;'入力フォーム'!H50&amp;"　")</f>
        <v>　　　　　　</v>
      </c>
      <c r="H7" s="146"/>
      <c r="I7" s="24" t="s">
        <v>91</v>
      </c>
      <c r="J7" s="24" t="s">
        <v>27</v>
      </c>
      <c r="K7" s="36" t="str">
        <f>IF('入力フォーム'!K50="","　　　　"," "&amp;'入力フォーム'!K50&amp;" ")</f>
        <v>　　　　</v>
      </c>
      <c r="L7" s="26" t="s">
        <v>97</v>
      </c>
      <c r="M7" s="24" t="s">
        <v>28</v>
      </c>
      <c r="N7" s="24"/>
      <c r="O7" s="37" t="str">
        <f>IF('入力フォーム'!N50="","　　　　　　㎡"," "&amp;TEXT('入力フォーム'!N50,"#,##0.0")&amp;" ㎡ ")</f>
        <v>　　　　　　㎡</v>
      </c>
    </row>
    <row r="8" spans="1:15" ht="21" customHeight="1">
      <c r="A8" s="138"/>
      <c r="B8" s="138"/>
      <c r="C8" s="24"/>
      <c r="D8" s="33" t="str">
        <f>IF('入力フォーム'!H51="","□","■")</f>
        <v>□</v>
      </c>
      <c r="E8" s="24" t="s">
        <v>76</v>
      </c>
      <c r="F8" s="24"/>
      <c r="G8" s="24"/>
      <c r="H8" s="24"/>
      <c r="I8" s="24"/>
      <c r="J8" s="24"/>
      <c r="K8" s="24"/>
      <c r="L8" s="26"/>
      <c r="M8" s="24"/>
      <c r="N8" s="24"/>
      <c r="O8" s="25"/>
    </row>
    <row r="9" spans="1:15" ht="21" customHeight="1">
      <c r="A9" s="138"/>
      <c r="B9" s="138"/>
      <c r="C9" s="24"/>
      <c r="D9" s="24"/>
      <c r="E9" s="24"/>
      <c r="F9" s="24" t="s">
        <v>26</v>
      </c>
      <c r="G9" s="146" t="str">
        <f>IF('入力フォーム'!H51="","　　　　　　","　"&amp;'入力フォーム'!H51&amp;"　")</f>
        <v>　　　　　　</v>
      </c>
      <c r="H9" s="146"/>
      <c r="I9" s="24" t="s">
        <v>91</v>
      </c>
      <c r="J9" s="24" t="s">
        <v>27</v>
      </c>
      <c r="K9" s="36" t="str">
        <f>IF('入力フォーム'!K51="","　　　　"," "&amp;'入力フォーム'!K51&amp;" ")</f>
        <v>　　　　</v>
      </c>
      <c r="L9" s="26" t="s">
        <v>97</v>
      </c>
      <c r="M9" s="24" t="s">
        <v>28</v>
      </c>
      <c r="N9" s="24"/>
      <c r="O9" s="37" t="str">
        <f>IF('入力フォーム'!N51="","　　　　　　㎡"," "&amp;TEXT('入力フォーム'!N51,"#,##0.0")&amp;" ㎡ ")</f>
        <v>　　　　　　㎡</v>
      </c>
    </row>
    <row r="10" spans="1:15" ht="21" customHeight="1">
      <c r="A10" s="138"/>
      <c r="B10" s="138"/>
      <c r="C10" s="24"/>
      <c r="D10" s="33" t="str">
        <f>IF('入力フォーム'!H52="","□","■")</f>
        <v>□</v>
      </c>
      <c r="E10" s="24" t="s">
        <v>77</v>
      </c>
      <c r="F10" s="24"/>
      <c r="G10" s="24"/>
      <c r="H10" s="24"/>
      <c r="I10" s="24"/>
      <c r="J10" s="24"/>
      <c r="K10" s="24"/>
      <c r="L10" s="26"/>
      <c r="M10" s="24"/>
      <c r="N10" s="24"/>
      <c r="O10" s="25"/>
    </row>
    <row r="11" spans="1:15" ht="21" customHeight="1">
      <c r="A11" s="138"/>
      <c r="B11" s="138"/>
      <c r="C11" s="24"/>
      <c r="D11" s="24"/>
      <c r="E11" s="24"/>
      <c r="F11" s="24" t="s">
        <v>26</v>
      </c>
      <c r="G11" s="146" t="str">
        <f>IF('入力フォーム'!H52="","　　　　　　","　"&amp;'入力フォーム'!H52&amp;"　")</f>
        <v>　　　　　　</v>
      </c>
      <c r="H11" s="146"/>
      <c r="I11" s="24" t="s">
        <v>91</v>
      </c>
      <c r="J11" s="24" t="s">
        <v>27</v>
      </c>
      <c r="K11" s="36" t="str">
        <f>IF('入力フォーム'!K52="","　　　　"," "&amp;'入力フォーム'!K52&amp;" ")</f>
        <v>　　　　</v>
      </c>
      <c r="L11" s="26" t="s">
        <v>97</v>
      </c>
      <c r="M11" s="24" t="s">
        <v>29</v>
      </c>
      <c r="N11" s="166" t="str">
        <f>IF('入力フォーム'!N52="","　　　　万円（税込）"," "&amp;TEXT('入力フォーム'!N52,"#,##0.0")&amp;"万円（税込）")</f>
        <v>　　　　万円（税込）</v>
      </c>
      <c r="O11" s="167"/>
    </row>
    <row r="12" spans="1:15" ht="21" customHeight="1">
      <c r="A12" s="138"/>
      <c r="B12" s="138"/>
      <c r="C12" s="24"/>
      <c r="D12" s="33" t="str">
        <f>IF('入力フォーム'!H53="","□","■")</f>
        <v>□</v>
      </c>
      <c r="E12" s="24" t="s">
        <v>78</v>
      </c>
      <c r="F12" s="24"/>
      <c r="G12" s="24"/>
      <c r="H12" s="24"/>
      <c r="I12" s="24"/>
      <c r="J12" s="24"/>
      <c r="K12" s="24"/>
      <c r="L12" s="170" t="str">
        <f>IF('入力フォーム'!H53="","（　　　　　　　　　　　）注２"," "&amp;"（　"&amp;'入力フォーム'!H53&amp;"　）注２")</f>
        <v>（　　　　　　　　　　　）注２</v>
      </c>
      <c r="M12" s="155"/>
      <c r="N12" s="155"/>
      <c r="O12" s="171"/>
    </row>
    <row r="13" spans="1:15" ht="21" customHeight="1">
      <c r="A13" s="138"/>
      <c r="B13" s="138"/>
      <c r="C13" s="24"/>
      <c r="D13" s="24"/>
      <c r="E13" s="24"/>
      <c r="F13" s="24" t="s">
        <v>29</v>
      </c>
      <c r="G13" s="24"/>
      <c r="H13" s="168" t="str">
        <f>IF('入力フォーム'!N53="","　　　　　　万円（税込）"," "&amp;TEXT('入力フォーム'!N53,"#,##0.0")&amp;"万円（税込）")</f>
        <v>　　　　　　万円（税込）</v>
      </c>
      <c r="I13" s="169"/>
      <c r="J13" s="169"/>
      <c r="K13" s="169"/>
      <c r="L13" s="169"/>
      <c r="M13" s="169"/>
      <c r="N13" s="169"/>
      <c r="O13" s="167"/>
    </row>
    <row r="14" spans="1:15" ht="7.5" customHeight="1">
      <c r="A14" s="138"/>
      <c r="B14" s="138"/>
      <c r="C14" s="24"/>
      <c r="D14" s="24"/>
      <c r="E14" s="24"/>
      <c r="F14" s="24"/>
      <c r="G14" s="24"/>
      <c r="H14" s="147"/>
      <c r="I14" s="147"/>
      <c r="J14" s="147"/>
      <c r="K14" s="147"/>
      <c r="L14" s="147"/>
      <c r="M14" s="24"/>
      <c r="N14" s="24"/>
      <c r="O14" s="25"/>
    </row>
    <row r="15" spans="1:15" ht="21.75" customHeight="1">
      <c r="A15" s="138"/>
      <c r="B15" s="136" t="s">
        <v>79</v>
      </c>
      <c r="C15" s="136"/>
      <c r="D15" s="136"/>
      <c r="E15" s="143" t="str">
        <f>IF('入力フォーム'!G54="","令和　　年　　月　　日　～　令和　　年　　月　　日",TEXT('入力フォーム'!G54,"[DBnum3]ggge年m月d日")&amp;"　～　"&amp;TEXT('入力フォーム'!L54,"[DBnum3]ggge年m月d日"))</f>
        <v>令和　　年　　月　　日　～　令和　　年　　月　　日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5"/>
    </row>
    <row r="16" spans="1:15" ht="21.75" customHeight="1" thickBot="1">
      <c r="A16" s="172"/>
      <c r="B16" s="158"/>
      <c r="C16" s="158"/>
      <c r="D16" s="158"/>
      <c r="E16" s="149" t="s">
        <v>85</v>
      </c>
      <c r="F16" s="150"/>
      <c r="G16" s="150"/>
      <c r="H16" s="150"/>
      <c r="I16" s="159" t="str">
        <f>IF('入力フォーム'!G55=""," 平成　　年　　月　　日"," "&amp;TEXT('入力フォーム'!G55,"[DBnum3]ggge年m月d日"))</f>
        <v> 平成　　年　　月　　日</v>
      </c>
      <c r="J16" s="159"/>
      <c r="K16" s="159"/>
      <c r="L16" s="159"/>
      <c r="M16" s="159"/>
      <c r="N16" s="159"/>
      <c r="O16" s="160"/>
    </row>
    <row r="17" spans="1:15" ht="26.25" customHeight="1" thickTop="1">
      <c r="A17" s="137" t="s">
        <v>12</v>
      </c>
      <c r="B17" s="135" t="s">
        <v>13</v>
      </c>
      <c r="C17" s="135"/>
      <c r="D17" s="135"/>
      <c r="E17" s="177">
        <f>IF('入力フォーム'!G56="","",'入力フォーム'!G56)</f>
      </c>
      <c r="F17" s="178"/>
      <c r="G17" s="178"/>
      <c r="H17" s="178"/>
      <c r="I17" s="178"/>
      <c r="J17" s="178"/>
      <c r="K17" s="178"/>
      <c r="L17" s="178"/>
      <c r="M17" s="178"/>
      <c r="N17" s="179"/>
      <c r="O17" s="35" t="s">
        <v>20</v>
      </c>
    </row>
    <row r="18" spans="1:15" ht="15" customHeight="1">
      <c r="A18" s="138"/>
      <c r="B18" s="136" t="s">
        <v>14</v>
      </c>
      <c r="C18" s="136"/>
      <c r="D18" s="136"/>
      <c r="E18" s="180">
        <f>IF('入力フォーム'!H57="","",'入力フォーム'!G57&amp;'入力フォーム'!H57)</f>
      </c>
      <c r="F18" s="181"/>
      <c r="G18" s="181"/>
      <c r="H18" s="181"/>
      <c r="I18" s="181"/>
      <c r="J18" s="181"/>
      <c r="K18" s="181"/>
      <c r="L18" s="181"/>
      <c r="M18" s="181"/>
      <c r="N18" s="145"/>
      <c r="O18" s="164">
        <f>IF('入力フォーム'!G62="","",'入力フォーム'!G62)</f>
      </c>
    </row>
    <row r="19" spans="1:15" ht="26.25" customHeight="1">
      <c r="A19" s="138"/>
      <c r="B19" s="136"/>
      <c r="C19" s="136"/>
      <c r="D19" s="136"/>
      <c r="E19" s="182">
        <f>IF('入力フォーム'!G58="","",'入力フォーム'!G58)</f>
      </c>
      <c r="F19" s="183"/>
      <c r="G19" s="183"/>
      <c r="H19" s="183"/>
      <c r="I19" s="183"/>
      <c r="J19" s="183"/>
      <c r="K19" s="183"/>
      <c r="L19" s="183"/>
      <c r="M19" s="183"/>
      <c r="N19" s="184"/>
      <c r="O19" s="165"/>
    </row>
    <row r="20" spans="1:15" ht="26.25" customHeight="1">
      <c r="A20" s="139"/>
      <c r="B20" s="148" t="s">
        <v>17</v>
      </c>
      <c r="C20" s="148"/>
      <c r="D20" s="148"/>
      <c r="E20" s="173">
        <f>IF('入力フォーム'!G59="","",IF('入力フォーム'!H60="",'入力フォーム'!G59,'入力フォーム'!G59&amp;" "&amp;'入力フォーム'!G60&amp;'入力フォーム'!H60))</f>
      </c>
      <c r="F20" s="174"/>
      <c r="G20" s="174"/>
      <c r="H20" s="175"/>
      <c r="I20" s="175"/>
      <c r="J20" s="176"/>
      <c r="K20" s="148" t="s">
        <v>93</v>
      </c>
      <c r="L20" s="148"/>
      <c r="M20" s="173">
        <f>IF('入力フォーム'!G61="","",'入力フォーム'!G61)</f>
      </c>
      <c r="N20" s="174"/>
      <c r="O20" s="187"/>
    </row>
    <row r="21" spans="1:15" ht="18.75" customHeight="1">
      <c r="A21" s="27" t="s">
        <v>81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8.75" customHeight="1">
      <c r="A22" s="30"/>
      <c r="B22" s="168" t="str">
        <f>IF('入力フォーム'!G63="","所属名　　　　　　　　　　　　　　　","所属名　"&amp;'入力フォーム'!G63)</f>
        <v>所属名　　　　　　　　　　　　　　　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68" t="str">
        <f>IF('入力フォーム'!G64="","担当職氏名　　　　　　　　　　","担当職氏名　"&amp;'入力フォーム'!G64)</f>
        <v>担当職氏名　　　　　　　　　　</v>
      </c>
      <c r="M22" s="185"/>
      <c r="N22" s="185"/>
      <c r="O22" s="186"/>
    </row>
    <row r="23" spans="1:15" ht="18.75" customHeight="1">
      <c r="A23" s="30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68" t="str">
        <f>IF('入力フォーム'!G65="","電話番号 　　　　　　 　　　　",IF('入力フォーム'!H66="","電話番号　"&amp;'入力フォーム'!G65,"電話番号　"&amp;'入力フォーム'!G65&amp;'入力フォーム'!G66&amp;'入力フォーム'!H66))</f>
        <v>電話番号 　　　　　　 　　　　</v>
      </c>
      <c r="M23" s="185"/>
      <c r="N23" s="185"/>
      <c r="O23" s="186"/>
    </row>
    <row r="24" spans="1:15" ht="7.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8"/>
      <c r="M24" s="39"/>
      <c r="N24" s="39"/>
      <c r="O24" s="40"/>
    </row>
    <row r="25" spans="1:15" ht="18.7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22.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</row>
    <row r="27" spans="1:15" ht="18.7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</row>
  </sheetData>
  <sheetProtection/>
  <mergeCells count="35">
    <mergeCell ref="A27:O27"/>
    <mergeCell ref="E20:J20"/>
    <mergeCell ref="E17:N17"/>
    <mergeCell ref="E18:N18"/>
    <mergeCell ref="E19:N19"/>
    <mergeCell ref="B22:K22"/>
    <mergeCell ref="L22:O22"/>
    <mergeCell ref="L23:O23"/>
    <mergeCell ref="M20:O20"/>
    <mergeCell ref="K20:L20"/>
    <mergeCell ref="A25:O25"/>
    <mergeCell ref="A26:O26"/>
    <mergeCell ref="A2:O2"/>
    <mergeCell ref="O18:O19"/>
    <mergeCell ref="N11:O11"/>
    <mergeCell ref="H13:O13"/>
    <mergeCell ref="L12:O12"/>
    <mergeCell ref="A3:A16"/>
    <mergeCell ref="B5:B14"/>
    <mergeCell ref="B3:D3"/>
    <mergeCell ref="A17:A20"/>
    <mergeCell ref="E3:O3"/>
    <mergeCell ref="E4:O4"/>
    <mergeCell ref="E15:O15"/>
    <mergeCell ref="G7:H7"/>
    <mergeCell ref="G9:H9"/>
    <mergeCell ref="G11:H11"/>
    <mergeCell ref="H14:L14"/>
    <mergeCell ref="B20:D20"/>
    <mergeCell ref="E16:H16"/>
    <mergeCell ref="I16:O16"/>
    <mergeCell ref="B17:D17"/>
    <mergeCell ref="B18:D19"/>
    <mergeCell ref="B4:D4"/>
    <mergeCell ref="B15:D16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27"/>
  <sheetViews>
    <sheetView view="pageBreakPreview" zoomScale="85" zoomScaleSheetLayoutView="85" zoomScalePageLayoutView="0" workbookViewId="0" topLeftCell="A1">
      <selection activeCell="S17" sqref="S17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94</v>
      </c>
    </row>
    <row r="2" spans="1:15" ht="27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55"/>
      <c r="N2" s="155"/>
      <c r="O2" s="155"/>
    </row>
    <row r="3" spans="1:15" ht="33.75" customHeight="1">
      <c r="A3" s="138" t="s">
        <v>21</v>
      </c>
      <c r="B3" s="157" t="s">
        <v>75</v>
      </c>
      <c r="C3" s="136"/>
      <c r="D3" s="136"/>
      <c r="E3" s="140">
        <f>IF('入力フォーム'!G68="","",'入力フォーム'!G68)</f>
      </c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15" ht="33.75" customHeight="1">
      <c r="A4" s="138"/>
      <c r="B4" s="157" t="s">
        <v>5</v>
      </c>
      <c r="C4" s="136"/>
      <c r="D4" s="136"/>
      <c r="E4" s="140">
        <f>IF('入力フォーム'!G69="","",'入力フォーム'!G69)</f>
      </c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5" ht="21" customHeight="1">
      <c r="A5" s="138"/>
      <c r="B5" s="138" t="s">
        <v>6</v>
      </c>
      <c r="C5" s="24" t="s">
        <v>73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21" customHeight="1">
      <c r="A6" s="138"/>
      <c r="B6" s="138"/>
      <c r="C6" s="24"/>
      <c r="D6" s="33" t="str">
        <f>IF('入力フォーム'!H70="","□","■")</f>
        <v>□</v>
      </c>
      <c r="E6" s="24" t="s">
        <v>74</v>
      </c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21" customHeight="1">
      <c r="A7" s="138"/>
      <c r="B7" s="138"/>
      <c r="C7" s="24"/>
      <c r="D7" s="24"/>
      <c r="E7" s="24"/>
      <c r="F7" s="24" t="s">
        <v>26</v>
      </c>
      <c r="G7" s="146" t="str">
        <f>IF('入力フォーム'!H70="","　　　　　　","　"&amp;'入力フォーム'!H70&amp;"　")</f>
        <v>　　　　　　</v>
      </c>
      <c r="H7" s="146"/>
      <c r="I7" s="24" t="s">
        <v>91</v>
      </c>
      <c r="J7" s="24" t="s">
        <v>27</v>
      </c>
      <c r="K7" s="36" t="str">
        <f>IF('入力フォーム'!K70="","　　　　"," "&amp;'入力フォーム'!K70&amp;" ")</f>
        <v>　　　　</v>
      </c>
      <c r="L7" s="26" t="s">
        <v>100</v>
      </c>
      <c r="M7" s="24" t="s">
        <v>28</v>
      </c>
      <c r="N7" s="24"/>
      <c r="O7" s="37" t="str">
        <f>IF('入力フォーム'!N70="","　　　　　　㎡"," "&amp;TEXT('入力フォーム'!N70,"#,##0.0")&amp;" ㎡ ")</f>
        <v>　　　　　　㎡</v>
      </c>
    </row>
    <row r="8" spans="1:15" ht="21" customHeight="1">
      <c r="A8" s="138"/>
      <c r="B8" s="138"/>
      <c r="C8" s="24"/>
      <c r="D8" s="33" t="str">
        <f>IF('入力フォーム'!H71="","□","■")</f>
        <v>□</v>
      </c>
      <c r="E8" s="24" t="s">
        <v>76</v>
      </c>
      <c r="F8" s="24"/>
      <c r="G8" s="24"/>
      <c r="H8" s="24"/>
      <c r="I8" s="24"/>
      <c r="J8" s="24"/>
      <c r="K8" s="24"/>
      <c r="L8" s="26"/>
      <c r="M8" s="24"/>
      <c r="N8" s="24"/>
      <c r="O8" s="25"/>
    </row>
    <row r="9" spans="1:15" ht="21" customHeight="1">
      <c r="A9" s="138"/>
      <c r="B9" s="138"/>
      <c r="C9" s="24"/>
      <c r="D9" s="24"/>
      <c r="E9" s="24"/>
      <c r="F9" s="24" t="s">
        <v>26</v>
      </c>
      <c r="G9" s="146" t="str">
        <f>IF('入力フォーム'!H71="","　　　　　　","　"&amp;'入力フォーム'!H71&amp;"　")</f>
        <v>　　　　　　</v>
      </c>
      <c r="H9" s="146"/>
      <c r="I9" s="24" t="s">
        <v>91</v>
      </c>
      <c r="J9" s="24" t="s">
        <v>27</v>
      </c>
      <c r="K9" s="36" t="str">
        <f>IF('入力フォーム'!K71="","　　　　"," "&amp;'入力フォーム'!K71&amp;" ")</f>
        <v>　　　　</v>
      </c>
      <c r="L9" s="26" t="s">
        <v>100</v>
      </c>
      <c r="M9" s="24" t="s">
        <v>28</v>
      </c>
      <c r="N9" s="24"/>
      <c r="O9" s="37" t="str">
        <f>IF('入力フォーム'!N71="","　　　　　　㎡"," "&amp;TEXT('入力フォーム'!N71,"#,##0.0")&amp;" ㎡ ")</f>
        <v>　　　　　　㎡</v>
      </c>
    </row>
    <row r="10" spans="1:15" ht="21" customHeight="1">
      <c r="A10" s="138"/>
      <c r="B10" s="138"/>
      <c r="C10" s="24"/>
      <c r="D10" s="33" t="str">
        <f>IF('入力フォーム'!H72="","□","■")</f>
        <v>□</v>
      </c>
      <c r="E10" s="24" t="s">
        <v>77</v>
      </c>
      <c r="F10" s="24"/>
      <c r="G10" s="24"/>
      <c r="H10" s="24"/>
      <c r="I10" s="24"/>
      <c r="J10" s="24"/>
      <c r="K10" s="24"/>
      <c r="L10" s="26"/>
      <c r="M10" s="24"/>
      <c r="N10" s="24"/>
      <c r="O10" s="25"/>
    </row>
    <row r="11" spans="1:15" ht="21" customHeight="1">
      <c r="A11" s="138"/>
      <c r="B11" s="138"/>
      <c r="C11" s="24"/>
      <c r="D11" s="24"/>
      <c r="E11" s="24"/>
      <c r="F11" s="24" t="s">
        <v>26</v>
      </c>
      <c r="G11" s="146" t="str">
        <f>IF('入力フォーム'!H72="","　　　　　　","　"&amp;'入力フォーム'!H72&amp;"　")</f>
        <v>　　　　　　</v>
      </c>
      <c r="H11" s="146"/>
      <c r="I11" s="24" t="s">
        <v>91</v>
      </c>
      <c r="J11" s="24" t="s">
        <v>27</v>
      </c>
      <c r="K11" s="36" t="str">
        <f>IF('入力フォーム'!K72="","　　　　"," "&amp;'入力フォーム'!K72&amp;" ")</f>
        <v>　　　　</v>
      </c>
      <c r="L11" s="26" t="s">
        <v>100</v>
      </c>
      <c r="M11" s="24" t="s">
        <v>29</v>
      </c>
      <c r="N11" s="166" t="str">
        <f>IF('入力フォーム'!N72="","　　　　万円（税込）"," "&amp;TEXT('入力フォーム'!N72,"#,##0.0")&amp;"万円（税込）")</f>
        <v>　　　　万円（税込）</v>
      </c>
      <c r="O11" s="167"/>
    </row>
    <row r="12" spans="1:15" ht="21" customHeight="1">
      <c r="A12" s="138"/>
      <c r="B12" s="138"/>
      <c r="C12" s="24"/>
      <c r="D12" s="33" t="str">
        <f>IF('入力フォーム'!H73="","□","■")</f>
        <v>□</v>
      </c>
      <c r="E12" s="24" t="s">
        <v>78</v>
      </c>
      <c r="F12" s="24"/>
      <c r="G12" s="24"/>
      <c r="H12" s="24"/>
      <c r="I12" s="24"/>
      <c r="J12" s="24"/>
      <c r="K12" s="24"/>
      <c r="L12" s="170" t="str">
        <f>IF('入力フォーム'!H73="","（　　　　　　　　　　　）注２"," "&amp;"（　"&amp;'入力フォーム'!H73&amp;"　）注２")</f>
        <v>（　　　　　　　　　　　）注２</v>
      </c>
      <c r="M12" s="155"/>
      <c r="N12" s="155"/>
      <c r="O12" s="171"/>
    </row>
    <row r="13" spans="1:15" ht="21" customHeight="1">
      <c r="A13" s="138"/>
      <c r="B13" s="138"/>
      <c r="C13" s="24"/>
      <c r="D13" s="24"/>
      <c r="E13" s="24"/>
      <c r="F13" s="24" t="s">
        <v>29</v>
      </c>
      <c r="G13" s="24"/>
      <c r="H13" s="168" t="str">
        <f>IF('入力フォーム'!N73="","　　　　　　万円（税込）"," "&amp;TEXT('入力フォーム'!N73,"#,##0.0")&amp;"万円（税込）")</f>
        <v>　　　　　　万円（税込）</v>
      </c>
      <c r="I13" s="169"/>
      <c r="J13" s="169"/>
      <c r="K13" s="169"/>
      <c r="L13" s="169"/>
      <c r="M13" s="169"/>
      <c r="N13" s="169"/>
      <c r="O13" s="167"/>
    </row>
    <row r="14" spans="1:15" ht="7.5" customHeight="1">
      <c r="A14" s="138"/>
      <c r="B14" s="138"/>
      <c r="C14" s="24"/>
      <c r="D14" s="24"/>
      <c r="E14" s="24"/>
      <c r="F14" s="24"/>
      <c r="G14" s="24"/>
      <c r="H14" s="147"/>
      <c r="I14" s="147"/>
      <c r="J14" s="147"/>
      <c r="K14" s="147"/>
      <c r="L14" s="147"/>
      <c r="M14" s="24"/>
      <c r="N14" s="24"/>
      <c r="O14" s="25"/>
    </row>
    <row r="15" spans="1:15" ht="21.75" customHeight="1">
      <c r="A15" s="138"/>
      <c r="B15" s="136" t="s">
        <v>79</v>
      </c>
      <c r="C15" s="136"/>
      <c r="D15" s="136"/>
      <c r="E15" s="143" t="str">
        <f>IF('入力フォーム'!G74="","令和　　年　　月　　日　～　令和　　年　　月　　日",TEXT('入力フォーム'!G74,"[DBnum3]ggge年m月d日")&amp;"　～　"&amp;TEXT('入力フォーム'!L74,"[DBnum3]ggge年m月d日"))</f>
        <v>令和　　年　　月　　日　～　令和　　年　　月　　日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5"/>
    </row>
    <row r="16" spans="1:15" ht="21.75" customHeight="1" thickBot="1">
      <c r="A16" s="172"/>
      <c r="B16" s="158"/>
      <c r="C16" s="158"/>
      <c r="D16" s="158"/>
      <c r="E16" s="149" t="s">
        <v>85</v>
      </c>
      <c r="F16" s="150"/>
      <c r="G16" s="150"/>
      <c r="H16" s="150"/>
      <c r="I16" s="159" t="str">
        <f>IF('入力フォーム'!G75=""," 平成　　年　　月　　日"," "&amp;TEXT('入力フォーム'!G75,"[DBnum3]ggge年m月d日"))</f>
        <v> 平成　　年　　月　　日</v>
      </c>
      <c r="J16" s="159"/>
      <c r="K16" s="159"/>
      <c r="L16" s="159"/>
      <c r="M16" s="159"/>
      <c r="N16" s="159"/>
      <c r="O16" s="160"/>
    </row>
    <row r="17" spans="1:15" ht="26.25" customHeight="1" thickTop="1">
      <c r="A17" s="137" t="s">
        <v>12</v>
      </c>
      <c r="B17" s="135" t="s">
        <v>13</v>
      </c>
      <c r="C17" s="135"/>
      <c r="D17" s="135"/>
      <c r="E17" s="177">
        <f>IF('入力フォーム'!G76="","",'入力フォーム'!G76)</f>
      </c>
      <c r="F17" s="178"/>
      <c r="G17" s="178"/>
      <c r="H17" s="178"/>
      <c r="I17" s="178"/>
      <c r="J17" s="178"/>
      <c r="K17" s="178"/>
      <c r="L17" s="178"/>
      <c r="M17" s="178"/>
      <c r="N17" s="179"/>
      <c r="O17" s="35" t="s">
        <v>20</v>
      </c>
    </row>
    <row r="18" spans="1:15" ht="15" customHeight="1">
      <c r="A18" s="138"/>
      <c r="B18" s="136" t="s">
        <v>14</v>
      </c>
      <c r="C18" s="136"/>
      <c r="D18" s="136"/>
      <c r="E18" s="180">
        <f>IF('入力フォーム'!H77="","",'入力フォーム'!G77&amp;'入力フォーム'!H77)</f>
      </c>
      <c r="F18" s="181"/>
      <c r="G18" s="181"/>
      <c r="H18" s="181"/>
      <c r="I18" s="181"/>
      <c r="J18" s="181"/>
      <c r="K18" s="181"/>
      <c r="L18" s="181"/>
      <c r="M18" s="181"/>
      <c r="N18" s="145"/>
      <c r="O18" s="164">
        <f>IF('入力フォーム'!G82="","",'入力フォーム'!G82)</f>
      </c>
    </row>
    <row r="19" spans="1:15" ht="26.25" customHeight="1">
      <c r="A19" s="138"/>
      <c r="B19" s="136"/>
      <c r="C19" s="136"/>
      <c r="D19" s="136"/>
      <c r="E19" s="182">
        <f>IF('入力フォーム'!G78="","",'入力フォーム'!G78)</f>
      </c>
      <c r="F19" s="183"/>
      <c r="G19" s="183"/>
      <c r="H19" s="183"/>
      <c r="I19" s="183"/>
      <c r="J19" s="183"/>
      <c r="K19" s="183"/>
      <c r="L19" s="183"/>
      <c r="M19" s="183"/>
      <c r="N19" s="184"/>
      <c r="O19" s="165"/>
    </row>
    <row r="20" spans="1:15" ht="26.25" customHeight="1">
      <c r="A20" s="139"/>
      <c r="B20" s="148" t="s">
        <v>17</v>
      </c>
      <c r="C20" s="148"/>
      <c r="D20" s="148"/>
      <c r="E20" s="173">
        <f>IF('入力フォーム'!G79="","",IF('入力フォーム'!H80="",'入力フォーム'!G79,'入力フォーム'!G79&amp;" "&amp;'入力フォーム'!G80&amp;'入力フォーム'!H80))</f>
      </c>
      <c r="F20" s="174"/>
      <c r="G20" s="174"/>
      <c r="H20" s="175"/>
      <c r="I20" s="175"/>
      <c r="J20" s="176"/>
      <c r="K20" s="148" t="s">
        <v>93</v>
      </c>
      <c r="L20" s="148"/>
      <c r="M20" s="173">
        <f>IF('入力フォーム'!G81="","",'入力フォーム'!G81)</f>
      </c>
      <c r="N20" s="174"/>
      <c r="O20" s="187"/>
    </row>
    <row r="21" spans="1:15" ht="18.75" customHeight="1">
      <c r="A21" s="27" t="s">
        <v>81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8.75" customHeight="1">
      <c r="A22" s="30"/>
      <c r="B22" s="168" t="str">
        <f>IF('入力フォーム'!G83="","所属名　　　　　　　　　　　　　　　","所属名　"&amp;'入力フォーム'!G83)</f>
        <v>所属名　　　　　　　　　　　　　　　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68" t="str">
        <f>IF('入力フォーム'!G84="","担当職氏名　　　　　　　　　　","担当職氏名　"&amp;'入力フォーム'!G84)</f>
        <v>担当職氏名　　　　　　　　　　</v>
      </c>
      <c r="M22" s="185"/>
      <c r="N22" s="185"/>
      <c r="O22" s="186"/>
    </row>
    <row r="23" spans="1:15" ht="18.75" customHeight="1">
      <c r="A23" s="30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68" t="str">
        <f>IF('入力フォーム'!G85="","電話番号 　　　　　　 　　　　",IF('入力フォーム'!H86="","電話番号　"&amp;'入力フォーム'!G85,"電話番号　"&amp;'入力フォーム'!G85&amp;'入力フォーム'!G86&amp;'入力フォーム'!H86))</f>
        <v>電話番号 　　　　　　 　　　　</v>
      </c>
      <c r="M23" s="185"/>
      <c r="N23" s="185"/>
      <c r="O23" s="186"/>
    </row>
    <row r="24" spans="1:15" ht="7.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8"/>
      <c r="M24" s="39"/>
      <c r="N24" s="39"/>
      <c r="O24" s="40"/>
    </row>
    <row r="25" spans="1:15" ht="18.7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22.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</row>
    <row r="27" spans="1:15" ht="18.7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</row>
  </sheetData>
  <sheetProtection/>
  <mergeCells count="35">
    <mergeCell ref="I16:O16"/>
    <mergeCell ref="B17:D17"/>
    <mergeCell ref="B18:D19"/>
    <mergeCell ref="B4:D4"/>
    <mergeCell ref="B15:D16"/>
    <mergeCell ref="A17:A20"/>
    <mergeCell ref="E3:O3"/>
    <mergeCell ref="E4:O4"/>
    <mergeCell ref="E15:O15"/>
    <mergeCell ref="G7:H7"/>
    <mergeCell ref="G9:H9"/>
    <mergeCell ref="G11:H11"/>
    <mergeCell ref="H14:L14"/>
    <mergeCell ref="B20:D20"/>
    <mergeCell ref="E16:H16"/>
    <mergeCell ref="A25:O25"/>
    <mergeCell ref="A26:O26"/>
    <mergeCell ref="A2:O2"/>
    <mergeCell ref="O18:O19"/>
    <mergeCell ref="N11:O11"/>
    <mergeCell ref="H13:O13"/>
    <mergeCell ref="L12:O12"/>
    <mergeCell ref="A3:A16"/>
    <mergeCell ref="B5:B14"/>
    <mergeCell ref="B3:D3"/>
    <mergeCell ref="A27:O27"/>
    <mergeCell ref="E20:J20"/>
    <mergeCell ref="E17:N17"/>
    <mergeCell ref="E18:N18"/>
    <mergeCell ref="E19:N19"/>
    <mergeCell ref="B22:K22"/>
    <mergeCell ref="L22:O22"/>
    <mergeCell ref="L23:O23"/>
    <mergeCell ref="M20:O20"/>
    <mergeCell ref="K20:L20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27"/>
  <sheetViews>
    <sheetView view="pageBreakPreview" zoomScale="85" zoomScaleSheetLayoutView="85" zoomScalePageLayoutView="0" workbookViewId="0" topLeftCell="A7">
      <selection activeCell="P15" sqref="P15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94</v>
      </c>
    </row>
    <row r="2" spans="1:15" ht="27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55"/>
      <c r="N2" s="155"/>
      <c r="O2" s="155"/>
    </row>
    <row r="3" spans="1:15" ht="33.75" customHeight="1">
      <c r="A3" s="138" t="s">
        <v>21</v>
      </c>
      <c r="B3" s="157" t="s">
        <v>75</v>
      </c>
      <c r="C3" s="136"/>
      <c r="D3" s="136"/>
      <c r="E3" s="140">
        <f>IF('入力フォーム'!G88="","",'入力フォーム'!G88)</f>
      </c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15" ht="33.75" customHeight="1">
      <c r="A4" s="138"/>
      <c r="B4" s="157" t="s">
        <v>5</v>
      </c>
      <c r="C4" s="136"/>
      <c r="D4" s="136"/>
      <c r="E4" s="140">
        <f>IF('入力フォーム'!G89="","",'入力フォーム'!G89)</f>
      </c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5" ht="21" customHeight="1">
      <c r="A5" s="138"/>
      <c r="B5" s="138" t="s">
        <v>6</v>
      </c>
      <c r="C5" s="24" t="s">
        <v>73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21" customHeight="1">
      <c r="A6" s="138"/>
      <c r="B6" s="138"/>
      <c r="C6" s="24"/>
      <c r="D6" s="33" t="str">
        <f>IF('入力フォーム'!H90="","□","■")</f>
        <v>□</v>
      </c>
      <c r="E6" s="24" t="s">
        <v>74</v>
      </c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21" customHeight="1">
      <c r="A7" s="138"/>
      <c r="B7" s="138"/>
      <c r="C7" s="24"/>
      <c r="D7" s="24"/>
      <c r="E7" s="24"/>
      <c r="F7" s="24" t="s">
        <v>26</v>
      </c>
      <c r="G7" s="146" t="str">
        <f>IF('入力フォーム'!H90="","　　　　　　","　"&amp;'入力フォーム'!H90&amp;"　")</f>
        <v>　　　　　　</v>
      </c>
      <c r="H7" s="146"/>
      <c r="I7" s="24" t="s">
        <v>91</v>
      </c>
      <c r="J7" s="24" t="s">
        <v>27</v>
      </c>
      <c r="K7" s="36" t="str">
        <f>IF('入力フォーム'!K90="","　　　　"," "&amp;'入力フォーム'!K90&amp;" ")</f>
        <v>　　　　</v>
      </c>
      <c r="L7" s="26" t="s">
        <v>103</v>
      </c>
      <c r="M7" s="24" t="s">
        <v>28</v>
      </c>
      <c r="N7" s="24"/>
      <c r="O7" s="37" t="str">
        <f>IF('入力フォーム'!N90="","　　　　　　㎡"," "&amp;TEXT('入力フォーム'!N90,"#,##0.0")&amp;" ㎡ ")</f>
        <v>　　　　　　㎡</v>
      </c>
    </row>
    <row r="8" spans="1:15" ht="21" customHeight="1">
      <c r="A8" s="138"/>
      <c r="B8" s="138"/>
      <c r="C8" s="24"/>
      <c r="D8" s="33" t="str">
        <f>IF('入力フォーム'!H91="","□","■")</f>
        <v>□</v>
      </c>
      <c r="E8" s="24" t="s">
        <v>76</v>
      </c>
      <c r="F8" s="24"/>
      <c r="G8" s="24"/>
      <c r="H8" s="24"/>
      <c r="I8" s="24"/>
      <c r="J8" s="24"/>
      <c r="K8" s="24"/>
      <c r="L8" s="26"/>
      <c r="M8" s="24"/>
      <c r="N8" s="24"/>
      <c r="O8" s="25"/>
    </row>
    <row r="9" spans="1:15" ht="21" customHeight="1">
      <c r="A9" s="138"/>
      <c r="B9" s="138"/>
      <c r="C9" s="24"/>
      <c r="D9" s="24"/>
      <c r="E9" s="24"/>
      <c r="F9" s="24" t="s">
        <v>26</v>
      </c>
      <c r="G9" s="146" t="str">
        <f>IF('入力フォーム'!H91="","　　　　　　","　"&amp;'入力フォーム'!H91&amp;"　")</f>
        <v>　　　　　　</v>
      </c>
      <c r="H9" s="146"/>
      <c r="I9" s="24" t="s">
        <v>91</v>
      </c>
      <c r="J9" s="24" t="s">
        <v>27</v>
      </c>
      <c r="K9" s="36" t="str">
        <f>IF('入力フォーム'!K91="","　　　　"," "&amp;'入力フォーム'!K91&amp;" ")</f>
        <v>　　　　</v>
      </c>
      <c r="L9" s="26" t="s">
        <v>103</v>
      </c>
      <c r="M9" s="24" t="s">
        <v>28</v>
      </c>
      <c r="N9" s="24"/>
      <c r="O9" s="37" t="str">
        <f>IF('入力フォーム'!N91="","　　　　　　㎡"," "&amp;TEXT('入力フォーム'!N91,"#,##0.0")&amp;" ㎡ ")</f>
        <v>　　　　　　㎡</v>
      </c>
    </row>
    <row r="10" spans="1:15" ht="21" customHeight="1">
      <c r="A10" s="138"/>
      <c r="B10" s="138"/>
      <c r="C10" s="24"/>
      <c r="D10" s="33" t="str">
        <f>IF('入力フォーム'!H92="","□","■")</f>
        <v>□</v>
      </c>
      <c r="E10" s="24" t="s">
        <v>77</v>
      </c>
      <c r="F10" s="24"/>
      <c r="G10" s="24"/>
      <c r="H10" s="24"/>
      <c r="I10" s="24"/>
      <c r="J10" s="24"/>
      <c r="K10" s="24"/>
      <c r="L10" s="26"/>
      <c r="M10" s="24"/>
      <c r="N10" s="24"/>
      <c r="O10" s="25"/>
    </row>
    <row r="11" spans="1:15" ht="21" customHeight="1">
      <c r="A11" s="138"/>
      <c r="B11" s="138"/>
      <c r="C11" s="24"/>
      <c r="D11" s="24"/>
      <c r="E11" s="24"/>
      <c r="F11" s="24" t="s">
        <v>26</v>
      </c>
      <c r="G11" s="146" t="str">
        <f>IF('入力フォーム'!H92="","　　　　　　","　"&amp;'入力フォーム'!H92&amp;"　")</f>
        <v>　　　　　　</v>
      </c>
      <c r="H11" s="146"/>
      <c r="I11" s="24" t="s">
        <v>91</v>
      </c>
      <c r="J11" s="24" t="s">
        <v>27</v>
      </c>
      <c r="K11" s="36" t="str">
        <f>IF('入力フォーム'!K92="","　　　　"," "&amp;'入力フォーム'!K92&amp;" ")</f>
        <v>　　　　</v>
      </c>
      <c r="L11" s="26" t="s">
        <v>103</v>
      </c>
      <c r="M11" s="24" t="s">
        <v>29</v>
      </c>
      <c r="N11" s="166" t="str">
        <f>IF('入力フォーム'!N92="","　　　　万円（税込）"," "&amp;TEXT('入力フォーム'!N92,"#,##0.0")&amp;"万円（税込）")</f>
        <v>　　　　万円（税込）</v>
      </c>
      <c r="O11" s="167"/>
    </row>
    <row r="12" spans="1:15" ht="21" customHeight="1">
      <c r="A12" s="138"/>
      <c r="B12" s="138"/>
      <c r="C12" s="24"/>
      <c r="D12" s="33" t="str">
        <f>IF('入力フォーム'!H93="","□","■")</f>
        <v>□</v>
      </c>
      <c r="E12" s="24" t="s">
        <v>78</v>
      </c>
      <c r="F12" s="24"/>
      <c r="G12" s="24"/>
      <c r="H12" s="24"/>
      <c r="I12" s="24"/>
      <c r="J12" s="24"/>
      <c r="K12" s="24"/>
      <c r="L12" s="170" t="str">
        <f>IF('入力フォーム'!H93="","（　　　　　　　　　　　）注２"," "&amp;"（　"&amp;'入力フォーム'!H93&amp;"　）注２")</f>
        <v>（　　　　　　　　　　　）注２</v>
      </c>
      <c r="M12" s="155"/>
      <c r="N12" s="155"/>
      <c r="O12" s="171"/>
    </row>
    <row r="13" spans="1:15" ht="21" customHeight="1">
      <c r="A13" s="138"/>
      <c r="B13" s="138"/>
      <c r="C13" s="24"/>
      <c r="D13" s="24"/>
      <c r="E13" s="24"/>
      <c r="F13" s="24" t="s">
        <v>29</v>
      </c>
      <c r="G13" s="24"/>
      <c r="H13" s="168" t="str">
        <f>IF('入力フォーム'!N93="","　　　　　　万円（税込）"," "&amp;TEXT('入力フォーム'!N93,"#,##0.0")&amp;"万円（税込）")</f>
        <v>　　　　　　万円（税込）</v>
      </c>
      <c r="I13" s="169"/>
      <c r="J13" s="169"/>
      <c r="K13" s="169"/>
      <c r="L13" s="169"/>
      <c r="M13" s="169"/>
      <c r="N13" s="169"/>
      <c r="O13" s="167"/>
    </row>
    <row r="14" spans="1:15" ht="7.5" customHeight="1">
      <c r="A14" s="138"/>
      <c r="B14" s="138"/>
      <c r="C14" s="24"/>
      <c r="D14" s="24"/>
      <c r="E14" s="24"/>
      <c r="F14" s="24"/>
      <c r="G14" s="24"/>
      <c r="H14" s="147"/>
      <c r="I14" s="147"/>
      <c r="J14" s="147"/>
      <c r="K14" s="147"/>
      <c r="L14" s="147"/>
      <c r="M14" s="24"/>
      <c r="N14" s="24"/>
      <c r="O14" s="25"/>
    </row>
    <row r="15" spans="1:15" ht="21.75" customHeight="1">
      <c r="A15" s="138"/>
      <c r="B15" s="136" t="s">
        <v>79</v>
      </c>
      <c r="C15" s="136"/>
      <c r="D15" s="136"/>
      <c r="E15" s="143" t="str">
        <f>IF('入力フォーム'!G94="","令和　　年　　月　　日　～　令和　　年　　月　　日",TEXT('入力フォーム'!G94,"[DBnum3]ggge年m月d日")&amp;"　～　"&amp;TEXT('入力フォーム'!L94,"[DBnum3]ggge年m月d日"))</f>
        <v>令和　　年　　月　　日　～　令和　　年　　月　　日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5"/>
    </row>
    <row r="16" spans="1:15" ht="21.75" customHeight="1" thickBot="1">
      <c r="A16" s="172"/>
      <c r="B16" s="158"/>
      <c r="C16" s="158"/>
      <c r="D16" s="158"/>
      <c r="E16" s="149" t="s">
        <v>85</v>
      </c>
      <c r="F16" s="150"/>
      <c r="G16" s="150"/>
      <c r="H16" s="150"/>
      <c r="I16" s="159" t="str">
        <f>IF('入力フォーム'!G95=""," 平成　　年　　月　　日"," "&amp;TEXT('入力フォーム'!G95,"[DBnum3]ggge年m月d日"))</f>
        <v> 平成　　年　　月　　日</v>
      </c>
      <c r="J16" s="159"/>
      <c r="K16" s="159"/>
      <c r="L16" s="159"/>
      <c r="M16" s="159"/>
      <c r="N16" s="159"/>
      <c r="O16" s="160"/>
    </row>
    <row r="17" spans="1:15" ht="26.25" customHeight="1" thickTop="1">
      <c r="A17" s="137" t="s">
        <v>12</v>
      </c>
      <c r="B17" s="135" t="s">
        <v>13</v>
      </c>
      <c r="C17" s="135"/>
      <c r="D17" s="135"/>
      <c r="E17" s="177">
        <f>IF('入力フォーム'!G96="","",'入力フォーム'!G96)</f>
      </c>
      <c r="F17" s="178"/>
      <c r="G17" s="178"/>
      <c r="H17" s="178"/>
      <c r="I17" s="178"/>
      <c r="J17" s="178"/>
      <c r="K17" s="178"/>
      <c r="L17" s="178"/>
      <c r="M17" s="178"/>
      <c r="N17" s="179"/>
      <c r="O17" s="35" t="s">
        <v>20</v>
      </c>
    </row>
    <row r="18" spans="1:15" ht="15" customHeight="1">
      <c r="A18" s="138"/>
      <c r="B18" s="136" t="s">
        <v>14</v>
      </c>
      <c r="C18" s="136"/>
      <c r="D18" s="136"/>
      <c r="E18" s="180">
        <f>IF('入力フォーム'!H97="","",'入力フォーム'!G97&amp;'入力フォーム'!H97)</f>
      </c>
      <c r="F18" s="181"/>
      <c r="G18" s="181"/>
      <c r="H18" s="181"/>
      <c r="I18" s="181"/>
      <c r="J18" s="181"/>
      <c r="K18" s="181"/>
      <c r="L18" s="181"/>
      <c r="M18" s="181"/>
      <c r="N18" s="145"/>
      <c r="O18" s="164">
        <f>IF('入力フォーム'!G102="","",'入力フォーム'!G102)</f>
      </c>
    </row>
    <row r="19" spans="1:15" ht="26.25" customHeight="1">
      <c r="A19" s="138"/>
      <c r="B19" s="136"/>
      <c r="C19" s="136"/>
      <c r="D19" s="136"/>
      <c r="E19" s="182">
        <f>IF('入力フォーム'!G98="","",'入力フォーム'!G98)</f>
      </c>
      <c r="F19" s="183"/>
      <c r="G19" s="183"/>
      <c r="H19" s="183"/>
      <c r="I19" s="183"/>
      <c r="J19" s="183"/>
      <c r="K19" s="183"/>
      <c r="L19" s="183"/>
      <c r="M19" s="183"/>
      <c r="N19" s="184"/>
      <c r="O19" s="165"/>
    </row>
    <row r="20" spans="1:15" ht="26.25" customHeight="1">
      <c r="A20" s="139"/>
      <c r="B20" s="148" t="s">
        <v>17</v>
      </c>
      <c r="C20" s="148"/>
      <c r="D20" s="148"/>
      <c r="E20" s="173">
        <f>IF('入力フォーム'!G99="","",IF('入力フォーム'!H100="",'入力フォーム'!G99,'入力フォーム'!G99&amp;" "&amp;'入力フォーム'!G100&amp;'入力フォーム'!H100))</f>
      </c>
      <c r="F20" s="174"/>
      <c r="G20" s="174"/>
      <c r="H20" s="175"/>
      <c r="I20" s="175"/>
      <c r="J20" s="176"/>
      <c r="K20" s="148" t="s">
        <v>93</v>
      </c>
      <c r="L20" s="148"/>
      <c r="M20" s="173">
        <f>IF('入力フォーム'!G101="","",'入力フォーム'!G101)</f>
      </c>
      <c r="N20" s="174"/>
      <c r="O20" s="187"/>
    </row>
    <row r="21" spans="1:15" ht="18.75" customHeight="1">
      <c r="A21" s="27" t="s">
        <v>81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8.75" customHeight="1">
      <c r="A22" s="30"/>
      <c r="B22" s="168" t="str">
        <f>IF('入力フォーム'!G103="","所属名　　　　　　　　　　　　　　　","所属名　"&amp;'入力フォーム'!G103)</f>
        <v>所属名　　　　　　　　　　　　　　　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68" t="str">
        <f>IF('入力フォーム'!G104="","担当職氏名　　　　　　　　　　","担当職氏名　"&amp;'入力フォーム'!G104)</f>
        <v>担当職氏名　　　　　　　　　　</v>
      </c>
      <c r="M22" s="185"/>
      <c r="N22" s="185"/>
      <c r="O22" s="186"/>
    </row>
    <row r="23" spans="1:15" ht="18.75" customHeight="1">
      <c r="A23" s="30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68" t="str">
        <f>IF('入力フォーム'!G105="","電話番号 　　　　　　 　　　　",IF('入力フォーム'!H106="","電話番号　"&amp;'入力フォーム'!G105,"電話番号　"&amp;'入力フォーム'!G105&amp;'入力フォーム'!G106&amp;'入力フォーム'!H106))</f>
        <v>電話番号 　　　　　　 　　　　</v>
      </c>
      <c r="M23" s="185"/>
      <c r="N23" s="185"/>
      <c r="O23" s="186"/>
    </row>
    <row r="24" spans="1:15" ht="7.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8"/>
      <c r="M24" s="39"/>
      <c r="N24" s="39"/>
      <c r="O24" s="40"/>
    </row>
    <row r="25" spans="1:15" ht="18.7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22.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</row>
    <row r="27" spans="1:15" ht="18.7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</row>
  </sheetData>
  <sheetProtection/>
  <mergeCells count="35">
    <mergeCell ref="A27:O27"/>
    <mergeCell ref="E20:J20"/>
    <mergeCell ref="E17:N17"/>
    <mergeCell ref="E18:N18"/>
    <mergeCell ref="E19:N19"/>
    <mergeCell ref="B22:K22"/>
    <mergeCell ref="L22:O22"/>
    <mergeCell ref="L23:O23"/>
    <mergeCell ref="M20:O20"/>
    <mergeCell ref="K20:L20"/>
    <mergeCell ref="A25:O25"/>
    <mergeCell ref="A26:O26"/>
    <mergeCell ref="A2:O2"/>
    <mergeCell ref="O18:O19"/>
    <mergeCell ref="N11:O11"/>
    <mergeCell ref="H13:O13"/>
    <mergeCell ref="L12:O12"/>
    <mergeCell ref="A3:A16"/>
    <mergeCell ref="B5:B14"/>
    <mergeCell ref="B3:D3"/>
    <mergeCell ref="A17:A20"/>
    <mergeCell ref="E3:O3"/>
    <mergeCell ref="E4:O4"/>
    <mergeCell ref="E15:O15"/>
    <mergeCell ref="G7:H7"/>
    <mergeCell ref="G9:H9"/>
    <mergeCell ref="G11:H11"/>
    <mergeCell ref="H14:L14"/>
    <mergeCell ref="B20:D20"/>
    <mergeCell ref="E16:H16"/>
    <mergeCell ref="I16:O16"/>
    <mergeCell ref="B17:D17"/>
    <mergeCell ref="B18:D19"/>
    <mergeCell ref="B4:D4"/>
    <mergeCell ref="B15:D16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27"/>
  <sheetViews>
    <sheetView view="pageBreakPreview" zoomScale="85" zoomScaleSheetLayoutView="85" zoomScalePageLayoutView="0" workbookViewId="0" topLeftCell="A4">
      <selection activeCell="P15" sqref="P15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94</v>
      </c>
    </row>
    <row r="2" spans="1:15" ht="27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55"/>
      <c r="N2" s="155"/>
      <c r="O2" s="155"/>
    </row>
    <row r="3" spans="1:15" ht="33.75" customHeight="1">
      <c r="A3" s="138" t="s">
        <v>21</v>
      </c>
      <c r="B3" s="157" t="s">
        <v>75</v>
      </c>
      <c r="C3" s="136"/>
      <c r="D3" s="136"/>
      <c r="E3" s="140">
        <f>IF('入力フォーム'!G108="","",'入力フォーム'!G108)</f>
      </c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15" ht="33.75" customHeight="1">
      <c r="A4" s="138"/>
      <c r="B4" s="157" t="s">
        <v>5</v>
      </c>
      <c r="C4" s="136"/>
      <c r="D4" s="136"/>
      <c r="E4" s="140">
        <f>IF('入力フォーム'!G109="","",'入力フォーム'!G109)</f>
      </c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5" ht="21" customHeight="1">
      <c r="A5" s="138"/>
      <c r="B5" s="138" t="s">
        <v>6</v>
      </c>
      <c r="C5" s="24" t="s">
        <v>73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21" customHeight="1">
      <c r="A6" s="138"/>
      <c r="B6" s="138"/>
      <c r="C6" s="24"/>
      <c r="D6" s="33" t="str">
        <f>IF('入力フォーム'!H110="","□","■")</f>
        <v>□</v>
      </c>
      <c r="E6" s="24" t="s">
        <v>74</v>
      </c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21" customHeight="1">
      <c r="A7" s="138"/>
      <c r="B7" s="138"/>
      <c r="C7" s="24"/>
      <c r="D7" s="24"/>
      <c r="E7" s="24"/>
      <c r="F7" s="24" t="s">
        <v>26</v>
      </c>
      <c r="G7" s="146" t="str">
        <f>IF('入力フォーム'!H110="","　　　　　　","　"&amp;'入力フォーム'!H110&amp;"　")</f>
        <v>　　　　　　</v>
      </c>
      <c r="H7" s="146"/>
      <c r="I7" s="24" t="s">
        <v>91</v>
      </c>
      <c r="J7" s="24" t="s">
        <v>27</v>
      </c>
      <c r="K7" s="36" t="str">
        <f>IF('入力フォーム'!K110="","　　　　"," "&amp;'入力フォーム'!K110&amp;" ")</f>
        <v>　　　　</v>
      </c>
      <c r="L7" s="26" t="s">
        <v>103</v>
      </c>
      <c r="M7" s="24" t="s">
        <v>28</v>
      </c>
      <c r="N7" s="24"/>
      <c r="O7" s="37" t="str">
        <f>IF('入力フォーム'!N110="","　　　　　　㎡"," "&amp;TEXT('入力フォーム'!N110,"#,##0.0")&amp;" ㎡ ")</f>
        <v>　　　　　　㎡</v>
      </c>
    </row>
    <row r="8" spans="1:15" ht="21" customHeight="1">
      <c r="A8" s="138"/>
      <c r="B8" s="138"/>
      <c r="C8" s="24"/>
      <c r="D8" s="33" t="str">
        <f>IF('入力フォーム'!H111="","□","■")</f>
        <v>□</v>
      </c>
      <c r="E8" s="24" t="s">
        <v>76</v>
      </c>
      <c r="F8" s="24"/>
      <c r="G8" s="24"/>
      <c r="H8" s="24"/>
      <c r="I8" s="24"/>
      <c r="J8" s="24"/>
      <c r="K8" s="24"/>
      <c r="L8" s="26"/>
      <c r="M8" s="24"/>
      <c r="N8" s="24"/>
      <c r="O8" s="25"/>
    </row>
    <row r="9" spans="1:15" ht="21" customHeight="1">
      <c r="A9" s="138"/>
      <c r="B9" s="138"/>
      <c r="C9" s="24"/>
      <c r="D9" s="24"/>
      <c r="E9" s="24"/>
      <c r="F9" s="24" t="s">
        <v>26</v>
      </c>
      <c r="G9" s="146" t="str">
        <f>IF('入力フォーム'!H111="","　　　　　　","　"&amp;'入力フォーム'!H111&amp;"　")</f>
        <v>　　　　　　</v>
      </c>
      <c r="H9" s="146"/>
      <c r="I9" s="24" t="s">
        <v>91</v>
      </c>
      <c r="J9" s="24" t="s">
        <v>27</v>
      </c>
      <c r="K9" s="36" t="str">
        <f>IF('入力フォーム'!K111="","　　　　"," "&amp;'入力フォーム'!K111&amp;" ")</f>
        <v>　　　　</v>
      </c>
      <c r="L9" s="26" t="s">
        <v>103</v>
      </c>
      <c r="M9" s="24" t="s">
        <v>28</v>
      </c>
      <c r="N9" s="24"/>
      <c r="O9" s="37" t="str">
        <f>IF('入力フォーム'!N111="","　　　　　　㎡"," "&amp;TEXT('入力フォーム'!N111,"#,##0.0")&amp;" ㎡ ")</f>
        <v>　　　　　　㎡</v>
      </c>
    </row>
    <row r="10" spans="1:15" ht="21" customHeight="1">
      <c r="A10" s="138"/>
      <c r="B10" s="138"/>
      <c r="C10" s="24"/>
      <c r="D10" s="33" t="str">
        <f>IF('入力フォーム'!H112="","□","■")</f>
        <v>□</v>
      </c>
      <c r="E10" s="24" t="s">
        <v>77</v>
      </c>
      <c r="F10" s="24"/>
      <c r="G10" s="24"/>
      <c r="H10" s="24"/>
      <c r="I10" s="24"/>
      <c r="J10" s="24"/>
      <c r="K10" s="24"/>
      <c r="L10" s="26"/>
      <c r="M10" s="24"/>
      <c r="N10" s="24"/>
      <c r="O10" s="25"/>
    </row>
    <row r="11" spans="1:15" ht="21" customHeight="1">
      <c r="A11" s="138"/>
      <c r="B11" s="138"/>
      <c r="C11" s="24"/>
      <c r="D11" s="24"/>
      <c r="E11" s="24"/>
      <c r="F11" s="24" t="s">
        <v>26</v>
      </c>
      <c r="G11" s="146" t="str">
        <f>IF('入力フォーム'!H112="","　　　　　　","　"&amp;'入力フォーム'!H112&amp;"　")</f>
        <v>　　　　　　</v>
      </c>
      <c r="H11" s="146"/>
      <c r="I11" s="24" t="s">
        <v>91</v>
      </c>
      <c r="J11" s="24" t="s">
        <v>27</v>
      </c>
      <c r="K11" s="36" t="str">
        <f>IF('入力フォーム'!K112="","　　　　"," "&amp;'入力フォーム'!K112&amp;" ")</f>
        <v>　　　　</v>
      </c>
      <c r="L11" s="26" t="s">
        <v>103</v>
      </c>
      <c r="M11" s="24" t="s">
        <v>29</v>
      </c>
      <c r="N11" s="166" t="str">
        <f>IF('入力フォーム'!N112="","　　　　万円（税込）"," "&amp;TEXT('入力フォーム'!N112,"#,##0.0")&amp;"万円（税込）")</f>
        <v>　　　　万円（税込）</v>
      </c>
      <c r="O11" s="167"/>
    </row>
    <row r="12" spans="1:15" ht="21" customHeight="1">
      <c r="A12" s="138"/>
      <c r="B12" s="138"/>
      <c r="C12" s="24"/>
      <c r="D12" s="33" t="str">
        <f>IF('入力フォーム'!H113="","□","■")</f>
        <v>□</v>
      </c>
      <c r="E12" s="24" t="s">
        <v>78</v>
      </c>
      <c r="F12" s="24"/>
      <c r="G12" s="24"/>
      <c r="H12" s="24"/>
      <c r="I12" s="24"/>
      <c r="J12" s="24"/>
      <c r="K12" s="24"/>
      <c r="L12" s="170" t="str">
        <f>IF('入力フォーム'!H113="","（　　　　　　　　　　　）注２"," "&amp;"（　"&amp;'入力フォーム'!H113&amp;"　）注２")</f>
        <v>（　　　　　　　　　　　）注２</v>
      </c>
      <c r="M12" s="155"/>
      <c r="N12" s="155"/>
      <c r="O12" s="171"/>
    </row>
    <row r="13" spans="1:15" ht="21" customHeight="1">
      <c r="A13" s="138"/>
      <c r="B13" s="138"/>
      <c r="C13" s="24"/>
      <c r="D13" s="24"/>
      <c r="E13" s="24"/>
      <c r="F13" s="24" t="s">
        <v>29</v>
      </c>
      <c r="G13" s="24"/>
      <c r="H13" s="168" t="str">
        <f>IF('入力フォーム'!N113="","　　　　　　万円（税込）"," "&amp;TEXT('入力フォーム'!N113,"#,##0.0")&amp;"万円（税込）")</f>
        <v>　　　　　　万円（税込）</v>
      </c>
      <c r="I13" s="169"/>
      <c r="J13" s="169"/>
      <c r="K13" s="169"/>
      <c r="L13" s="169"/>
      <c r="M13" s="169"/>
      <c r="N13" s="169"/>
      <c r="O13" s="167"/>
    </row>
    <row r="14" spans="1:15" ht="7.5" customHeight="1">
      <c r="A14" s="138"/>
      <c r="B14" s="138"/>
      <c r="C14" s="24"/>
      <c r="D14" s="24"/>
      <c r="E14" s="24"/>
      <c r="F14" s="24"/>
      <c r="G14" s="24"/>
      <c r="H14" s="147"/>
      <c r="I14" s="147"/>
      <c r="J14" s="147"/>
      <c r="K14" s="147"/>
      <c r="L14" s="147"/>
      <c r="M14" s="24"/>
      <c r="N14" s="24"/>
      <c r="O14" s="25"/>
    </row>
    <row r="15" spans="1:15" ht="21.75" customHeight="1">
      <c r="A15" s="138"/>
      <c r="B15" s="136" t="s">
        <v>79</v>
      </c>
      <c r="C15" s="136"/>
      <c r="D15" s="136"/>
      <c r="E15" s="143" t="str">
        <f>IF('入力フォーム'!G114="","令和　　年　　月　　日　～　令和　　年　　月　　日",TEXT('入力フォーム'!G114,"[DBnum3]ggge年m月d日")&amp;"　～　"&amp;TEXT('入力フォーム'!L114,"[DBnum3]ggge年m月d日"))</f>
        <v>令和　　年　　月　　日　～　令和　　年　　月　　日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5"/>
    </row>
    <row r="16" spans="1:15" ht="21.75" customHeight="1" thickBot="1">
      <c r="A16" s="172"/>
      <c r="B16" s="158"/>
      <c r="C16" s="158"/>
      <c r="D16" s="158"/>
      <c r="E16" s="149" t="s">
        <v>85</v>
      </c>
      <c r="F16" s="150"/>
      <c r="G16" s="150"/>
      <c r="H16" s="150"/>
      <c r="I16" s="159" t="str">
        <f>IF('入力フォーム'!G115=""," 平成　　年　　月　　日"," "&amp;TEXT('入力フォーム'!G115,"[DBnum3]ggge年m月d日"))</f>
        <v> 平成　　年　　月　　日</v>
      </c>
      <c r="J16" s="159"/>
      <c r="K16" s="159"/>
      <c r="L16" s="159"/>
      <c r="M16" s="159"/>
      <c r="N16" s="159"/>
      <c r="O16" s="160"/>
    </row>
    <row r="17" spans="1:15" ht="26.25" customHeight="1" thickTop="1">
      <c r="A17" s="137" t="s">
        <v>12</v>
      </c>
      <c r="B17" s="135" t="s">
        <v>13</v>
      </c>
      <c r="C17" s="135"/>
      <c r="D17" s="135"/>
      <c r="E17" s="177">
        <f>IF('入力フォーム'!G116="","",'入力フォーム'!G116)</f>
      </c>
      <c r="F17" s="178"/>
      <c r="G17" s="178"/>
      <c r="H17" s="178"/>
      <c r="I17" s="178"/>
      <c r="J17" s="178"/>
      <c r="K17" s="178"/>
      <c r="L17" s="178"/>
      <c r="M17" s="178"/>
      <c r="N17" s="179"/>
      <c r="O17" s="35" t="s">
        <v>20</v>
      </c>
    </row>
    <row r="18" spans="1:15" ht="15" customHeight="1">
      <c r="A18" s="138"/>
      <c r="B18" s="136" t="s">
        <v>14</v>
      </c>
      <c r="C18" s="136"/>
      <c r="D18" s="136"/>
      <c r="E18" s="180">
        <f>IF('入力フォーム'!H117="","",'入力フォーム'!G117&amp;'入力フォーム'!H117)</f>
      </c>
      <c r="F18" s="181"/>
      <c r="G18" s="181"/>
      <c r="H18" s="181"/>
      <c r="I18" s="181"/>
      <c r="J18" s="181"/>
      <c r="K18" s="181"/>
      <c r="L18" s="181"/>
      <c r="M18" s="181"/>
      <c r="N18" s="145"/>
      <c r="O18" s="164">
        <f>IF('入力フォーム'!G122="","",'入力フォーム'!G122)</f>
      </c>
    </row>
    <row r="19" spans="1:15" ht="26.25" customHeight="1">
      <c r="A19" s="138"/>
      <c r="B19" s="136"/>
      <c r="C19" s="136"/>
      <c r="D19" s="136"/>
      <c r="E19" s="182">
        <f>IF('入力フォーム'!G118="","",'入力フォーム'!G118)</f>
      </c>
      <c r="F19" s="183"/>
      <c r="G19" s="183"/>
      <c r="H19" s="183"/>
      <c r="I19" s="183"/>
      <c r="J19" s="183"/>
      <c r="K19" s="183"/>
      <c r="L19" s="183"/>
      <c r="M19" s="183"/>
      <c r="N19" s="184"/>
      <c r="O19" s="165"/>
    </row>
    <row r="20" spans="1:15" ht="26.25" customHeight="1">
      <c r="A20" s="139"/>
      <c r="B20" s="148" t="s">
        <v>17</v>
      </c>
      <c r="C20" s="148"/>
      <c r="D20" s="148"/>
      <c r="E20" s="173">
        <f>IF('入力フォーム'!G119="","",IF('入力フォーム'!H120="",'入力フォーム'!G119,'入力フォーム'!G119&amp;" "&amp;'入力フォーム'!G120&amp;'入力フォーム'!H120))</f>
      </c>
      <c r="F20" s="174"/>
      <c r="G20" s="174"/>
      <c r="H20" s="175"/>
      <c r="I20" s="175"/>
      <c r="J20" s="176"/>
      <c r="K20" s="148" t="s">
        <v>93</v>
      </c>
      <c r="L20" s="148"/>
      <c r="M20" s="173">
        <f>IF('入力フォーム'!G121="","",'入力フォーム'!G121)</f>
      </c>
      <c r="N20" s="174"/>
      <c r="O20" s="187"/>
    </row>
    <row r="21" spans="1:15" ht="18.75" customHeight="1">
      <c r="A21" s="27" t="s">
        <v>81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8.75" customHeight="1">
      <c r="A22" s="30"/>
      <c r="B22" s="168" t="str">
        <f>IF('入力フォーム'!G123="","所属名　　　　　　　　　　　　　　　","所属名　"&amp;'入力フォーム'!G123)</f>
        <v>所属名　　　　　　　　　　　　　　　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68" t="str">
        <f>IF('入力フォーム'!G124="","担当職氏名　　　　　　　　　　","担当職氏名　"&amp;'入力フォーム'!G124)</f>
        <v>担当職氏名　　　　　　　　　　</v>
      </c>
      <c r="M22" s="185"/>
      <c r="N22" s="185"/>
      <c r="O22" s="186"/>
    </row>
    <row r="23" spans="1:15" ht="18.75" customHeight="1">
      <c r="A23" s="30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68" t="str">
        <f>IF('入力フォーム'!G125="","電話番号 　　　　　　 　　　　",IF('入力フォーム'!H126="","電話番号　"&amp;'入力フォーム'!G125,"電話番号　"&amp;'入力フォーム'!G125&amp;'入力フォーム'!G126&amp;'入力フォーム'!H126))</f>
        <v>電話番号 　　　　　　 　　　　</v>
      </c>
      <c r="M23" s="185"/>
      <c r="N23" s="185"/>
      <c r="O23" s="186"/>
    </row>
    <row r="24" spans="1:15" ht="7.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8"/>
      <c r="M24" s="39"/>
      <c r="N24" s="39"/>
      <c r="O24" s="40"/>
    </row>
    <row r="25" spans="1:15" ht="18.7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22.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</row>
    <row r="27" spans="1:15" ht="18.7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</row>
  </sheetData>
  <sheetProtection/>
  <mergeCells count="35">
    <mergeCell ref="I16:O16"/>
    <mergeCell ref="B17:D17"/>
    <mergeCell ref="B18:D19"/>
    <mergeCell ref="B4:D4"/>
    <mergeCell ref="B15:D16"/>
    <mergeCell ref="A17:A20"/>
    <mergeCell ref="E3:O3"/>
    <mergeCell ref="E4:O4"/>
    <mergeCell ref="E15:O15"/>
    <mergeCell ref="G7:H7"/>
    <mergeCell ref="G9:H9"/>
    <mergeCell ref="G11:H11"/>
    <mergeCell ref="H14:L14"/>
    <mergeCell ref="B20:D20"/>
    <mergeCell ref="E16:H16"/>
    <mergeCell ref="A25:O25"/>
    <mergeCell ref="A26:O26"/>
    <mergeCell ref="A2:O2"/>
    <mergeCell ref="O18:O19"/>
    <mergeCell ref="N11:O11"/>
    <mergeCell ref="H13:O13"/>
    <mergeCell ref="L12:O12"/>
    <mergeCell ref="A3:A16"/>
    <mergeCell ref="B5:B14"/>
    <mergeCell ref="B3:D3"/>
    <mergeCell ref="A27:O27"/>
    <mergeCell ref="E20:J20"/>
    <mergeCell ref="E17:N17"/>
    <mergeCell ref="E18:N18"/>
    <mergeCell ref="E19:N19"/>
    <mergeCell ref="B22:K22"/>
    <mergeCell ref="L22:O22"/>
    <mergeCell ref="L23:O23"/>
    <mergeCell ref="M20:O20"/>
    <mergeCell ref="K20:L20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O27"/>
  <sheetViews>
    <sheetView view="pageBreakPreview" zoomScale="85" zoomScaleSheetLayoutView="85" zoomScalePageLayoutView="0" workbookViewId="0" topLeftCell="A10">
      <selection activeCell="P15" sqref="P15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94</v>
      </c>
    </row>
    <row r="2" spans="1:15" ht="27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55"/>
      <c r="N2" s="155"/>
      <c r="O2" s="155"/>
    </row>
    <row r="3" spans="1:15" ht="33.75" customHeight="1">
      <c r="A3" s="138" t="s">
        <v>21</v>
      </c>
      <c r="B3" s="157" t="s">
        <v>75</v>
      </c>
      <c r="C3" s="136"/>
      <c r="D3" s="136"/>
      <c r="E3" s="140">
        <f>IF('入力フォーム'!G128="","",'入力フォーム'!G128)</f>
      </c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15" ht="33.75" customHeight="1">
      <c r="A4" s="138"/>
      <c r="B4" s="157" t="s">
        <v>5</v>
      </c>
      <c r="C4" s="136"/>
      <c r="D4" s="136"/>
      <c r="E4" s="140">
        <f>IF('入力フォーム'!G129="","",'入力フォーム'!G129)</f>
      </c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5" ht="21" customHeight="1">
      <c r="A5" s="138"/>
      <c r="B5" s="138" t="s">
        <v>6</v>
      </c>
      <c r="C5" s="24" t="s">
        <v>73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21" customHeight="1">
      <c r="A6" s="138"/>
      <c r="B6" s="138"/>
      <c r="C6" s="24"/>
      <c r="D6" s="33" t="str">
        <f>IF('入力フォーム'!H130="","□","■")</f>
        <v>□</v>
      </c>
      <c r="E6" s="24" t="s">
        <v>74</v>
      </c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21" customHeight="1">
      <c r="A7" s="138"/>
      <c r="B7" s="138"/>
      <c r="C7" s="24"/>
      <c r="D7" s="24"/>
      <c r="E7" s="24"/>
      <c r="F7" s="24" t="s">
        <v>26</v>
      </c>
      <c r="G7" s="146" t="str">
        <f>IF('入力フォーム'!H130="","　　　　　　","　"&amp;'入力フォーム'!H130&amp;"　")</f>
        <v>　　　　　　</v>
      </c>
      <c r="H7" s="146"/>
      <c r="I7" s="24" t="s">
        <v>91</v>
      </c>
      <c r="J7" s="24" t="s">
        <v>27</v>
      </c>
      <c r="K7" s="36" t="str">
        <f>IF('入力フォーム'!K130="","　　　　"," "&amp;'入力フォーム'!K130&amp;" ")</f>
        <v>　　　　</v>
      </c>
      <c r="L7" s="26" t="s">
        <v>106</v>
      </c>
      <c r="M7" s="24" t="s">
        <v>28</v>
      </c>
      <c r="N7" s="24"/>
      <c r="O7" s="37" t="str">
        <f>IF('入力フォーム'!N130="","　　　　　　㎡"," "&amp;TEXT('入力フォーム'!N130,"#,##0.0")&amp;" ㎡ ")</f>
        <v>　　　　　　㎡</v>
      </c>
    </row>
    <row r="8" spans="1:15" ht="21" customHeight="1">
      <c r="A8" s="138"/>
      <c r="B8" s="138"/>
      <c r="C8" s="24"/>
      <c r="D8" s="33" t="str">
        <f>IF('入力フォーム'!H131="","□","■")</f>
        <v>□</v>
      </c>
      <c r="E8" s="24" t="s">
        <v>76</v>
      </c>
      <c r="F8" s="24"/>
      <c r="G8" s="24"/>
      <c r="H8" s="24"/>
      <c r="I8" s="24"/>
      <c r="J8" s="24"/>
      <c r="K8" s="24"/>
      <c r="L8" s="26"/>
      <c r="M8" s="24"/>
      <c r="N8" s="24"/>
      <c r="O8" s="25"/>
    </row>
    <row r="9" spans="1:15" ht="21" customHeight="1">
      <c r="A9" s="138"/>
      <c r="B9" s="138"/>
      <c r="C9" s="24"/>
      <c r="D9" s="24"/>
      <c r="E9" s="24"/>
      <c r="F9" s="24" t="s">
        <v>26</v>
      </c>
      <c r="G9" s="146" t="str">
        <f>IF('入力フォーム'!H131="","　　　　　　","　"&amp;'入力フォーム'!H131&amp;"　")</f>
        <v>　　　　　　</v>
      </c>
      <c r="H9" s="146"/>
      <c r="I9" s="24" t="s">
        <v>91</v>
      </c>
      <c r="J9" s="24" t="s">
        <v>27</v>
      </c>
      <c r="K9" s="36" t="str">
        <f>IF('入力フォーム'!K131="","　　　　"," "&amp;'入力フォーム'!K131&amp;" ")</f>
        <v>　　　　</v>
      </c>
      <c r="L9" s="26" t="s">
        <v>106</v>
      </c>
      <c r="M9" s="24" t="s">
        <v>28</v>
      </c>
      <c r="N9" s="24"/>
      <c r="O9" s="37" t="str">
        <f>IF('入力フォーム'!N131="","　　　　　　㎡"," "&amp;TEXT('入力フォーム'!N131,"#,##0.0")&amp;" ㎡ ")</f>
        <v>　　　　　　㎡</v>
      </c>
    </row>
    <row r="10" spans="1:15" ht="21" customHeight="1">
      <c r="A10" s="138"/>
      <c r="B10" s="138"/>
      <c r="C10" s="24"/>
      <c r="D10" s="33" t="str">
        <f>IF('入力フォーム'!H132="","□","■")</f>
        <v>□</v>
      </c>
      <c r="E10" s="24" t="s">
        <v>77</v>
      </c>
      <c r="F10" s="24"/>
      <c r="G10" s="24"/>
      <c r="H10" s="24"/>
      <c r="I10" s="24"/>
      <c r="J10" s="24"/>
      <c r="K10" s="24"/>
      <c r="L10" s="26"/>
      <c r="M10" s="24"/>
      <c r="N10" s="24"/>
      <c r="O10" s="25"/>
    </row>
    <row r="11" spans="1:15" ht="21" customHeight="1">
      <c r="A11" s="138"/>
      <c r="B11" s="138"/>
      <c r="C11" s="24"/>
      <c r="D11" s="24"/>
      <c r="E11" s="24"/>
      <c r="F11" s="24" t="s">
        <v>26</v>
      </c>
      <c r="G11" s="146" t="str">
        <f>IF('入力フォーム'!H132="","　　　　　　","　"&amp;'入力フォーム'!H132&amp;"　")</f>
        <v>　　　　　　</v>
      </c>
      <c r="H11" s="146"/>
      <c r="I11" s="24" t="s">
        <v>91</v>
      </c>
      <c r="J11" s="24" t="s">
        <v>27</v>
      </c>
      <c r="K11" s="36" t="str">
        <f>IF('入力フォーム'!K132="","　　　　"," "&amp;'入力フォーム'!K132&amp;" ")</f>
        <v>　　　　</v>
      </c>
      <c r="L11" s="26" t="s">
        <v>106</v>
      </c>
      <c r="M11" s="24" t="s">
        <v>29</v>
      </c>
      <c r="N11" s="166" t="str">
        <f>IF('入力フォーム'!N132="","　　　　万円（税込）"," "&amp;TEXT('入力フォーム'!N132,"#,##0.0")&amp;"万円（税込）")</f>
        <v>　　　　万円（税込）</v>
      </c>
      <c r="O11" s="167"/>
    </row>
    <row r="12" spans="1:15" ht="21" customHeight="1">
      <c r="A12" s="138"/>
      <c r="B12" s="138"/>
      <c r="C12" s="24"/>
      <c r="D12" s="33" t="str">
        <f>IF('入力フォーム'!H133="","□","■")</f>
        <v>□</v>
      </c>
      <c r="E12" s="24" t="s">
        <v>78</v>
      </c>
      <c r="F12" s="24"/>
      <c r="G12" s="24"/>
      <c r="H12" s="24"/>
      <c r="I12" s="24"/>
      <c r="J12" s="24"/>
      <c r="K12" s="24"/>
      <c r="L12" s="170" t="str">
        <f>IF('入力フォーム'!H133="","（　　　　　　　　　　　）注２"," "&amp;"（　"&amp;'入力フォーム'!H133&amp;"　）注２")</f>
        <v>（　　　　　　　　　　　）注２</v>
      </c>
      <c r="M12" s="155"/>
      <c r="N12" s="155"/>
      <c r="O12" s="171"/>
    </row>
    <row r="13" spans="1:15" ht="21" customHeight="1">
      <c r="A13" s="138"/>
      <c r="B13" s="138"/>
      <c r="C13" s="24"/>
      <c r="D13" s="24"/>
      <c r="E13" s="24"/>
      <c r="F13" s="24" t="s">
        <v>29</v>
      </c>
      <c r="G13" s="24"/>
      <c r="H13" s="168" t="str">
        <f>IF('入力フォーム'!N133="","　　　　　　万円（税込）"," "&amp;TEXT('入力フォーム'!N133,"#,##0.0")&amp;"万円（税込）")</f>
        <v>　　　　　　万円（税込）</v>
      </c>
      <c r="I13" s="169"/>
      <c r="J13" s="169"/>
      <c r="K13" s="169"/>
      <c r="L13" s="169"/>
      <c r="M13" s="169"/>
      <c r="N13" s="169"/>
      <c r="O13" s="167"/>
    </row>
    <row r="14" spans="1:15" ht="7.5" customHeight="1">
      <c r="A14" s="138"/>
      <c r="B14" s="138"/>
      <c r="C14" s="24"/>
      <c r="D14" s="24"/>
      <c r="E14" s="24"/>
      <c r="F14" s="24"/>
      <c r="G14" s="24"/>
      <c r="H14" s="147"/>
      <c r="I14" s="147"/>
      <c r="J14" s="147"/>
      <c r="K14" s="147"/>
      <c r="L14" s="147"/>
      <c r="M14" s="24"/>
      <c r="N14" s="24"/>
      <c r="O14" s="25"/>
    </row>
    <row r="15" spans="1:15" ht="21.75" customHeight="1">
      <c r="A15" s="138"/>
      <c r="B15" s="136" t="s">
        <v>79</v>
      </c>
      <c r="C15" s="136"/>
      <c r="D15" s="136"/>
      <c r="E15" s="143" t="str">
        <f>IF('入力フォーム'!G134="","令和　　年　　月　　日　～　令和　　年　　月　　日",TEXT('入力フォーム'!G134,"[DBnum3]ggge年m月d日")&amp;"　～　"&amp;TEXT('入力フォーム'!L134,"[DBnum3]ggge年m月d日"))</f>
        <v>令和　　年　　月　　日　～　令和　　年　　月　　日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5"/>
    </row>
    <row r="16" spans="1:15" ht="21.75" customHeight="1" thickBot="1">
      <c r="A16" s="172"/>
      <c r="B16" s="158"/>
      <c r="C16" s="158"/>
      <c r="D16" s="158"/>
      <c r="E16" s="149" t="s">
        <v>85</v>
      </c>
      <c r="F16" s="150"/>
      <c r="G16" s="150"/>
      <c r="H16" s="150"/>
      <c r="I16" s="159" t="str">
        <f>IF('入力フォーム'!G135=""," 平成　　年　　月　　日"," "&amp;TEXT('入力フォーム'!G135,"[DBnum3]ggge年m月d日"))</f>
        <v> 平成　　年　　月　　日</v>
      </c>
      <c r="J16" s="159"/>
      <c r="K16" s="159"/>
      <c r="L16" s="159"/>
      <c r="M16" s="159"/>
      <c r="N16" s="159"/>
      <c r="O16" s="160"/>
    </row>
    <row r="17" spans="1:15" ht="26.25" customHeight="1" thickTop="1">
      <c r="A17" s="137" t="s">
        <v>12</v>
      </c>
      <c r="B17" s="135" t="s">
        <v>13</v>
      </c>
      <c r="C17" s="135"/>
      <c r="D17" s="135"/>
      <c r="E17" s="177">
        <f>IF('入力フォーム'!G136="","",'入力フォーム'!G136)</f>
      </c>
      <c r="F17" s="178"/>
      <c r="G17" s="178"/>
      <c r="H17" s="178"/>
      <c r="I17" s="178"/>
      <c r="J17" s="178"/>
      <c r="K17" s="178"/>
      <c r="L17" s="178"/>
      <c r="M17" s="178"/>
      <c r="N17" s="179"/>
      <c r="O17" s="35" t="s">
        <v>20</v>
      </c>
    </row>
    <row r="18" spans="1:15" ht="15" customHeight="1">
      <c r="A18" s="138"/>
      <c r="B18" s="136" t="s">
        <v>14</v>
      </c>
      <c r="C18" s="136"/>
      <c r="D18" s="136"/>
      <c r="E18" s="180">
        <f>IF('入力フォーム'!H137="","",'入力フォーム'!G137&amp;'入力フォーム'!H137)</f>
      </c>
      <c r="F18" s="181"/>
      <c r="G18" s="181"/>
      <c r="H18" s="181"/>
      <c r="I18" s="181"/>
      <c r="J18" s="181"/>
      <c r="K18" s="181"/>
      <c r="L18" s="181"/>
      <c r="M18" s="181"/>
      <c r="N18" s="145"/>
      <c r="O18" s="164">
        <f>IF('入力フォーム'!G142="","",'入力フォーム'!G142)</f>
      </c>
    </row>
    <row r="19" spans="1:15" ht="26.25" customHeight="1">
      <c r="A19" s="138"/>
      <c r="B19" s="136"/>
      <c r="C19" s="136"/>
      <c r="D19" s="136"/>
      <c r="E19" s="182">
        <f>IF('入力フォーム'!G138="","",'入力フォーム'!G138)</f>
      </c>
      <c r="F19" s="183"/>
      <c r="G19" s="183"/>
      <c r="H19" s="183"/>
      <c r="I19" s="183"/>
      <c r="J19" s="183"/>
      <c r="K19" s="183"/>
      <c r="L19" s="183"/>
      <c r="M19" s="183"/>
      <c r="N19" s="184"/>
      <c r="O19" s="165"/>
    </row>
    <row r="20" spans="1:15" ht="26.25" customHeight="1">
      <c r="A20" s="139"/>
      <c r="B20" s="148" t="s">
        <v>17</v>
      </c>
      <c r="C20" s="148"/>
      <c r="D20" s="148"/>
      <c r="E20" s="173">
        <f>IF('入力フォーム'!G139="","",IF('入力フォーム'!H140="",'入力フォーム'!G139,'入力フォーム'!G139&amp;" "&amp;'入力フォーム'!G140&amp;'入力フォーム'!H140))</f>
      </c>
      <c r="F20" s="174"/>
      <c r="G20" s="174"/>
      <c r="H20" s="175"/>
      <c r="I20" s="175"/>
      <c r="J20" s="176"/>
      <c r="K20" s="148" t="s">
        <v>93</v>
      </c>
      <c r="L20" s="148"/>
      <c r="M20" s="173">
        <f>IF('入力フォーム'!G141="","",'入力フォーム'!G141)</f>
      </c>
      <c r="N20" s="174"/>
      <c r="O20" s="187"/>
    </row>
    <row r="21" spans="1:15" ht="18.75" customHeight="1">
      <c r="A21" s="27" t="s">
        <v>81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8.75" customHeight="1">
      <c r="A22" s="30"/>
      <c r="B22" s="168" t="str">
        <f>IF('入力フォーム'!G143="","所属名　　　　　　　　　　　　　　　","所属名　"&amp;'入力フォーム'!G143)</f>
        <v>所属名　　　　　　　　　　　　　　　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68" t="str">
        <f>IF('入力フォーム'!G144="","担当職氏名　　　　　　　　　　","担当職氏名　"&amp;'入力フォーム'!G144)</f>
        <v>担当職氏名　　　　　　　　　　</v>
      </c>
      <c r="M22" s="185"/>
      <c r="N22" s="185"/>
      <c r="O22" s="186"/>
    </row>
    <row r="23" spans="1:15" ht="18.75" customHeight="1">
      <c r="A23" s="30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68" t="str">
        <f>IF('入力フォーム'!G145="","電話番号 　　　　　　 　　　　",IF('入力フォーム'!H146="","電話番号　"&amp;'入力フォーム'!G145,"電話番号　"&amp;'入力フォーム'!G145&amp;'入力フォーム'!G146&amp;'入力フォーム'!H146))</f>
        <v>電話番号 　　　　　　 　　　　</v>
      </c>
      <c r="M23" s="185"/>
      <c r="N23" s="185"/>
      <c r="O23" s="186"/>
    </row>
    <row r="24" spans="1:15" ht="7.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8"/>
      <c r="M24" s="39"/>
      <c r="N24" s="39"/>
      <c r="O24" s="40"/>
    </row>
    <row r="25" spans="1:15" ht="18.7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22.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</row>
    <row r="27" spans="1:15" ht="18.7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</row>
  </sheetData>
  <sheetProtection/>
  <mergeCells count="35">
    <mergeCell ref="A27:O27"/>
    <mergeCell ref="E20:J20"/>
    <mergeCell ref="E17:N17"/>
    <mergeCell ref="E18:N18"/>
    <mergeCell ref="E19:N19"/>
    <mergeCell ref="B22:K22"/>
    <mergeCell ref="L22:O22"/>
    <mergeCell ref="L23:O23"/>
    <mergeCell ref="M20:O20"/>
    <mergeCell ref="K20:L20"/>
    <mergeCell ref="A25:O25"/>
    <mergeCell ref="A26:O26"/>
    <mergeCell ref="A2:O2"/>
    <mergeCell ref="O18:O19"/>
    <mergeCell ref="N11:O11"/>
    <mergeCell ref="H13:O13"/>
    <mergeCell ref="L12:O12"/>
    <mergeCell ref="A3:A16"/>
    <mergeCell ref="B5:B14"/>
    <mergeCell ref="B3:D3"/>
    <mergeCell ref="A17:A20"/>
    <mergeCell ref="E3:O3"/>
    <mergeCell ref="E4:O4"/>
    <mergeCell ref="E15:O15"/>
    <mergeCell ref="G7:H7"/>
    <mergeCell ref="G9:H9"/>
    <mergeCell ref="G11:H11"/>
    <mergeCell ref="H14:L14"/>
    <mergeCell ref="B20:D20"/>
    <mergeCell ref="E16:H16"/>
    <mergeCell ref="I16:O16"/>
    <mergeCell ref="B17:D17"/>
    <mergeCell ref="B18:D19"/>
    <mergeCell ref="B4:D4"/>
    <mergeCell ref="B15:D16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O27"/>
  <sheetViews>
    <sheetView view="pageBreakPreview" zoomScale="85" zoomScaleSheetLayoutView="85" zoomScalePageLayoutView="0" workbookViewId="0" topLeftCell="A1">
      <selection activeCell="S16" sqref="S16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94</v>
      </c>
    </row>
    <row r="2" spans="1:15" ht="27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55"/>
      <c r="N2" s="155"/>
      <c r="O2" s="155"/>
    </row>
    <row r="3" spans="1:15" ht="33.75" customHeight="1">
      <c r="A3" s="138" t="s">
        <v>21</v>
      </c>
      <c r="B3" s="157" t="s">
        <v>75</v>
      </c>
      <c r="C3" s="136"/>
      <c r="D3" s="136"/>
      <c r="E3" s="140">
        <f>IF('入力フォーム'!G148="","",'入力フォーム'!G148)</f>
      </c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15" ht="33.75" customHeight="1">
      <c r="A4" s="138"/>
      <c r="B4" s="157" t="s">
        <v>5</v>
      </c>
      <c r="C4" s="136"/>
      <c r="D4" s="136"/>
      <c r="E4" s="140">
        <f>IF('入力フォーム'!G149="","",'入力フォーム'!G149)</f>
      </c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5" ht="21" customHeight="1">
      <c r="A5" s="138"/>
      <c r="B5" s="138" t="s">
        <v>6</v>
      </c>
      <c r="C5" s="24" t="s">
        <v>73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21" customHeight="1">
      <c r="A6" s="138"/>
      <c r="B6" s="138"/>
      <c r="C6" s="24"/>
      <c r="D6" s="33" t="str">
        <f>IF('入力フォーム'!H150="","□","■")</f>
        <v>□</v>
      </c>
      <c r="E6" s="24" t="s">
        <v>74</v>
      </c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21" customHeight="1">
      <c r="A7" s="138"/>
      <c r="B7" s="138"/>
      <c r="C7" s="24"/>
      <c r="D7" s="24"/>
      <c r="E7" s="24"/>
      <c r="F7" s="24" t="s">
        <v>26</v>
      </c>
      <c r="G7" s="146" t="str">
        <f>IF('入力フォーム'!H150="","　　　　　　","　"&amp;'入力フォーム'!H150&amp;"　")</f>
        <v>　　　　　　</v>
      </c>
      <c r="H7" s="146"/>
      <c r="I7" s="24" t="s">
        <v>91</v>
      </c>
      <c r="J7" s="24" t="s">
        <v>27</v>
      </c>
      <c r="K7" s="36" t="str">
        <f>IF('入力フォーム'!K150="","　　　　"," "&amp;'入力フォーム'!K150&amp;" ")</f>
        <v>　　　　</v>
      </c>
      <c r="L7" s="26" t="s">
        <v>109</v>
      </c>
      <c r="M7" s="24" t="s">
        <v>28</v>
      </c>
      <c r="N7" s="24"/>
      <c r="O7" s="37" t="str">
        <f>IF('入力フォーム'!N150="","　　　　　　㎡"," "&amp;TEXT('入力フォーム'!N150,"#,##0.0")&amp;" ㎡ ")</f>
        <v>　　　　　　㎡</v>
      </c>
    </row>
    <row r="8" spans="1:15" ht="21" customHeight="1">
      <c r="A8" s="138"/>
      <c r="B8" s="138"/>
      <c r="C8" s="24"/>
      <c r="D8" s="33" t="str">
        <f>IF('入力フォーム'!H151="","□","■")</f>
        <v>□</v>
      </c>
      <c r="E8" s="24" t="s">
        <v>76</v>
      </c>
      <c r="F8" s="24"/>
      <c r="G8" s="24"/>
      <c r="H8" s="24"/>
      <c r="I8" s="24"/>
      <c r="J8" s="24"/>
      <c r="K8" s="24"/>
      <c r="L8" s="26"/>
      <c r="M8" s="24"/>
      <c r="N8" s="24"/>
      <c r="O8" s="25"/>
    </row>
    <row r="9" spans="1:15" ht="21" customHeight="1">
      <c r="A9" s="138"/>
      <c r="B9" s="138"/>
      <c r="C9" s="24"/>
      <c r="D9" s="24"/>
      <c r="E9" s="24"/>
      <c r="F9" s="24" t="s">
        <v>26</v>
      </c>
      <c r="G9" s="146" t="str">
        <f>IF('入力フォーム'!H151="","　　　　　　","　"&amp;'入力フォーム'!H151&amp;"　")</f>
        <v>　　　　　　</v>
      </c>
      <c r="H9" s="146"/>
      <c r="I9" s="24" t="s">
        <v>91</v>
      </c>
      <c r="J9" s="24" t="s">
        <v>27</v>
      </c>
      <c r="K9" s="36" t="str">
        <f>IF('入力フォーム'!K151="","　　　　"," "&amp;'入力フォーム'!K151&amp;" ")</f>
        <v>　　　　</v>
      </c>
      <c r="L9" s="26" t="s">
        <v>109</v>
      </c>
      <c r="M9" s="24" t="s">
        <v>28</v>
      </c>
      <c r="N9" s="24"/>
      <c r="O9" s="37" t="str">
        <f>IF('入力フォーム'!N151="","　　　　　　㎡"," "&amp;TEXT('入力フォーム'!N151,"#,##0.0")&amp;" ㎡ ")</f>
        <v>　　　　　　㎡</v>
      </c>
    </row>
    <row r="10" spans="1:15" ht="21" customHeight="1">
      <c r="A10" s="138"/>
      <c r="B10" s="138"/>
      <c r="C10" s="24"/>
      <c r="D10" s="33" t="str">
        <f>IF('入力フォーム'!H152="","□","■")</f>
        <v>□</v>
      </c>
      <c r="E10" s="24" t="s">
        <v>77</v>
      </c>
      <c r="F10" s="24"/>
      <c r="G10" s="24"/>
      <c r="H10" s="24"/>
      <c r="I10" s="24"/>
      <c r="J10" s="24"/>
      <c r="K10" s="24"/>
      <c r="L10" s="26"/>
      <c r="M10" s="24"/>
      <c r="N10" s="24"/>
      <c r="O10" s="25"/>
    </row>
    <row r="11" spans="1:15" ht="21" customHeight="1">
      <c r="A11" s="138"/>
      <c r="B11" s="138"/>
      <c r="C11" s="24"/>
      <c r="D11" s="24"/>
      <c r="E11" s="24"/>
      <c r="F11" s="24" t="s">
        <v>26</v>
      </c>
      <c r="G11" s="146" t="str">
        <f>IF('入力フォーム'!H152="","　　　　　　","　"&amp;'入力フォーム'!H152&amp;"　")</f>
        <v>　　　　　　</v>
      </c>
      <c r="H11" s="146"/>
      <c r="I11" s="24" t="s">
        <v>91</v>
      </c>
      <c r="J11" s="24" t="s">
        <v>27</v>
      </c>
      <c r="K11" s="36" t="str">
        <f>IF('入力フォーム'!K152="","　　　　"," "&amp;'入力フォーム'!K152&amp;" ")</f>
        <v>　　　　</v>
      </c>
      <c r="L11" s="26" t="s">
        <v>109</v>
      </c>
      <c r="M11" s="24" t="s">
        <v>29</v>
      </c>
      <c r="N11" s="166" t="str">
        <f>IF('入力フォーム'!N152="","　　　　万円（税込）"," "&amp;TEXT('入力フォーム'!N152,"#,##0.0")&amp;"万円（税込）")</f>
        <v>　　　　万円（税込）</v>
      </c>
      <c r="O11" s="167"/>
    </row>
    <row r="12" spans="1:15" ht="21" customHeight="1">
      <c r="A12" s="138"/>
      <c r="B12" s="138"/>
      <c r="C12" s="24"/>
      <c r="D12" s="33" t="str">
        <f>IF('入力フォーム'!H153="","□","■")</f>
        <v>□</v>
      </c>
      <c r="E12" s="24" t="s">
        <v>78</v>
      </c>
      <c r="F12" s="24"/>
      <c r="G12" s="24"/>
      <c r="H12" s="24"/>
      <c r="I12" s="24"/>
      <c r="J12" s="24"/>
      <c r="K12" s="24"/>
      <c r="L12" s="170" t="str">
        <f>IF('入力フォーム'!H153="","（　　　　　　　　　　　）注２"," "&amp;"（　"&amp;'入力フォーム'!H153&amp;"　）注２")</f>
        <v>（　　　　　　　　　　　）注２</v>
      </c>
      <c r="M12" s="155"/>
      <c r="N12" s="155"/>
      <c r="O12" s="171"/>
    </row>
    <row r="13" spans="1:15" ht="21" customHeight="1">
      <c r="A13" s="138"/>
      <c r="B13" s="138"/>
      <c r="C13" s="24"/>
      <c r="D13" s="24"/>
      <c r="E13" s="24"/>
      <c r="F13" s="24" t="s">
        <v>29</v>
      </c>
      <c r="G13" s="24"/>
      <c r="H13" s="168" t="str">
        <f>IF('入力フォーム'!N153="","　　　　　　万円（税込）"," "&amp;TEXT('入力フォーム'!N153,"#,##0.0")&amp;"万円（税込）")</f>
        <v>　　　　　　万円（税込）</v>
      </c>
      <c r="I13" s="169"/>
      <c r="J13" s="169"/>
      <c r="K13" s="169"/>
      <c r="L13" s="169"/>
      <c r="M13" s="169"/>
      <c r="N13" s="169"/>
      <c r="O13" s="167"/>
    </row>
    <row r="14" spans="1:15" ht="7.5" customHeight="1">
      <c r="A14" s="138"/>
      <c r="B14" s="138"/>
      <c r="C14" s="24"/>
      <c r="D14" s="24"/>
      <c r="E14" s="24"/>
      <c r="F14" s="24"/>
      <c r="G14" s="24"/>
      <c r="H14" s="147"/>
      <c r="I14" s="147"/>
      <c r="J14" s="147"/>
      <c r="K14" s="147"/>
      <c r="L14" s="147"/>
      <c r="M14" s="24"/>
      <c r="N14" s="24"/>
      <c r="O14" s="25"/>
    </row>
    <row r="15" spans="1:15" ht="21.75" customHeight="1">
      <c r="A15" s="138"/>
      <c r="B15" s="136" t="s">
        <v>79</v>
      </c>
      <c r="C15" s="136"/>
      <c r="D15" s="136"/>
      <c r="E15" s="143" t="str">
        <f>IF('入力フォーム'!G154="","令和　　年　　月　　日　～　令和　　年　　月　　日",TEXT('入力フォーム'!G154,"[DBnum3]ggge年m月d日")&amp;"　～　"&amp;TEXT('入力フォーム'!L154,"[DBnum3]ggge年m月d日"))</f>
        <v>令和　　年　　月　　日　～　令和　　年　　月　　日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5"/>
    </row>
    <row r="16" spans="1:15" ht="21.75" customHeight="1" thickBot="1">
      <c r="A16" s="172"/>
      <c r="B16" s="158"/>
      <c r="C16" s="158"/>
      <c r="D16" s="158"/>
      <c r="E16" s="149" t="s">
        <v>85</v>
      </c>
      <c r="F16" s="150"/>
      <c r="G16" s="150"/>
      <c r="H16" s="150"/>
      <c r="I16" s="159" t="str">
        <f>IF('入力フォーム'!G155=""," 平成　　年　　月　　日"," "&amp;TEXT('入力フォーム'!G155,"[DBnum3]ggge年m月d日"))</f>
        <v> 平成　　年　　月　　日</v>
      </c>
      <c r="J16" s="159"/>
      <c r="K16" s="159"/>
      <c r="L16" s="159"/>
      <c r="M16" s="159"/>
      <c r="N16" s="159"/>
      <c r="O16" s="160"/>
    </row>
    <row r="17" spans="1:15" ht="26.25" customHeight="1" thickTop="1">
      <c r="A17" s="137" t="s">
        <v>12</v>
      </c>
      <c r="B17" s="135" t="s">
        <v>13</v>
      </c>
      <c r="C17" s="135"/>
      <c r="D17" s="135"/>
      <c r="E17" s="177">
        <f>IF('入力フォーム'!G156="","",'入力フォーム'!G156)</f>
      </c>
      <c r="F17" s="178"/>
      <c r="G17" s="178"/>
      <c r="H17" s="178"/>
      <c r="I17" s="178"/>
      <c r="J17" s="178"/>
      <c r="K17" s="178"/>
      <c r="L17" s="178"/>
      <c r="M17" s="178"/>
      <c r="N17" s="179"/>
      <c r="O17" s="35" t="s">
        <v>20</v>
      </c>
    </row>
    <row r="18" spans="1:15" ht="15" customHeight="1">
      <c r="A18" s="138"/>
      <c r="B18" s="136" t="s">
        <v>14</v>
      </c>
      <c r="C18" s="136"/>
      <c r="D18" s="136"/>
      <c r="E18" s="180">
        <f>IF('入力フォーム'!H157="","",'入力フォーム'!G157&amp;'入力フォーム'!H157)</f>
      </c>
      <c r="F18" s="181"/>
      <c r="G18" s="181"/>
      <c r="H18" s="181"/>
      <c r="I18" s="181"/>
      <c r="J18" s="181"/>
      <c r="K18" s="181"/>
      <c r="L18" s="181"/>
      <c r="M18" s="181"/>
      <c r="N18" s="145"/>
      <c r="O18" s="164">
        <f>IF('入力フォーム'!G162="","",'入力フォーム'!G162)</f>
      </c>
    </row>
    <row r="19" spans="1:15" ht="26.25" customHeight="1">
      <c r="A19" s="138"/>
      <c r="B19" s="136"/>
      <c r="C19" s="136"/>
      <c r="D19" s="136"/>
      <c r="E19" s="182">
        <f>IF('入力フォーム'!G158="","",'入力フォーム'!G158)</f>
      </c>
      <c r="F19" s="183"/>
      <c r="G19" s="183"/>
      <c r="H19" s="183"/>
      <c r="I19" s="183"/>
      <c r="J19" s="183"/>
      <c r="K19" s="183"/>
      <c r="L19" s="183"/>
      <c r="M19" s="183"/>
      <c r="N19" s="184"/>
      <c r="O19" s="165"/>
    </row>
    <row r="20" spans="1:15" ht="26.25" customHeight="1">
      <c r="A20" s="139"/>
      <c r="B20" s="148" t="s">
        <v>17</v>
      </c>
      <c r="C20" s="148"/>
      <c r="D20" s="148"/>
      <c r="E20" s="173">
        <f>IF('入力フォーム'!G159="","",IF('入力フォーム'!H160="",'入力フォーム'!G159,'入力フォーム'!G159&amp;" "&amp;'入力フォーム'!G160&amp;'入力フォーム'!H160))</f>
      </c>
      <c r="F20" s="174"/>
      <c r="G20" s="174"/>
      <c r="H20" s="175"/>
      <c r="I20" s="175"/>
      <c r="J20" s="176"/>
      <c r="K20" s="148" t="s">
        <v>93</v>
      </c>
      <c r="L20" s="148"/>
      <c r="M20" s="173">
        <f>IF('入力フォーム'!G161="","",'入力フォーム'!G161)</f>
      </c>
      <c r="N20" s="174"/>
      <c r="O20" s="187"/>
    </row>
    <row r="21" spans="1:15" ht="18.75" customHeight="1">
      <c r="A21" s="27" t="s">
        <v>81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8.75" customHeight="1">
      <c r="A22" s="30"/>
      <c r="B22" s="168" t="str">
        <f>IF('入力フォーム'!G163="","所属名　　　　　　　　　　　　　　　","所属名　"&amp;'入力フォーム'!G163)</f>
        <v>所属名　　　　　　　　　　　　　　　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68" t="str">
        <f>IF('入力フォーム'!G164="","担当職氏名　　　　　　　　　　","担当職氏名　"&amp;'入力フォーム'!G164)</f>
        <v>担当職氏名　　　　　　　　　　</v>
      </c>
      <c r="M22" s="185"/>
      <c r="N22" s="185"/>
      <c r="O22" s="186"/>
    </row>
    <row r="23" spans="1:15" ht="18.75" customHeight="1">
      <c r="A23" s="30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68" t="str">
        <f>IF('入力フォーム'!G165="","電話番号 　　　　　　 　　　　",IF('入力フォーム'!H166="","電話番号　"&amp;'入力フォーム'!G165,"電話番号　"&amp;'入力フォーム'!G165&amp;'入力フォーム'!G166&amp;'入力フォーム'!H166))</f>
        <v>電話番号 　　　　　　 　　　　</v>
      </c>
      <c r="M23" s="185"/>
      <c r="N23" s="185"/>
      <c r="O23" s="186"/>
    </row>
    <row r="24" spans="1:15" ht="7.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8"/>
      <c r="M24" s="39"/>
      <c r="N24" s="39"/>
      <c r="O24" s="40"/>
    </row>
    <row r="25" spans="1:15" ht="18.7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22.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</row>
    <row r="27" spans="1:15" ht="18.7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</row>
  </sheetData>
  <sheetProtection/>
  <mergeCells count="35">
    <mergeCell ref="I16:O16"/>
    <mergeCell ref="B17:D17"/>
    <mergeCell ref="B18:D19"/>
    <mergeCell ref="B4:D4"/>
    <mergeCell ref="B15:D16"/>
    <mergeCell ref="A17:A20"/>
    <mergeCell ref="E3:O3"/>
    <mergeCell ref="E4:O4"/>
    <mergeCell ref="E15:O15"/>
    <mergeCell ref="G7:H7"/>
    <mergeCell ref="G9:H9"/>
    <mergeCell ref="G11:H11"/>
    <mergeCell ref="H14:L14"/>
    <mergeCell ref="B20:D20"/>
    <mergeCell ref="E16:H16"/>
    <mergeCell ref="A25:O25"/>
    <mergeCell ref="A26:O26"/>
    <mergeCell ref="A2:O2"/>
    <mergeCell ref="O18:O19"/>
    <mergeCell ref="N11:O11"/>
    <mergeCell ref="H13:O13"/>
    <mergeCell ref="L12:O12"/>
    <mergeCell ref="A3:A16"/>
    <mergeCell ref="B5:B14"/>
    <mergeCell ref="B3:D3"/>
    <mergeCell ref="A27:O27"/>
    <mergeCell ref="E20:J20"/>
    <mergeCell ref="E17:N17"/>
    <mergeCell ref="E18:N18"/>
    <mergeCell ref="E19:N19"/>
    <mergeCell ref="B22:K22"/>
    <mergeCell ref="L22:O22"/>
    <mergeCell ref="L23:O23"/>
    <mergeCell ref="M20:O20"/>
    <mergeCell ref="K20:L20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2011-09-14T05:38:53Z</cp:lastPrinted>
  <dcterms:created xsi:type="dcterms:W3CDTF">2011-09-13T00:11:53Z</dcterms:created>
  <dcterms:modified xsi:type="dcterms:W3CDTF">2021-03-29T00:45:17Z</dcterms:modified>
  <cp:category/>
  <cp:version/>
  <cp:contentType/>
  <cp:contentStatus/>
</cp:coreProperties>
</file>