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4.90.29\disk1\海外展開G\01 各事業\04 グローバルビジネス推進事業\02 中小企業向け\03 民間委託\R7\02_輸出拡大チャレンジ事業\01 助成事業者公募\01 交付要領・様式集\"/>
    </mc:Choice>
  </mc:AlternateContent>
  <bookViews>
    <workbookView xWindow="0" yWindow="0" windowWidth="20490" windowHeight="7530" tabRatio="790"/>
  </bookViews>
  <sheets>
    <sheet name="収支計算書 " sheetId="10" r:id="rId1"/>
    <sheet name="収支計算書  (記載例)" sheetId="11" r:id="rId2"/>
    <sheet name="【編集不可】対象経費(科目）リスト" sheetId="7" r:id="rId3"/>
    <sheet name="【編集不可】対象経費(科目）リスト (2)" sheetId="9" r:id="rId4"/>
  </sheets>
  <definedNames>
    <definedName name="_xlnm.Print_Area" localSheetId="0">'収支計算書 '!$A$1:$H$38</definedName>
    <definedName name="_xlnm.Print_Area" localSheetId="1">'収支計算書  (記載例)'!$A$1:$H$38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0" l="1"/>
  <c r="H31" i="11"/>
  <c r="G31" i="11"/>
  <c r="F31" i="11"/>
  <c r="G25" i="11"/>
  <c r="G32" i="11" s="1"/>
  <c r="M5" i="11" s="1"/>
  <c r="F25" i="11"/>
  <c r="M4" i="11"/>
  <c r="F25" i="10"/>
  <c r="F31" i="10"/>
  <c r="F32" i="11" l="1"/>
  <c r="D9" i="11" s="1"/>
  <c r="M6" i="11"/>
  <c r="H25" i="11"/>
  <c r="H32" i="11" s="1"/>
  <c r="D6" i="11" s="1"/>
  <c r="M4" i="10"/>
  <c r="G31" i="10"/>
  <c r="H31" i="10" s="1"/>
  <c r="G25" i="10"/>
  <c r="H25" i="10" s="1"/>
  <c r="F32" i="10"/>
  <c r="D9" i="10" s="1"/>
  <c r="D5" i="11" l="1"/>
  <c r="D6" i="10"/>
  <c r="D5" i="10" s="1"/>
  <c r="G32" i="10"/>
  <c r="M5" i="10" s="1"/>
  <c r="M6" i="10" s="1"/>
</calcChain>
</file>

<file path=xl/sharedStrings.xml><?xml version="1.0" encoding="utf-8"?>
<sst xmlns="http://schemas.openxmlformats.org/spreadsheetml/2006/main" count="105" uniqueCount="59">
  <si>
    <t>（１）収入</t>
    <rPh sb="3" eb="5">
      <t>シュウニュウ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</si>
  <si>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</si>
  <si>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</si>
  <si>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内容</t>
  </si>
  <si>
    <t>予定業者</t>
  </si>
  <si>
    <t>助成対象経費
（消費税抜）（円）</t>
    <phoneticPr fontId="1"/>
  </si>
  <si>
    <t>助成金交付
申請額（円）</t>
    <phoneticPr fontId="1"/>
  </si>
  <si>
    <t>対象経費
（科目）</t>
    <phoneticPr fontId="1"/>
  </si>
  <si>
    <t>借入金</t>
    <rPh sb="0" eb="3">
      <t>カリイレキン</t>
    </rPh>
    <phoneticPr fontId="1"/>
  </si>
  <si>
    <t>その他</t>
    <rPh sb="2" eb="3">
      <t>タ</t>
    </rPh>
    <phoneticPr fontId="1"/>
  </si>
  <si>
    <t>区分</t>
    <rPh sb="0" eb="2">
      <t>クブン</t>
    </rPh>
    <phoneticPr fontId="1"/>
  </si>
  <si>
    <t>助成事業に要する経費(消費税込)(円)</t>
    <phoneticPr fontId="1"/>
  </si>
  <si>
    <t>資金の調達先</t>
    <phoneticPr fontId="1"/>
  </si>
  <si>
    <t>（注）（1）収入合計と（2）支出の「助成事業に要する経費（消費税込）」の合計を一致させてください。</t>
    <phoneticPr fontId="1"/>
  </si>
  <si>
    <t>対象経費（科目）</t>
    <phoneticPr fontId="1"/>
  </si>
  <si>
    <t>数量
回数</t>
    <rPh sb="0" eb="2">
      <t>スウリョウ</t>
    </rPh>
    <rPh sb="3" eb="5">
      <t>カイスウ</t>
    </rPh>
    <phoneticPr fontId="1"/>
  </si>
  <si>
    <t>助成事業に要する
経費（消費税込）（円）</t>
    <phoneticPr fontId="1"/>
  </si>
  <si>
    <t>委託費合計</t>
    <rPh sb="0" eb="3">
      <t>イタクヒ</t>
    </rPh>
    <rPh sb="3" eb="5">
      <t>ゴウケイ</t>
    </rPh>
    <phoneticPr fontId="1"/>
  </si>
  <si>
    <t>助成対象経費
（消費税抜）合計</t>
    <rPh sb="13" eb="15">
      <t>ゴウケイ</t>
    </rPh>
    <phoneticPr fontId="1"/>
  </si>
  <si>
    <t>委託費割合</t>
    <rPh sb="0" eb="3">
      <t>イタクヒ</t>
    </rPh>
    <rPh sb="3" eb="5">
      <t>ワリアイ</t>
    </rPh>
    <phoneticPr fontId="1"/>
  </si>
  <si>
    <t>①</t>
    <phoneticPr fontId="1"/>
  </si>
  <si>
    <t>②</t>
    <phoneticPr fontId="1"/>
  </si>
  <si>
    <t>③
（①/②)</t>
    <phoneticPr fontId="1"/>
  </si>
  <si>
    <t>【委託費割合確認表】</t>
    <rPh sb="1" eb="4">
      <t>イタクヒ</t>
    </rPh>
    <rPh sb="4" eb="6">
      <t>ワリアイ</t>
    </rPh>
    <rPh sb="6" eb="8">
      <t>カクニン</t>
    </rPh>
    <rPh sb="8" eb="9">
      <t>ヒョウ</t>
    </rPh>
    <phoneticPr fontId="1"/>
  </si>
  <si>
    <t>雑役務費</t>
  </si>
  <si>
    <t>※当欄は印刷不要です。</t>
    <rPh sb="1" eb="2">
      <t>トウ</t>
    </rPh>
    <rPh sb="2" eb="3">
      <t>ラン</t>
    </rPh>
    <rPh sb="4" eb="6">
      <t>インサツ</t>
    </rPh>
    <rPh sb="6" eb="8">
      <t>フヨウ</t>
    </rPh>
    <phoneticPr fontId="1"/>
  </si>
  <si>
    <t>展示会出展料</t>
    <rPh sb="0" eb="3">
      <t>テンジカイ</t>
    </rPh>
    <rPh sb="3" eb="5">
      <t>シュッテン</t>
    </rPh>
    <rPh sb="5" eb="6">
      <t>リョウ</t>
    </rPh>
    <phoneticPr fontId="1"/>
  </si>
  <si>
    <t>展示会小間装飾費</t>
    <rPh sb="0" eb="3">
      <t>テンジカイ</t>
    </rPh>
    <rPh sb="3" eb="7">
      <t>コマソウショク</t>
    </rPh>
    <rPh sb="7" eb="8">
      <t>ヒ</t>
    </rPh>
    <phoneticPr fontId="1"/>
  </si>
  <si>
    <t>外国語ホームページ製作費</t>
    <rPh sb="0" eb="3">
      <t>ガイコクゴ</t>
    </rPh>
    <rPh sb="9" eb="12">
      <t>セイサクヒ</t>
    </rPh>
    <phoneticPr fontId="1"/>
  </si>
  <si>
    <t>展示会場通訳</t>
    <rPh sb="0" eb="3">
      <t>テンジカイ</t>
    </rPh>
    <rPh sb="3" eb="4">
      <t>ジョウ</t>
    </rPh>
    <rPh sb="4" eb="6">
      <t>ツウヤク</t>
    </rPh>
    <phoneticPr fontId="1"/>
  </si>
  <si>
    <t>助成金</t>
  </si>
  <si>
    <t>原材料費</t>
    <rPh sb="0" eb="4">
      <t>ゲンザイリョウヒ</t>
    </rPh>
    <phoneticPr fontId="1"/>
  </si>
  <si>
    <t>設備導入・改良・修繕費</t>
    <rPh sb="0" eb="4">
      <t>セツビドウニュウ</t>
    </rPh>
    <rPh sb="5" eb="7">
      <t>カイリョウ</t>
    </rPh>
    <rPh sb="8" eb="11">
      <t>シュウゼンヒ</t>
    </rPh>
    <phoneticPr fontId="1"/>
  </si>
  <si>
    <t>調査分析外注費</t>
    <rPh sb="0" eb="7">
      <t>チョウサブンセキガイチュウヒ</t>
    </rPh>
    <phoneticPr fontId="1"/>
  </si>
  <si>
    <t>機械設置等リース料</t>
    <rPh sb="2" eb="5">
      <t>セッチトウ</t>
    </rPh>
    <rPh sb="8" eb="9">
      <t>リョウ</t>
    </rPh>
    <phoneticPr fontId="1"/>
  </si>
  <si>
    <t>パッケージデザイン外注費</t>
    <rPh sb="9" eb="12">
      <t>ガイチュウヒ</t>
    </rPh>
    <phoneticPr fontId="1"/>
  </si>
  <si>
    <t>委託料</t>
    <rPh sb="0" eb="3">
      <t>イタクリョウ</t>
    </rPh>
    <phoneticPr fontId="1"/>
  </si>
  <si>
    <t>資料購入費</t>
    <rPh sb="0" eb="2">
      <t>シリョウ</t>
    </rPh>
    <rPh sb="2" eb="5">
      <t>コウニュウヒ</t>
    </rPh>
    <phoneticPr fontId="1"/>
  </si>
  <si>
    <t>印刷製本費</t>
    <rPh sb="0" eb="5">
      <t>インサツセイホンヒ</t>
    </rPh>
    <phoneticPr fontId="1"/>
  </si>
  <si>
    <t>旅費（宿泊費含む）</t>
    <rPh sb="0" eb="2">
      <t>リョヒ</t>
    </rPh>
    <rPh sb="3" eb="7">
      <t>シュクハクヒフク</t>
    </rPh>
    <phoneticPr fontId="1"/>
  </si>
  <si>
    <t>会場賃借料</t>
    <rPh sb="0" eb="5">
      <t>カイジョウチンシャクリョウ</t>
    </rPh>
    <phoneticPr fontId="1"/>
  </si>
  <si>
    <t>通信運搬費</t>
    <rPh sb="0" eb="5">
      <t>ツウシンウンパンヒ</t>
    </rPh>
    <phoneticPr fontId="1"/>
  </si>
  <si>
    <t>ホームページ制作費</t>
    <rPh sb="6" eb="9">
      <t>セイサクヒ</t>
    </rPh>
    <phoneticPr fontId="1"/>
  </si>
  <si>
    <t>展示会出展に係る経費</t>
    <rPh sb="0" eb="5">
      <t>テンジカイシュッテン</t>
    </rPh>
    <rPh sb="6" eb="7">
      <t>カカ</t>
    </rPh>
    <rPh sb="8" eb="10">
      <t>ケイヒ</t>
    </rPh>
    <phoneticPr fontId="1"/>
  </si>
  <si>
    <t>通訳料</t>
    <rPh sb="0" eb="3">
      <t>ツウヤクリョウ</t>
    </rPh>
    <phoneticPr fontId="1"/>
  </si>
  <si>
    <t>雑費</t>
    <rPh sb="0" eb="2">
      <t>ザッピ</t>
    </rPh>
    <phoneticPr fontId="1"/>
  </si>
  <si>
    <t>その他会長が事業実施に必要と認める経費</t>
    <rPh sb="2" eb="3">
      <t>タ</t>
    </rPh>
    <rPh sb="3" eb="5">
      <t>カイチョウ</t>
    </rPh>
    <rPh sb="6" eb="10">
      <t>ジギョウジッシ</t>
    </rPh>
    <rPh sb="11" eb="13">
      <t>ヒツヨウ</t>
    </rPh>
    <rPh sb="14" eb="15">
      <t>ミト</t>
    </rPh>
    <rPh sb="17" eb="19">
      <t>ケイヒ</t>
    </rPh>
    <phoneticPr fontId="1"/>
  </si>
  <si>
    <t>８　収支計算書(経費明細書）</t>
    <rPh sb="8" eb="10">
      <t>ケイヒ</t>
    </rPh>
    <rPh sb="10" eb="13">
      <t>メイサイショ</t>
    </rPh>
    <phoneticPr fontId="1"/>
  </si>
  <si>
    <t>いばらきグローバルビジネス推進協議会</t>
    <rPh sb="13" eb="18">
      <t>スイシンキョウギカイ</t>
    </rPh>
    <phoneticPr fontId="1"/>
  </si>
  <si>
    <t>商品改良・開発、営業開発に伴う経費</t>
    <phoneticPr fontId="1"/>
  </si>
  <si>
    <t>支援コーディネーター配置に伴う経費</t>
    <phoneticPr fontId="1"/>
  </si>
  <si>
    <t>小計</t>
    <rPh sb="0" eb="2">
      <t>ショウケイ</t>
    </rPh>
    <phoneticPr fontId="1"/>
  </si>
  <si>
    <t xml:space="preserve">（注1）「助成事業に要する経費（消費税込）」は、当該事業を遂行するために必要な経費を意味し、ここでは消費税を含めた金額を記入してください。
（注2）「助成対象経費（消費税抜）」は、「助成事業に要する経費（消費税抜）」から消費税を差し引いた金額を記入してください。
（注3）「助成金交付申請額」は「助成対象経費」に助成率を乗じ、千円未満を切り捨てた金額を記入してください。ただし、助成金限度額を上限とします。
</t>
    <phoneticPr fontId="1"/>
  </si>
  <si>
    <t>（２）支出</t>
    <phoneticPr fontId="1"/>
  </si>
  <si>
    <t>○○○○</t>
  </si>
  <si>
    <t>委託料</t>
    <rPh sb="0" eb="2">
      <t>イタク</t>
    </rPh>
    <phoneticPr fontId="1"/>
  </si>
  <si>
    <t>米国地域の商談支援</t>
    <rPh sb="0" eb="2">
      <t>ベイコク</t>
    </rPh>
    <rPh sb="2" eb="4">
      <t>チイキ</t>
    </rPh>
    <rPh sb="5" eb="9">
      <t>ショウダンシエン</t>
    </rPh>
    <phoneticPr fontId="1"/>
  </si>
  <si>
    <t>商品改良・開発、営業活動に伴う経費</t>
    <rPh sb="10" eb="12">
      <t>カツドウ</t>
    </rPh>
    <phoneticPr fontId="1"/>
  </si>
  <si>
    <t>翻訳料</t>
    <rPh sb="0" eb="2">
      <t>ホンヤク</t>
    </rPh>
    <rPh sb="2" eb="3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</si>
</sst>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.0000000%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76" fontId="7" fillId="0" borderId="0" xfId="1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6" fontId="7" fillId="0" borderId="1" xfId="1" applyNumberFormat="1" applyFont="1" applyBorder="1" applyAlignment="1" applyProtection="1">
      <alignment horizontal="right" vertical="center" wrapText="1"/>
    </xf>
    <xf numFmtId="0" fontId="14" fillId="0" borderId="2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38" fontId="14" fillId="0" borderId="1" xfId="1" applyFont="1" applyBorder="1" applyProtection="1">
      <alignment vertical="center"/>
    </xf>
    <xf numFmtId="0" fontId="5" fillId="0" borderId="2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right" vertical="center"/>
    </xf>
    <xf numFmtId="176" fontId="7" fillId="0" borderId="1" xfId="1" applyNumberFormat="1" applyFont="1" applyBorder="1" applyAlignment="1" applyProtection="1">
      <alignment horizontal="right" vertical="center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176" fontId="7" fillId="2" borderId="1" xfId="1" applyNumberFormat="1" applyFont="1" applyFill="1" applyBorder="1" applyAlignment="1" applyProtection="1">
      <alignment horizontal="right" vertical="center"/>
      <protection locked="0"/>
    </xf>
    <xf numFmtId="176" fontId="7" fillId="2" borderId="1" xfId="1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Protection="1">
      <alignment vertical="center"/>
      <protection locked="0"/>
    </xf>
    <xf numFmtId="0" fontId="8" fillId="0" borderId="0" xfId="0" applyFont="1" applyAlignment="1">
      <alignment horizontal="centerContinuous" vertical="center"/>
    </xf>
    <xf numFmtId="0" fontId="6" fillId="0" borderId="1" xfId="0" applyFont="1" applyBorder="1" applyProtection="1">
      <alignment vertical="center"/>
      <protection locked="0"/>
    </xf>
    <xf numFmtId="176" fontId="7" fillId="0" borderId="11" xfId="1" applyNumberFormat="1" applyFont="1" applyBorder="1" applyAlignment="1" applyProtection="1">
      <alignment horizontal="right" vertical="center"/>
    </xf>
    <xf numFmtId="176" fontId="7" fillId="0" borderId="12" xfId="1" applyNumberFormat="1" applyFont="1" applyBorder="1" applyAlignment="1" applyProtection="1">
      <alignment horizontal="right" vertical="center" wrapText="1"/>
    </xf>
    <xf numFmtId="0" fontId="15" fillId="2" borderId="13" xfId="0" applyFont="1" applyFill="1" applyBorder="1" applyAlignment="1" applyProtection="1">
      <alignment horizontal="left" vertical="center" wrapText="1"/>
      <protection locked="0"/>
    </xf>
    <xf numFmtId="176" fontId="7" fillId="2" borderId="13" xfId="1" applyNumberFormat="1" applyFont="1" applyFill="1" applyBorder="1" applyAlignment="1" applyProtection="1">
      <alignment horizontal="right" vertical="center"/>
      <protection locked="0"/>
    </xf>
    <xf numFmtId="176" fontId="7" fillId="2" borderId="13" xfId="1" applyNumberFormat="1" applyFont="1" applyFill="1" applyBorder="1" applyAlignment="1" applyProtection="1">
      <alignment vertical="center"/>
      <protection locked="0"/>
    </xf>
    <xf numFmtId="176" fontId="7" fillId="0" borderId="15" xfId="1" applyNumberFormat="1" applyFont="1" applyBorder="1" applyAlignment="1" applyProtection="1">
      <alignment horizontal="right" vertical="center"/>
    </xf>
    <xf numFmtId="176" fontId="7" fillId="0" borderId="15" xfId="1" applyNumberFormat="1" applyFont="1" applyBorder="1" applyAlignment="1" applyProtection="1">
      <alignment horizontal="right" vertical="center" wrapText="1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176" fontId="11" fillId="2" borderId="1" xfId="1" applyNumberFormat="1" applyFont="1" applyFill="1" applyBorder="1" applyAlignment="1" applyProtection="1">
      <alignment horizontal="right" vertical="center"/>
      <protection locked="0"/>
    </xf>
    <xf numFmtId="176" fontId="11" fillId="2" borderId="1" xfId="1" applyNumberFormat="1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176" fontId="12" fillId="2" borderId="1" xfId="1" applyNumberFormat="1" applyFont="1" applyFill="1" applyBorder="1" applyAlignment="1" applyProtection="1">
      <alignment horizontal="left" vertical="center" wrapText="1"/>
      <protection locked="0"/>
    </xf>
    <xf numFmtId="176" fontId="6" fillId="2" borderId="1" xfId="1" applyNumberFormat="1" applyFont="1" applyFill="1" applyBorder="1" applyAlignment="1" applyProtection="1">
      <alignment horizontal="left" vertical="center"/>
      <protection locked="0"/>
    </xf>
    <xf numFmtId="176" fontId="6" fillId="2" borderId="1" xfId="1" applyNumberFormat="1" applyFont="1" applyFill="1" applyBorder="1" applyAlignment="1" applyProtection="1">
      <alignment horizontal="center" vertical="center"/>
      <protection locked="0"/>
    </xf>
    <xf numFmtId="176" fontId="6" fillId="2" borderId="13" xfId="1" applyNumberFormat="1" applyFont="1" applyFill="1" applyBorder="1" applyAlignment="1" applyProtection="1">
      <alignment horizontal="center" vertical="center"/>
      <protection locked="0"/>
    </xf>
    <xf numFmtId="176" fontId="12" fillId="2" borderId="1" xfId="1" applyNumberFormat="1" applyFont="1" applyFill="1" applyBorder="1" applyAlignment="1" applyProtection="1">
      <alignment horizontal="center" vertical="center"/>
      <protection locked="0"/>
    </xf>
    <xf numFmtId="176" fontId="5" fillId="2" borderId="1" xfId="1" applyNumberFormat="1" applyFont="1" applyFill="1" applyBorder="1" applyAlignment="1" applyProtection="1">
      <alignment vertical="center"/>
      <protection locked="0"/>
    </xf>
    <xf numFmtId="176" fontId="5" fillId="2" borderId="13" xfId="1" applyNumberFormat="1" applyFont="1" applyFill="1" applyBorder="1" applyAlignment="1" applyProtection="1">
      <alignment horizontal="left" vertical="center" wrapText="1"/>
      <protection locked="0"/>
    </xf>
    <xf numFmtId="176" fontId="5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7" fillId="2" borderId="13" xfId="0" applyFont="1" applyFill="1" applyBorder="1" applyAlignment="1" applyProtection="1">
      <alignment horizontal="left" vertical="center" wrapText="1"/>
      <protection locked="0"/>
    </xf>
    <xf numFmtId="176" fontId="10" fillId="2" borderId="13" xfId="1" applyNumberFormat="1" applyFont="1" applyFill="1" applyBorder="1" applyAlignment="1" applyProtection="1">
      <alignment vertical="center" wrapText="1"/>
      <protection locked="0"/>
    </xf>
    <xf numFmtId="176" fontId="12" fillId="2" borderId="13" xfId="1" applyNumberFormat="1" applyFont="1" applyFill="1" applyBorder="1" applyAlignment="1" applyProtection="1">
      <alignment horizontal="center" vertical="center"/>
      <protection locked="0"/>
    </xf>
    <xf numFmtId="176" fontId="11" fillId="2" borderId="13" xfId="1" applyNumberFormat="1" applyFont="1" applyFill="1" applyBorder="1" applyAlignment="1" applyProtection="1">
      <alignment horizontal="right" vertical="center"/>
      <protection locked="0"/>
    </xf>
    <xf numFmtId="176" fontId="11" fillId="2" borderId="13" xfId="1" applyNumberFormat="1" applyFont="1" applyFill="1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38" fontId="7" fillId="0" borderId="2" xfId="1" applyFont="1" applyFill="1" applyBorder="1" applyAlignment="1" applyProtection="1">
      <alignment horizontal="right" vertical="center"/>
    </xf>
    <xf numFmtId="38" fontId="7" fillId="0" borderId="3" xfId="1" applyFont="1" applyFill="1" applyBorder="1" applyAlignment="1" applyProtection="1">
      <alignment horizontal="right" vertical="center"/>
    </xf>
    <xf numFmtId="38" fontId="7" fillId="0" borderId="4" xfId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76" fontId="7" fillId="2" borderId="2" xfId="0" applyNumberFormat="1" applyFont="1" applyFill="1" applyBorder="1" applyAlignment="1" applyProtection="1">
      <alignment horizontal="right" vertical="center"/>
      <protection locked="0"/>
    </xf>
    <xf numFmtId="176" fontId="7" fillId="2" borderId="3" xfId="0" applyNumberFormat="1" applyFont="1" applyFill="1" applyBorder="1" applyAlignment="1" applyProtection="1">
      <alignment horizontal="right" vertical="center"/>
      <protection locked="0"/>
    </xf>
    <xf numFmtId="176" fontId="7" fillId="2" borderId="4" xfId="0" applyNumberFormat="1" applyFont="1" applyFill="1" applyBorder="1" applyAlignment="1" applyProtection="1">
      <alignment horizontal="right" vertical="center"/>
      <protection locked="0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7" fillId="2" borderId="2" xfId="1" applyFont="1" applyFill="1" applyBorder="1" applyAlignment="1" applyProtection="1">
      <alignment horizontal="right" vertical="center"/>
      <protection locked="0"/>
    </xf>
    <xf numFmtId="38" fontId="7" fillId="2" borderId="3" xfId="1" applyFont="1" applyFill="1" applyBorder="1" applyAlignment="1" applyProtection="1">
      <alignment horizontal="right" vertical="center"/>
      <protection locked="0"/>
    </xf>
    <xf numFmtId="38" fontId="7" fillId="2" borderId="4" xfId="1" applyFont="1" applyFill="1" applyBorder="1" applyAlignment="1" applyProtection="1">
      <alignment horizontal="right" vertical="center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176" fontId="7" fillId="0" borderId="7" xfId="1" applyNumberFormat="1" applyFont="1" applyBorder="1" applyAlignment="1" applyProtection="1">
      <alignment horizontal="center" vertical="center"/>
      <protection locked="0"/>
    </xf>
    <xf numFmtId="176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textRotation="255"/>
      <protection locked="0"/>
    </xf>
    <xf numFmtId="0" fontId="6" fillId="0" borderId="14" xfId="0" applyFont="1" applyBorder="1" applyAlignment="1" applyProtection="1">
      <alignment horizontal="center" vertical="center" textRotation="255"/>
      <protection locked="0"/>
    </xf>
    <xf numFmtId="0" fontId="6" fillId="0" borderId="13" xfId="0" applyFont="1" applyBorder="1" applyAlignment="1" applyProtection="1">
      <alignment horizontal="center" vertical="center" textRotation="255"/>
      <protection locked="0"/>
    </xf>
    <xf numFmtId="0" fontId="8" fillId="0" borderId="14" xfId="0" applyFont="1" applyBorder="1" applyAlignment="1" applyProtection="1">
      <alignment horizontal="center" vertical="center" textRotation="255" wrapText="1"/>
      <protection locked="0"/>
    </xf>
    <xf numFmtId="0" fontId="8" fillId="0" borderId="16" xfId="0" applyFont="1" applyBorder="1" applyAlignment="1" applyProtection="1">
      <alignment horizontal="center" vertical="center" textRotation="255" wrapTex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13</xdr:row>
      <xdr:rowOff>38100</xdr:rowOff>
    </xdr:from>
    <xdr:to>
      <xdr:col>7</xdr:col>
      <xdr:colOff>0</xdr:colOff>
      <xdr:row>30</xdr:row>
      <xdr:rowOff>19051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0EFDAA6-6428-4425-B725-85CB643B6988}"/>
            </a:ext>
          </a:extLst>
        </xdr:cNvPr>
        <xdr:cNvSpPr/>
      </xdr:nvSpPr>
      <xdr:spPr>
        <a:xfrm>
          <a:off x="4019550" y="3133725"/>
          <a:ext cx="2114550" cy="5324476"/>
        </a:xfrm>
        <a:prstGeom prst="round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609600</xdr:colOff>
      <xdr:row>17</xdr:row>
      <xdr:rowOff>238125</xdr:rowOff>
    </xdr:from>
    <xdr:to>
      <xdr:col>3</xdr:col>
      <xdr:colOff>835736</xdr:colOff>
      <xdr:row>23</xdr:row>
      <xdr:rowOff>77881</xdr:rowOff>
    </xdr:to>
    <xdr:sp macro="" textlink="">
      <xdr:nvSpPr>
        <xdr:cNvPr id="3" name="吹き出し: 四角形 3">
          <a:extLst>
            <a:ext uri="{FF2B5EF4-FFF2-40B4-BE49-F238E27FC236}">
              <a16:creationId xmlns:a16="http://schemas.microsoft.com/office/drawing/2014/main" id="{D7458002-E53C-4E0B-9673-0D790E9E1CF3}"/>
            </a:ext>
          </a:extLst>
        </xdr:cNvPr>
        <xdr:cNvSpPr/>
      </xdr:nvSpPr>
      <xdr:spPr>
        <a:xfrm>
          <a:off x="1019175" y="4591050"/>
          <a:ext cx="2321636" cy="1725706"/>
        </a:xfrm>
        <a:prstGeom prst="wedgeRectCallout">
          <a:avLst>
            <a:gd name="adj1" fmla="val 112080"/>
            <a:gd name="adj2" fmla="val -63709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1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・支出経費に計上いただく全ての経費について、金額の根拠となる見積書、価格表を添付する必要があります。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1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・計上額は、添付した見積書又は価格表、積算金額と同額としてください。</a:t>
          </a:r>
        </a:p>
      </xdr:txBody>
    </xdr:sp>
    <xdr:clientData/>
  </xdr:twoCellAnchor>
  <xdr:twoCellAnchor>
    <xdr:from>
      <xdr:col>5</xdr:col>
      <xdr:colOff>190500</xdr:colOff>
      <xdr:row>20</xdr:row>
      <xdr:rowOff>161925</xdr:rowOff>
    </xdr:from>
    <xdr:to>
      <xdr:col>6</xdr:col>
      <xdr:colOff>1014469</xdr:colOff>
      <xdr:row>23</xdr:row>
      <xdr:rowOff>190500</xdr:rowOff>
    </xdr:to>
    <xdr:sp macro="" textlink="">
      <xdr:nvSpPr>
        <xdr:cNvPr id="4" name="吹き出し: 四角形 2">
          <a:extLst>
            <a:ext uri="{FF2B5EF4-FFF2-40B4-BE49-F238E27FC236}">
              <a16:creationId xmlns:a16="http://schemas.microsoft.com/office/drawing/2014/main" id="{F06F9B7B-D333-4B57-8953-2D6E97CC0EE1}"/>
            </a:ext>
          </a:extLst>
        </xdr:cNvPr>
        <xdr:cNvSpPr/>
      </xdr:nvSpPr>
      <xdr:spPr>
        <a:xfrm>
          <a:off x="4229100" y="5457825"/>
          <a:ext cx="1871719" cy="971550"/>
        </a:xfrm>
        <a:prstGeom prst="wedgeRectCallout">
          <a:avLst>
            <a:gd name="adj1" fmla="val 104336"/>
            <a:gd name="adj2" fmla="val 59896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1050" b="1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「助成対象経費（消費税抜）」に助成率（</a:t>
          </a:r>
          <a:r>
            <a:rPr lang="en-US" altLang="ja-JP" sz="1050" b="1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1/2</a:t>
          </a:r>
          <a:r>
            <a:rPr lang="ja-JP" altLang="en-US" sz="1050" b="1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）を乗じ、</a:t>
          </a:r>
          <a:r>
            <a:rPr lang="ja-JP" sz="1050" b="1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千円未満を切り捨てた金額</a:t>
          </a:r>
          <a:r>
            <a:rPr lang="ja-JP" altLang="en-US" sz="1050" b="1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が自動入力されます。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209550</xdr:colOff>
      <xdr:row>26</xdr:row>
      <xdr:rowOff>123825</xdr:rowOff>
    </xdr:from>
    <xdr:to>
      <xdr:col>6</xdr:col>
      <xdr:colOff>1033519</xdr:colOff>
      <xdr:row>29</xdr:row>
      <xdr:rowOff>152400</xdr:rowOff>
    </xdr:to>
    <xdr:sp macro="" textlink="">
      <xdr:nvSpPr>
        <xdr:cNvPr id="5" name="吹き出し: 四角形 2">
          <a:extLst>
            <a:ext uri="{FF2B5EF4-FFF2-40B4-BE49-F238E27FC236}">
              <a16:creationId xmlns:a16="http://schemas.microsoft.com/office/drawing/2014/main" id="{F06F9B7B-D333-4B57-8953-2D6E97CC0EE1}"/>
            </a:ext>
          </a:extLst>
        </xdr:cNvPr>
        <xdr:cNvSpPr/>
      </xdr:nvSpPr>
      <xdr:spPr>
        <a:xfrm>
          <a:off x="4248150" y="7305675"/>
          <a:ext cx="1871719" cy="971550"/>
        </a:xfrm>
        <a:prstGeom prst="wedgeRectCallout">
          <a:avLst>
            <a:gd name="adj1" fmla="val 104336"/>
            <a:gd name="adj2" fmla="val 59896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1050" b="1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「助成対象経費（消費税抜）」に助成率（</a:t>
          </a:r>
          <a:r>
            <a:rPr lang="en-US" altLang="ja-JP" sz="1050" b="1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10/10</a:t>
          </a:r>
          <a:r>
            <a:rPr lang="ja-JP" altLang="en-US" sz="1050" b="1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）を乗じ、</a:t>
          </a:r>
          <a:r>
            <a:rPr lang="ja-JP" sz="1050" b="1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千円未満を切り捨てた金額</a:t>
          </a:r>
          <a:r>
            <a:rPr lang="ja-JP" altLang="en-US" sz="1050" b="1" kern="1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が自動入力されます。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topLeftCell="A6" zoomScaleNormal="100" zoomScaleSheetLayoutView="100" workbookViewId="0">
      <selection activeCell="E13" sqref="E13"/>
    </sheetView>
  </sheetViews>
  <sheetFormatPr defaultColWidth="9" defaultRowHeight="13.5" x14ac:dyDescent="0.15"/>
  <cols>
    <col min="1" max="1" width="5.375" style="6" customWidth="1"/>
    <col min="2" max="4" width="13.75" style="6" customWidth="1"/>
    <col min="5" max="5" width="6.375" style="6" customWidth="1"/>
    <col min="6" max="8" width="13.75" style="6" customWidth="1"/>
    <col min="9" max="9" width="5.375" style="6" customWidth="1"/>
    <col min="10" max="10" width="4.125" style="6" customWidth="1"/>
    <col min="11" max="11" width="16.875" style="6" bestFit="1" customWidth="1"/>
    <col min="12" max="12" width="8.75" style="6" bestFit="1" customWidth="1"/>
    <col min="13" max="13" width="16.125" style="6" bestFit="1" customWidth="1"/>
    <col min="14" max="16384" width="9" style="6"/>
  </cols>
  <sheetData>
    <row r="1" spans="1:13" ht="7.5" customHeight="1" x14ac:dyDescent="0.15"/>
    <row r="2" spans="1:13" x14ac:dyDescent="0.15">
      <c r="A2" s="1" t="s">
        <v>47</v>
      </c>
      <c r="C2" s="31"/>
      <c r="D2" s="7"/>
      <c r="E2" s="7"/>
      <c r="F2" s="7"/>
      <c r="G2" s="7"/>
      <c r="H2" s="7"/>
    </row>
    <row r="3" spans="1:13" s="8" customFormat="1" x14ac:dyDescent="0.15">
      <c r="A3" s="2" t="s">
        <v>0</v>
      </c>
      <c r="C3" s="2"/>
      <c r="K3" s="8" t="s">
        <v>23</v>
      </c>
    </row>
    <row r="4" spans="1:13" s="8" customFormat="1" ht="24" customHeight="1" x14ac:dyDescent="0.15">
      <c r="B4" s="57" t="s">
        <v>10</v>
      </c>
      <c r="C4" s="58"/>
      <c r="D4" s="59" t="s">
        <v>11</v>
      </c>
      <c r="E4" s="60"/>
      <c r="F4" s="61"/>
      <c r="G4" s="57" t="s">
        <v>12</v>
      </c>
      <c r="H4" s="58"/>
      <c r="K4" s="18" t="s">
        <v>17</v>
      </c>
      <c r="L4" s="19" t="s">
        <v>20</v>
      </c>
      <c r="M4" s="20">
        <f>SUMIF(B14:B30,"委託費",G14:G30)</f>
        <v>0</v>
      </c>
    </row>
    <row r="5" spans="1:13" s="8" customFormat="1" ht="23.25" customHeight="1" x14ac:dyDescent="0.15">
      <c r="B5" s="62" t="s">
        <v>1</v>
      </c>
      <c r="C5" s="63"/>
      <c r="D5" s="64">
        <f>D9-D7-D6-D8</f>
        <v>0</v>
      </c>
      <c r="E5" s="65"/>
      <c r="F5" s="66"/>
      <c r="G5" s="67"/>
      <c r="H5" s="68"/>
      <c r="K5" s="21" t="s">
        <v>18</v>
      </c>
      <c r="L5" s="22" t="s">
        <v>21</v>
      </c>
      <c r="M5" s="20">
        <f>G32</f>
        <v>0</v>
      </c>
    </row>
    <row r="6" spans="1:13" s="8" customFormat="1" ht="23.25" customHeight="1" x14ac:dyDescent="0.15">
      <c r="B6" s="62" t="s">
        <v>30</v>
      </c>
      <c r="C6" s="63"/>
      <c r="D6" s="69">
        <f>H32</f>
        <v>0</v>
      </c>
      <c r="E6" s="70"/>
      <c r="F6" s="71"/>
      <c r="G6" s="72" t="s">
        <v>48</v>
      </c>
      <c r="H6" s="73"/>
      <c r="K6" s="18" t="s">
        <v>19</v>
      </c>
      <c r="L6" s="23" t="s">
        <v>22</v>
      </c>
      <c r="M6" s="24" t="str">
        <f>IFERROR(M4/M5,"")</f>
        <v/>
      </c>
    </row>
    <row r="7" spans="1:13" s="8" customFormat="1" ht="23.25" customHeight="1" x14ac:dyDescent="0.15">
      <c r="B7" s="62" t="s">
        <v>8</v>
      </c>
      <c r="C7" s="63"/>
      <c r="D7" s="74"/>
      <c r="E7" s="75"/>
      <c r="F7" s="76"/>
      <c r="G7" s="77"/>
      <c r="H7" s="78"/>
      <c r="K7" s="30" t="s">
        <v>25</v>
      </c>
    </row>
    <row r="8" spans="1:13" s="8" customFormat="1" ht="23.25" customHeight="1" x14ac:dyDescent="0.15">
      <c r="B8" s="79" t="s">
        <v>9</v>
      </c>
      <c r="C8" s="80"/>
      <c r="D8" s="81"/>
      <c r="E8" s="82"/>
      <c r="F8" s="83"/>
      <c r="G8" s="84"/>
      <c r="H8" s="85"/>
    </row>
    <row r="9" spans="1:13" s="8" customFormat="1" ht="23.25" customHeight="1" x14ac:dyDescent="0.15">
      <c r="B9" s="86" t="s">
        <v>2</v>
      </c>
      <c r="C9" s="87"/>
      <c r="D9" s="64">
        <f>F32</f>
        <v>0</v>
      </c>
      <c r="E9" s="65"/>
      <c r="F9" s="66"/>
      <c r="G9" s="67"/>
      <c r="H9" s="68"/>
    </row>
    <row r="10" spans="1:13" s="8" customFormat="1" x14ac:dyDescent="0.15">
      <c r="B10" s="16" t="s">
        <v>13</v>
      </c>
      <c r="C10" s="9"/>
      <c r="D10" s="9"/>
      <c r="E10" s="9"/>
      <c r="F10" s="9"/>
      <c r="G10" s="9"/>
      <c r="H10" s="9"/>
    </row>
    <row r="11" spans="1:13" s="8" customFormat="1" x14ac:dyDescent="0.15">
      <c r="B11" s="9"/>
      <c r="C11" s="9"/>
      <c r="D11" s="9"/>
      <c r="E11" s="9"/>
      <c r="F11" s="9"/>
      <c r="G11" s="9"/>
      <c r="H11" s="9"/>
    </row>
    <row r="12" spans="1:13" s="8" customFormat="1" x14ac:dyDescent="0.15">
      <c r="A12" s="8" t="s">
        <v>53</v>
      </c>
    </row>
    <row r="13" spans="1:13" s="8" customFormat="1" ht="28.5" customHeight="1" x14ac:dyDescent="0.15">
      <c r="A13" s="32"/>
      <c r="B13" s="10" t="s">
        <v>7</v>
      </c>
      <c r="C13" s="10" t="s">
        <v>3</v>
      </c>
      <c r="D13" s="10" t="s">
        <v>4</v>
      </c>
      <c r="E13" s="10" t="s">
        <v>15</v>
      </c>
      <c r="F13" s="11" t="s">
        <v>16</v>
      </c>
      <c r="G13" s="14" t="s">
        <v>5</v>
      </c>
      <c r="H13" s="10" t="s">
        <v>6</v>
      </c>
    </row>
    <row r="14" spans="1:13" s="8" customFormat="1" ht="24.95" customHeight="1" x14ac:dyDescent="0.15">
      <c r="A14" s="97" t="s">
        <v>57</v>
      </c>
      <c r="B14" s="26"/>
      <c r="C14" s="51"/>
      <c r="D14" s="46"/>
      <c r="E14" s="46"/>
      <c r="F14" s="27"/>
      <c r="G14" s="28"/>
      <c r="H14" s="89"/>
    </row>
    <row r="15" spans="1:13" s="8" customFormat="1" ht="24.95" customHeight="1" x14ac:dyDescent="0.15">
      <c r="A15" s="98"/>
      <c r="B15" s="29"/>
      <c r="C15" s="51"/>
      <c r="D15" s="46"/>
      <c r="E15" s="46"/>
      <c r="F15" s="27"/>
      <c r="G15" s="28"/>
      <c r="H15" s="90"/>
    </row>
    <row r="16" spans="1:13" s="8" customFormat="1" ht="24.95" customHeight="1" x14ac:dyDescent="0.15">
      <c r="A16" s="98"/>
      <c r="B16" s="29"/>
      <c r="C16" s="51"/>
      <c r="D16" s="46"/>
      <c r="E16" s="46"/>
      <c r="F16" s="27"/>
      <c r="G16" s="28"/>
      <c r="H16" s="90"/>
    </row>
    <row r="17" spans="1:10" s="8" customFormat="1" ht="24.95" customHeight="1" x14ac:dyDescent="0.15">
      <c r="A17" s="98"/>
      <c r="B17" s="29"/>
      <c r="C17" s="51"/>
      <c r="D17" s="46"/>
      <c r="E17" s="46"/>
      <c r="F17" s="27"/>
      <c r="G17" s="28"/>
      <c r="H17" s="90"/>
    </row>
    <row r="18" spans="1:10" s="8" customFormat="1" ht="24.95" customHeight="1" x14ac:dyDescent="0.15">
      <c r="A18" s="98"/>
      <c r="B18" s="29"/>
      <c r="C18" s="51"/>
      <c r="D18" s="46"/>
      <c r="E18" s="46"/>
      <c r="F18" s="27"/>
      <c r="G18" s="28"/>
      <c r="H18" s="90"/>
    </row>
    <row r="19" spans="1:10" s="8" customFormat="1" ht="24.95" customHeight="1" x14ac:dyDescent="0.15">
      <c r="A19" s="98"/>
      <c r="B19" s="29"/>
      <c r="C19" s="51"/>
      <c r="D19" s="46"/>
      <c r="E19" s="46"/>
      <c r="F19" s="27"/>
      <c r="G19" s="28"/>
      <c r="H19" s="90"/>
    </row>
    <row r="20" spans="1:10" s="8" customFormat="1" ht="24.95" customHeight="1" x14ac:dyDescent="0.15">
      <c r="A20" s="98"/>
      <c r="B20" s="29"/>
      <c r="C20" s="51"/>
      <c r="D20" s="46"/>
      <c r="E20" s="46"/>
      <c r="F20" s="27"/>
      <c r="G20" s="28"/>
      <c r="H20" s="90"/>
    </row>
    <row r="21" spans="1:10" s="8" customFormat="1" ht="24.95" customHeight="1" x14ac:dyDescent="0.15">
      <c r="A21" s="98"/>
      <c r="B21" s="29"/>
      <c r="C21" s="51"/>
      <c r="D21" s="46"/>
      <c r="E21" s="46"/>
      <c r="F21" s="27"/>
      <c r="G21" s="28"/>
      <c r="H21" s="90"/>
    </row>
    <row r="22" spans="1:10" s="8" customFormat="1" ht="24.95" customHeight="1" x14ac:dyDescent="0.15">
      <c r="A22" s="98"/>
      <c r="B22" s="29"/>
      <c r="C22" s="51"/>
      <c r="D22" s="46"/>
      <c r="E22" s="46"/>
      <c r="F22" s="27"/>
      <c r="G22" s="28"/>
      <c r="H22" s="90"/>
    </row>
    <row r="23" spans="1:10" s="8" customFormat="1" ht="24.95" customHeight="1" x14ac:dyDescent="0.15">
      <c r="A23" s="98"/>
      <c r="B23" s="29"/>
      <c r="C23" s="51"/>
      <c r="D23" s="46"/>
      <c r="E23" s="46"/>
      <c r="F23" s="27"/>
      <c r="G23" s="28"/>
      <c r="H23" s="90"/>
    </row>
    <row r="24" spans="1:10" s="8" customFormat="1" ht="24.95" customHeight="1" x14ac:dyDescent="0.15">
      <c r="A24" s="98"/>
      <c r="B24" s="29"/>
      <c r="C24" s="51"/>
      <c r="D24" s="46"/>
      <c r="E24" s="46"/>
      <c r="F24" s="27"/>
      <c r="G24" s="28"/>
      <c r="H24" s="90"/>
    </row>
    <row r="25" spans="1:10" s="8" customFormat="1" ht="24.95" customHeight="1" x14ac:dyDescent="0.15">
      <c r="A25" s="99"/>
      <c r="B25" s="91" t="s">
        <v>51</v>
      </c>
      <c r="C25" s="92"/>
      <c r="D25" s="92"/>
      <c r="E25" s="93"/>
      <c r="F25" s="25">
        <f>SUM(F14:F24)</f>
        <v>0</v>
      </c>
      <c r="G25" s="25">
        <f>SUM(G14:G24)</f>
        <v>0</v>
      </c>
      <c r="H25" s="17">
        <f>IF(ROUNDDOWN(G25*1/2,-3)&gt;=2000000,2000000,IF(ROUNDDOWN(G25*1/2,-3)&lt;=2000000,(ROUNDDOWN(G25*1/2,-3))))</f>
        <v>0</v>
      </c>
      <c r="J25" s="15"/>
    </row>
    <row r="26" spans="1:10" ht="24.75" customHeight="1" x14ac:dyDescent="0.15">
      <c r="A26" s="100" t="s">
        <v>50</v>
      </c>
      <c r="B26" s="35"/>
      <c r="C26" s="50"/>
      <c r="D26" s="47"/>
      <c r="E26" s="47"/>
      <c r="F26" s="36"/>
      <c r="G26" s="37"/>
      <c r="H26" s="90"/>
    </row>
    <row r="27" spans="1:10" ht="24.75" customHeight="1" x14ac:dyDescent="0.15">
      <c r="A27" s="100"/>
      <c r="B27" s="29"/>
      <c r="C27" s="51"/>
      <c r="D27" s="46"/>
      <c r="E27" s="46"/>
      <c r="F27" s="27"/>
      <c r="G27" s="28"/>
      <c r="H27" s="90"/>
    </row>
    <row r="28" spans="1:10" ht="24.75" customHeight="1" x14ac:dyDescent="0.15">
      <c r="A28" s="100"/>
      <c r="B28" s="29"/>
      <c r="C28" s="51"/>
      <c r="D28" s="46"/>
      <c r="E28" s="46"/>
      <c r="F28" s="27"/>
      <c r="G28" s="28"/>
      <c r="H28" s="90"/>
    </row>
    <row r="29" spans="1:10" ht="24.75" customHeight="1" x14ac:dyDescent="0.15">
      <c r="A29" s="100"/>
      <c r="B29" s="29"/>
      <c r="C29" s="51"/>
      <c r="D29" s="46"/>
      <c r="E29" s="46"/>
      <c r="F29" s="27"/>
      <c r="G29" s="28"/>
      <c r="H29" s="90"/>
    </row>
    <row r="30" spans="1:10" ht="24.75" customHeight="1" x14ac:dyDescent="0.15">
      <c r="A30" s="100"/>
      <c r="B30" s="29"/>
      <c r="C30" s="51"/>
      <c r="D30" s="46"/>
      <c r="E30" s="46"/>
      <c r="F30" s="27"/>
      <c r="G30" s="28"/>
      <c r="H30" s="90"/>
    </row>
    <row r="31" spans="1:10" ht="24.75" customHeight="1" thickBot="1" x14ac:dyDescent="0.2">
      <c r="A31" s="101"/>
      <c r="B31" s="94" t="s">
        <v>51</v>
      </c>
      <c r="C31" s="95"/>
      <c r="D31" s="95"/>
      <c r="E31" s="96"/>
      <c r="F31" s="38">
        <f>SUM(F26:F30)</f>
        <v>0</v>
      </c>
      <c r="G31" s="38">
        <f>SUM(G26:G30)</f>
        <v>0</v>
      </c>
      <c r="H31" s="39">
        <f>IF(ROUNDDOWN(G31*1,-3)&gt;=5000000,5000000,IF(ROUNDDOWN(G31,-3)&lt;=5000000,(ROUNDDOWN(G31*1,-3))))</f>
        <v>0</v>
      </c>
    </row>
    <row r="32" spans="1:10" ht="24.75" customHeight="1" thickBot="1" x14ac:dyDescent="0.2">
      <c r="A32" s="102" t="s">
        <v>2</v>
      </c>
      <c r="B32" s="103"/>
      <c r="C32" s="103"/>
      <c r="D32" s="103"/>
      <c r="E32" s="103"/>
      <c r="F32" s="33">
        <f>F25+F31</f>
        <v>0</v>
      </c>
      <c r="G32" s="33">
        <f>G25+G31</f>
        <v>0</v>
      </c>
      <c r="H32" s="34">
        <f>H25+H31</f>
        <v>0</v>
      </c>
    </row>
    <row r="33" spans="1:8" ht="13.5" customHeight="1" x14ac:dyDescent="0.15"/>
    <row r="34" spans="1:8" ht="13.5" customHeight="1" x14ac:dyDescent="0.15">
      <c r="A34" s="88" t="s">
        <v>52</v>
      </c>
      <c r="B34" s="88"/>
      <c r="C34" s="88"/>
      <c r="D34" s="88"/>
      <c r="E34" s="88"/>
      <c r="F34" s="88"/>
      <c r="G34" s="88"/>
      <c r="H34" s="88"/>
    </row>
    <row r="35" spans="1:8" x14ac:dyDescent="0.15">
      <c r="A35" s="88"/>
      <c r="B35" s="88"/>
      <c r="C35" s="88"/>
      <c r="D35" s="88"/>
      <c r="E35" s="88"/>
      <c r="F35" s="88"/>
      <c r="G35" s="88"/>
      <c r="H35" s="88"/>
    </row>
    <row r="36" spans="1:8" x14ac:dyDescent="0.15">
      <c r="A36" s="88"/>
      <c r="B36" s="88"/>
      <c r="C36" s="88"/>
      <c r="D36" s="88"/>
      <c r="E36" s="88"/>
      <c r="F36" s="88"/>
      <c r="G36" s="88"/>
      <c r="H36" s="88"/>
    </row>
    <row r="37" spans="1:8" ht="45.75" customHeight="1" x14ac:dyDescent="0.15">
      <c r="A37" s="88"/>
      <c r="B37" s="88"/>
      <c r="C37" s="88"/>
      <c r="D37" s="88"/>
      <c r="E37" s="88"/>
      <c r="F37" s="88"/>
      <c r="G37" s="88"/>
      <c r="H37" s="88"/>
    </row>
  </sheetData>
  <sheetProtection formatCells="0" formatColumns="0" formatRows="0" insertColumns="0" insertRows="0" insertHyperlinks="0" deleteColumns="0" deleteRows="0" sort="0" autoFilter="0" pivotTables="0"/>
  <mergeCells count="26">
    <mergeCell ref="A34:H37"/>
    <mergeCell ref="H14:H24"/>
    <mergeCell ref="B25:E25"/>
    <mergeCell ref="H26:H30"/>
    <mergeCell ref="B31:E31"/>
    <mergeCell ref="A14:A25"/>
    <mergeCell ref="A26:A31"/>
    <mergeCell ref="A32:E32"/>
    <mergeCell ref="B8:C8"/>
    <mergeCell ref="D8:F8"/>
    <mergeCell ref="G8:H8"/>
    <mergeCell ref="B9:C9"/>
    <mergeCell ref="D9:F9"/>
    <mergeCell ref="G9:H9"/>
    <mergeCell ref="B6:C6"/>
    <mergeCell ref="D6:F6"/>
    <mergeCell ref="G6:H6"/>
    <mergeCell ref="B7:C7"/>
    <mergeCell ref="D7:F7"/>
    <mergeCell ref="G7:H7"/>
    <mergeCell ref="B4:C4"/>
    <mergeCell ref="D4:F4"/>
    <mergeCell ref="G4:H4"/>
    <mergeCell ref="B5:C5"/>
    <mergeCell ref="D5:F5"/>
    <mergeCell ref="G5:H5"/>
  </mergeCells>
  <phoneticPr fontId="1"/>
  <dataValidations count="1">
    <dataValidation type="whole" imeMode="halfAlpha" operator="greaterThanOrEqual" allowBlank="1" showInputMessage="1" showErrorMessage="1" sqref="E14:G24 E26:G30">
      <formula1>0</formula1>
    </dataValidation>
  </dataValidations>
  <pageMargins left="0.59055118110236227" right="0.35433070866141736" top="0.78740157480314965" bottom="0.43307086614173229" header="0.27559055118110237" footer="0.15748031496062992"/>
  <pageSetup paperSize="9" fitToWidth="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'【編集不可】対象経費(科目）リスト (2)'!$C$3:$C$4</xm:f>
          </x14:formula1>
          <xm:sqref>B26:B30</xm:sqref>
        </x14:dataValidation>
        <x14:dataValidation type="list" allowBlank="1" showInputMessage="1" showErrorMessage="1">
          <x14:formula1>
            <xm:f>'【編集不可】対象経費(科目）リスト'!$C$3:$C$20</xm:f>
          </x14:formula1>
          <xm:sqref>B14:B24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BreakPreview" topLeftCell="A9" zoomScaleNormal="100" zoomScaleSheetLayoutView="100" workbookViewId="0">
      <selection activeCell="H26" sqref="H26:H30"/>
    </sheetView>
  </sheetViews>
  <sheetFormatPr defaultColWidth="9" defaultRowHeight="13.5" x14ac:dyDescent="0.15"/>
  <cols>
    <col min="1" max="1" width="5.375" style="6" customWidth="1"/>
    <col min="2" max="4" width="13.75" style="6" customWidth="1"/>
    <col min="5" max="5" width="6.375" style="6" customWidth="1"/>
    <col min="6" max="8" width="13.75" style="6" customWidth="1"/>
    <col min="9" max="9" width="5.375" style="6" customWidth="1"/>
    <col min="10" max="10" width="4.125" style="6" customWidth="1"/>
    <col min="11" max="11" width="16.875" style="6" bestFit="1" customWidth="1"/>
    <col min="12" max="12" width="8.75" style="6" bestFit="1" customWidth="1"/>
    <col min="13" max="13" width="16.125" style="6" bestFit="1" customWidth="1"/>
    <col min="14" max="16384" width="9" style="6"/>
  </cols>
  <sheetData>
    <row r="1" spans="1:13" ht="7.5" customHeight="1" x14ac:dyDescent="0.15"/>
    <row r="2" spans="1:13" x14ac:dyDescent="0.15">
      <c r="A2" s="1" t="s">
        <v>47</v>
      </c>
      <c r="C2" s="31"/>
      <c r="D2" s="7"/>
      <c r="E2" s="7"/>
      <c r="F2" s="7"/>
      <c r="G2" s="7"/>
      <c r="H2" s="7"/>
    </row>
    <row r="3" spans="1:13" s="8" customFormat="1" x14ac:dyDescent="0.15">
      <c r="A3" s="2" t="s">
        <v>0</v>
      </c>
      <c r="C3" s="2"/>
      <c r="K3" s="8" t="s">
        <v>23</v>
      </c>
    </row>
    <row r="4" spans="1:13" s="8" customFormat="1" ht="24" customHeight="1" x14ac:dyDescent="0.15">
      <c r="B4" s="57" t="s">
        <v>10</v>
      </c>
      <c r="C4" s="58"/>
      <c r="D4" s="59" t="s">
        <v>11</v>
      </c>
      <c r="E4" s="60"/>
      <c r="F4" s="61"/>
      <c r="G4" s="57" t="s">
        <v>12</v>
      </c>
      <c r="H4" s="58"/>
      <c r="K4" s="18" t="s">
        <v>17</v>
      </c>
      <c r="L4" s="19" t="s">
        <v>20</v>
      </c>
      <c r="M4" s="20">
        <f>SUMIF(B14:B30,"委託費",G14:G30)</f>
        <v>0</v>
      </c>
    </row>
    <row r="5" spans="1:13" s="8" customFormat="1" ht="23.25" customHeight="1" x14ac:dyDescent="0.15">
      <c r="B5" s="62" t="s">
        <v>1</v>
      </c>
      <c r="C5" s="63"/>
      <c r="D5" s="64">
        <f>D9-D7-D6-D8</f>
        <v>980000</v>
      </c>
      <c r="E5" s="65"/>
      <c r="F5" s="66"/>
      <c r="G5" s="67"/>
      <c r="H5" s="68"/>
      <c r="K5" s="21" t="s">
        <v>18</v>
      </c>
      <c r="L5" s="22" t="s">
        <v>21</v>
      </c>
      <c r="M5" s="20">
        <f>G32</f>
        <v>3300000</v>
      </c>
    </row>
    <row r="6" spans="1:13" s="8" customFormat="1" ht="23.25" customHeight="1" x14ac:dyDescent="0.15">
      <c r="B6" s="62" t="s">
        <v>30</v>
      </c>
      <c r="C6" s="63"/>
      <c r="D6" s="69">
        <f>H32</f>
        <v>2650000</v>
      </c>
      <c r="E6" s="70"/>
      <c r="F6" s="71"/>
      <c r="G6" s="72" t="s">
        <v>48</v>
      </c>
      <c r="H6" s="73"/>
      <c r="K6" s="18" t="s">
        <v>19</v>
      </c>
      <c r="L6" s="23" t="s">
        <v>22</v>
      </c>
      <c r="M6" s="24">
        <f>IFERROR(M4/M5,"")</f>
        <v>0</v>
      </c>
    </row>
    <row r="7" spans="1:13" s="8" customFormat="1" ht="23.25" customHeight="1" x14ac:dyDescent="0.15">
      <c r="B7" s="62" t="s">
        <v>8</v>
      </c>
      <c r="C7" s="63"/>
      <c r="D7" s="74"/>
      <c r="E7" s="75"/>
      <c r="F7" s="76"/>
      <c r="G7" s="77"/>
      <c r="H7" s="78"/>
      <c r="K7" s="30" t="s">
        <v>25</v>
      </c>
    </row>
    <row r="8" spans="1:13" s="8" customFormat="1" ht="23.25" customHeight="1" x14ac:dyDescent="0.15">
      <c r="B8" s="79" t="s">
        <v>9</v>
      </c>
      <c r="C8" s="80"/>
      <c r="D8" s="81"/>
      <c r="E8" s="82"/>
      <c r="F8" s="83"/>
      <c r="G8" s="84"/>
      <c r="H8" s="85"/>
    </row>
    <row r="9" spans="1:13" s="8" customFormat="1" ht="23.25" customHeight="1" x14ac:dyDescent="0.15">
      <c r="B9" s="86" t="s">
        <v>2</v>
      </c>
      <c r="C9" s="87"/>
      <c r="D9" s="64">
        <f>F32</f>
        <v>3630000</v>
      </c>
      <c r="E9" s="65"/>
      <c r="F9" s="66"/>
      <c r="G9" s="67"/>
      <c r="H9" s="68"/>
    </row>
    <row r="10" spans="1:13" s="8" customFormat="1" x14ac:dyDescent="0.15">
      <c r="B10" s="16" t="s">
        <v>13</v>
      </c>
      <c r="C10" s="9"/>
      <c r="D10" s="9"/>
      <c r="E10" s="9"/>
      <c r="F10" s="9"/>
      <c r="G10" s="9"/>
      <c r="H10" s="9"/>
    </row>
    <row r="11" spans="1:13" s="8" customFormat="1" x14ac:dyDescent="0.15">
      <c r="B11" s="9"/>
      <c r="C11" s="9"/>
      <c r="D11" s="9"/>
      <c r="E11" s="9"/>
      <c r="F11" s="9"/>
      <c r="G11" s="9"/>
      <c r="H11" s="9"/>
    </row>
    <row r="12" spans="1:13" s="8" customFormat="1" x14ac:dyDescent="0.15">
      <c r="A12" s="8" t="s">
        <v>53</v>
      </c>
    </row>
    <row r="13" spans="1:13" s="8" customFormat="1" ht="28.5" customHeight="1" x14ac:dyDescent="0.15">
      <c r="A13" s="32"/>
      <c r="B13" s="10" t="s">
        <v>7</v>
      </c>
      <c r="C13" s="10" t="s">
        <v>3</v>
      </c>
      <c r="D13" s="10" t="s">
        <v>4</v>
      </c>
      <c r="E13" s="10" t="s">
        <v>15</v>
      </c>
      <c r="F13" s="11" t="s">
        <v>16</v>
      </c>
      <c r="G13" s="14" t="s">
        <v>5</v>
      </c>
      <c r="H13" s="10" t="s">
        <v>6</v>
      </c>
    </row>
    <row r="14" spans="1:13" s="8" customFormat="1" ht="24.95" customHeight="1" x14ac:dyDescent="0.15">
      <c r="A14" s="97" t="s">
        <v>49</v>
      </c>
      <c r="B14" s="40" t="s">
        <v>43</v>
      </c>
      <c r="C14" s="44" t="s">
        <v>26</v>
      </c>
      <c r="D14" s="48" t="s">
        <v>54</v>
      </c>
      <c r="E14" s="48">
        <v>1</v>
      </c>
      <c r="F14" s="41">
        <v>330000</v>
      </c>
      <c r="G14" s="42">
        <v>300000</v>
      </c>
      <c r="H14" s="89"/>
    </row>
    <row r="15" spans="1:13" s="8" customFormat="1" ht="24.95" customHeight="1" x14ac:dyDescent="0.15">
      <c r="A15" s="98"/>
      <c r="B15" s="43" t="s">
        <v>43</v>
      </c>
      <c r="C15" s="44" t="s">
        <v>27</v>
      </c>
      <c r="D15" s="48" t="s">
        <v>54</v>
      </c>
      <c r="E15" s="48">
        <v>1</v>
      </c>
      <c r="F15" s="41">
        <v>220000</v>
      </c>
      <c r="G15" s="42">
        <v>200000</v>
      </c>
      <c r="H15" s="90"/>
    </row>
    <row r="16" spans="1:13" s="8" customFormat="1" ht="24.95" customHeight="1" x14ac:dyDescent="0.15">
      <c r="A16" s="98"/>
      <c r="B16" s="43" t="s">
        <v>42</v>
      </c>
      <c r="C16" s="44" t="s">
        <v>28</v>
      </c>
      <c r="D16" s="48" t="s">
        <v>54</v>
      </c>
      <c r="E16" s="48">
        <v>1</v>
      </c>
      <c r="F16" s="41">
        <v>770000</v>
      </c>
      <c r="G16" s="42">
        <v>700000</v>
      </c>
      <c r="H16" s="90"/>
    </row>
    <row r="17" spans="1:10" s="8" customFormat="1" ht="24.95" customHeight="1" x14ac:dyDescent="0.15">
      <c r="A17" s="98"/>
      <c r="B17" s="43" t="s">
        <v>44</v>
      </c>
      <c r="C17" s="44" t="s">
        <v>29</v>
      </c>
      <c r="D17" s="48" t="s">
        <v>54</v>
      </c>
      <c r="E17" s="48">
        <v>2</v>
      </c>
      <c r="F17" s="41">
        <v>110000</v>
      </c>
      <c r="G17" s="42">
        <v>100000</v>
      </c>
      <c r="H17" s="90"/>
    </row>
    <row r="18" spans="1:10" s="8" customFormat="1" ht="24.95" customHeight="1" x14ac:dyDescent="0.15">
      <c r="A18" s="98"/>
      <c r="B18" s="29"/>
      <c r="C18" s="45"/>
      <c r="D18" s="46"/>
      <c r="E18" s="46"/>
      <c r="F18" s="27"/>
      <c r="G18" s="28"/>
      <c r="H18" s="90"/>
    </row>
    <row r="19" spans="1:10" s="8" customFormat="1" ht="24.95" customHeight="1" x14ac:dyDescent="0.15">
      <c r="A19" s="98"/>
      <c r="B19" s="29"/>
      <c r="C19" s="45"/>
      <c r="D19" s="46"/>
      <c r="E19" s="46"/>
      <c r="F19" s="27"/>
      <c r="G19" s="28"/>
      <c r="H19" s="90"/>
    </row>
    <row r="20" spans="1:10" s="8" customFormat="1" ht="24.95" customHeight="1" x14ac:dyDescent="0.15">
      <c r="A20" s="98"/>
      <c r="B20" s="29"/>
      <c r="C20" s="45"/>
      <c r="D20" s="46"/>
      <c r="E20" s="46"/>
      <c r="F20" s="27"/>
      <c r="G20" s="28"/>
      <c r="H20" s="90"/>
    </row>
    <row r="21" spans="1:10" s="8" customFormat="1" ht="24.95" customHeight="1" x14ac:dyDescent="0.15">
      <c r="A21" s="98"/>
      <c r="B21" s="29"/>
      <c r="C21" s="45"/>
      <c r="D21" s="46"/>
      <c r="E21" s="46"/>
      <c r="F21" s="27"/>
      <c r="G21" s="28"/>
      <c r="H21" s="90"/>
    </row>
    <row r="22" spans="1:10" s="8" customFormat="1" ht="24.95" customHeight="1" x14ac:dyDescent="0.15">
      <c r="A22" s="98"/>
      <c r="B22" s="29"/>
      <c r="C22" s="45"/>
      <c r="D22" s="46"/>
      <c r="E22" s="46"/>
      <c r="F22" s="27"/>
      <c r="G22" s="28"/>
      <c r="H22" s="90"/>
    </row>
    <row r="23" spans="1:10" s="8" customFormat="1" ht="24.95" customHeight="1" x14ac:dyDescent="0.15">
      <c r="A23" s="98"/>
      <c r="B23" s="29"/>
      <c r="C23" s="45"/>
      <c r="D23" s="46"/>
      <c r="E23" s="46"/>
      <c r="F23" s="27"/>
      <c r="G23" s="28"/>
      <c r="H23" s="90"/>
    </row>
    <row r="24" spans="1:10" s="8" customFormat="1" ht="24.95" customHeight="1" x14ac:dyDescent="0.15">
      <c r="A24" s="98"/>
      <c r="B24" s="29"/>
      <c r="C24" s="45"/>
      <c r="D24" s="46"/>
      <c r="E24" s="46"/>
      <c r="F24" s="27"/>
      <c r="G24" s="28"/>
      <c r="H24" s="90"/>
    </row>
    <row r="25" spans="1:10" s="8" customFormat="1" ht="24.95" customHeight="1" x14ac:dyDescent="0.15">
      <c r="A25" s="99"/>
      <c r="B25" s="91" t="s">
        <v>51</v>
      </c>
      <c r="C25" s="92"/>
      <c r="D25" s="92"/>
      <c r="E25" s="93"/>
      <c r="F25" s="25">
        <f>SUM(F14:F24)</f>
        <v>1430000</v>
      </c>
      <c r="G25" s="25">
        <f>SUM(G14:G24)</f>
        <v>1300000</v>
      </c>
      <c r="H25" s="17">
        <f>IF(ROUNDDOWN(G25*1/2,-3)&gt;=2000000,2000000,IF(ROUNDDOWN(G25*1/2,-3)&lt;=2000000,(ROUNDDOWN(G25*1/2,-3))))</f>
        <v>650000</v>
      </c>
      <c r="J25" s="15"/>
    </row>
    <row r="26" spans="1:10" ht="24.75" customHeight="1" x14ac:dyDescent="0.15">
      <c r="A26" s="100" t="s">
        <v>50</v>
      </c>
      <c r="B26" s="52" t="s">
        <v>55</v>
      </c>
      <c r="C26" s="53" t="s">
        <v>56</v>
      </c>
      <c r="D26" s="48" t="s">
        <v>54</v>
      </c>
      <c r="E26" s="54">
        <v>1</v>
      </c>
      <c r="F26" s="55">
        <v>2200000</v>
      </c>
      <c r="G26" s="56">
        <v>2000000</v>
      </c>
      <c r="H26" s="90"/>
    </row>
    <row r="27" spans="1:10" ht="24.75" customHeight="1" x14ac:dyDescent="0.15">
      <c r="A27" s="100"/>
      <c r="B27" s="29"/>
      <c r="C27" s="49"/>
      <c r="D27" s="46"/>
      <c r="E27" s="46"/>
      <c r="F27" s="27"/>
      <c r="G27" s="28"/>
      <c r="H27" s="90"/>
    </row>
    <row r="28" spans="1:10" ht="24.75" customHeight="1" x14ac:dyDescent="0.15">
      <c r="A28" s="100"/>
      <c r="B28" s="29"/>
      <c r="C28" s="49"/>
      <c r="D28" s="46"/>
      <c r="E28" s="46"/>
      <c r="F28" s="27"/>
      <c r="G28" s="28"/>
      <c r="H28" s="90"/>
    </row>
    <row r="29" spans="1:10" ht="24.75" customHeight="1" x14ac:dyDescent="0.15">
      <c r="A29" s="100"/>
      <c r="B29" s="29"/>
      <c r="C29" s="49"/>
      <c r="D29" s="46"/>
      <c r="E29" s="46"/>
      <c r="F29" s="27"/>
      <c r="G29" s="28"/>
      <c r="H29" s="90"/>
    </row>
    <row r="30" spans="1:10" ht="24.75" customHeight="1" x14ac:dyDescent="0.15">
      <c r="A30" s="100"/>
      <c r="B30" s="29"/>
      <c r="C30" s="49"/>
      <c r="D30" s="46"/>
      <c r="E30" s="46"/>
      <c r="F30" s="27"/>
      <c r="G30" s="28"/>
      <c r="H30" s="90"/>
    </row>
    <row r="31" spans="1:10" ht="24.75" customHeight="1" thickBot="1" x14ac:dyDescent="0.2">
      <c r="A31" s="101"/>
      <c r="B31" s="94" t="s">
        <v>51</v>
      </c>
      <c r="C31" s="95"/>
      <c r="D31" s="95"/>
      <c r="E31" s="96"/>
      <c r="F31" s="38">
        <f>SUM(F26:F30)</f>
        <v>2200000</v>
      </c>
      <c r="G31" s="38">
        <f>SUM(G26:G30)</f>
        <v>2000000</v>
      </c>
      <c r="H31" s="39">
        <f>IF(ROUNDDOWN(G31*1,-3)&gt;=5000000,5000000,IF(ROUNDDOWN(G31,-3)&lt;=5000000,(ROUNDDOWN(G31*1,-3))))</f>
        <v>2000000</v>
      </c>
    </row>
    <row r="32" spans="1:10" ht="24.75" customHeight="1" thickBot="1" x14ac:dyDescent="0.2">
      <c r="A32" s="102" t="s">
        <v>2</v>
      </c>
      <c r="B32" s="103"/>
      <c r="C32" s="103"/>
      <c r="D32" s="103"/>
      <c r="E32" s="103"/>
      <c r="F32" s="33">
        <f>F25+F31</f>
        <v>3630000</v>
      </c>
      <c r="G32" s="33">
        <f>G25+G31</f>
        <v>3300000</v>
      </c>
      <c r="H32" s="34">
        <f t="shared" ref="H32" si="0">H25+H31</f>
        <v>2650000</v>
      </c>
    </row>
    <row r="33" spans="1:8" ht="13.5" customHeight="1" x14ac:dyDescent="0.15"/>
    <row r="34" spans="1:8" ht="13.5" customHeight="1" x14ac:dyDescent="0.15">
      <c r="A34" s="88" t="s">
        <v>52</v>
      </c>
      <c r="B34" s="88"/>
      <c r="C34" s="88"/>
      <c r="D34" s="88"/>
      <c r="E34" s="88"/>
      <c r="F34" s="88"/>
      <c r="G34" s="88"/>
      <c r="H34" s="88"/>
    </row>
    <row r="35" spans="1:8" x14ac:dyDescent="0.15">
      <c r="A35" s="88"/>
      <c r="B35" s="88"/>
      <c r="C35" s="88"/>
      <c r="D35" s="88"/>
      <c r="E35" s="88"/>
      <c r="F35" s="88"/>
      <c r="G35" s="88"/>
      <c r="H35" s="88"/>
    </row>
    <row r="36" spans="1:8" x14ac:dyDescent="0.15">
      <c r="A36" s="88"/>
      <c r="B36" s="88"/>
      <c r="C36" s="88"/>
      <c r="D36" s="88"/>
      <c r="E36" s="88"/>
      <c r="F36" s="88"/>
      <c r="G36" s="88"/>
      <c r="H36" s="88"/>
    </row>
    <row r="37" spans="1:8" ht="45.75" customHeight="1" x14ac:dyDescent="0.15">
      <c r="A37" s="88"/>
      <c r="B37" s="88"/>
      <c r="C37" s="88"/>
      <c r="D37" s="88"/>
      <c r="E37" s="88"/>
      <c r="F37" s="88"/>
      <c r="G37" s="88"/>
      <c r="H37" s="88"/>
    </row>
  </sheetData>
  <sheetProtection formatCells="0" formatColumns="0" formatRows="0" insertColumns="0" insertRows="0" insertHyperlinks="0" deleteColumns="0" deleteRows="0" sort="0" autoFilter="0" pivotTables="0"/>
  <mergeCells count="26">
    <mergeCell ref="B4:C4"/>
    <mergeCell ref="D4:F4"/>
    <mergeCell ref="G4:H4"/>
    <mergeCell ref="B5:C5"/>
    <mergeCell ref="D5:F5"/>
    <mergeCell ref="G5:H5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9:C9"/>
    <mergeCell ref="D9:F9"/>
    <mergeCell ref="G9:H9"/>
    <mergeCell ref="A32:E32"/>
    <mergeCell ref="A34:H37"/>
    <mergeCell ref="A14:A25"/>
    <mergeCell ref="H14:H24"/>
    <mergeCell ref="B25:E25"/>
    <mergeCell ref="A26:A31"/>
    <mergeCell ref="H26:H30"/>
    <mergeCell ref="B31:E31"/>
  </mergeCells>
  <phoneticPr fontId="1"/>
  <dataValidations count="1">
    <dataValidation type="whole" imeMode="halfAlpha" operator="greaterThanOrEqual" allowBlank="1" showInputMessage="1" showErrorMessage="1" sqref="E14:G24 E26:G30">
      <formula1>0</formula1>
    </dataValidation>
  </dataValidations>
  <pageMargins left="0.59055118110236227" right="0.35433070866141736" top="0.78740157480314965" bottom="0.43307086614173229" header="0.27559055118110237" footer="0.15748031496062992"/>
  <pageSetup paperSize="9" fitToWidth="0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'【編集不可】対象経費(科目）リスト'!$C$3:$C$20</xm:f>
          </x14:formula1>
          <xm:sqref>B14:B24</xm:sqref>
        </x14:dataValidation>
        <x14:dataValidation type="list" allowBlank="1" showInputMessage="1" showErrorMessage="1">
          <x14:formula1>
            <xm:f>'【編集不可】対象経費(科目）リスト (2)'!$C$3:$C$4</xm:f>
          </x14:formula1>
          <xm:sqref>B26:B30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"/>
  <sheetViews>
    <sheetView workbookViewId="0">
      <selection activeCell="E13" sqref="E13"/>
    </sheetView>
  </sheetViews>
  <sheetFormatPr defaultRowHeight="14.25" x14ac:dyDescent="0.15"/>
  <cols>
    <col min="1" max="1" width="1.625" customWidth="1"/>
    <col min="2" max="2" width="4.125" style="12" customWidth="1"/>
    <col min="3" max="3" width="43.875" style="5" bestFit="1" customWidth="1"/>
  </cols>
  <sheetData>
    <row r="1" spans="2:3" ht="5.25" customHeight="1" x14ac:dyDescent="0.15"/>
    <row r="2" spans="2:3" x14ac:dyDescent="0.15">
      <c r="B2" s="13"/>
      <c r="C2" s="3" t="s">
        <v>14</v>
      </c>
    </row>
    <row r="3" spans="2:3" x14ac:dyDescent="0.15">
      <c r="B3" s="13">
        <v>1</v>
      </c>
      <c r="C3" s="4" t="s">
        <v>31</v>
      </c>
    </row>
    <row r="4" spans="2:3" x14ac:dyDescent="0.15">
      <c r="B4" s="13">
        <v>2</v>
      </c>
      <c r="C4" s="4" t="s">
        <v>32</v>
      </c>
    </row>
    <row r="5" spans="2:3" x14ac:dyDescent="0.15">
      <c r="B5" s="13">
        <v>3</v>
      </c>
      <c r="C5" s="4" t="s">
        <v>33</v>
      </c>
    </row>
    <row r="6" spans="2:3" x14ac:dyDescent="0.15">
      <c r="B6" s="13">
        <v>4</v>
      </c>
      <c r="C6" s="4" t="s">
        <v>34</v>
      </c>
    </row>
    <row r="7" spans="2:3" x14ac:dyDescent="0.15">
      <c r="B7" s="13">
        <v>5</v>
      </c>
      <c r="C7" s="4" t="s">
        <v>35</v>
      </c>
    </row>
    <row r="8" spans="2:3" x14ac:dyDescent="0.15">
      <c r="B8" s="13">
        <v>6</v>
      </c>
      <c r="C8" s="4" t="s">
        <v>36</v>
      </c>
    </row>
    <row r="9" spans="2:3" x14ac:dyDescent="0.15">
      <c r="B9" s="13">
        <v>7</v>
      </c>
      <c r="C9" s="4" t="s">
        <v>24</v>
      </c>
    </row>
    <row r="10" spans="2:3" x14ac:dyDescent="0.15">
      <c r="B10" s="13">
        <v>8</v>
      </c>
      <c r="C10" s="4" t="s">
        <v>37</v>
      </c>
    </row>
    <row r="11" spans="2:3" x14ac:dyDescent="0.15">
      <c r="B11" s="13">
        <v>9</v>
      </c>
      <c r="C11" s="4" t="s">
        <v>38</v>
      </c>
    </row>
    <row r="12" spans="2:3" x14ac:dyDescent="0.15">
      <c r="B12" s="13">
        <v>10</v>
      </c>
      <c r="C12" s="4" t="s">
        <v>39</v>
      </c>
    </row>
    <row r="13" spans="2:3" x14ac:dyDescent="0.15">
      <c r="B13" s="13">
        <v>11</v>
      </c>
      <c r="C13" s="4" t="s">
        <v>40</v>
      </c>
    </row>
    <row r="14" spans="2:3" x14ac:dyDescent="0.15">
      <c r="B14" s="13">
        <v>12</v>
      </c>
      <c r="C14" s="4" t="s">
        <v>41</v>
      </c>
    </row>
    <row r="15" spans="2:3" x14ac:dyDescent="0.15">
      <c r="B15" s="13">
        <v>13</v>
      </c>
      <c r="C15" s="4" t="s">
        <v>42</v>
      </c>
    </row>
    <row r="16" spans="2:3" x14ac:dyDescent="0.15">
      <c r="B16" s="13">
        <v>14</v>
      </c>
      <c r="C16" s="4" t="s">
        <v>43</v>
      </c>
    </row>
    <row r="17" spans="2:3" x14ac:dyDescent="0.15">
      <c r="B17" s="13">
        <v>15</v>
      </c>
      <c r="C17" s="4" t="s">
        <v>44</v>
      </c>
    </row>
    <row r="18" spans="2:3" x14ac:dyDescent="0.15">
      <c r="B18" s="13">
        <v>16</v>
      </c>
      <c r="C18" s="4" t="s">
        <v>45</v>
      </c>
    </row>
    <row r="19" spans="2:3" x14ac:dyDescent="0.15">
      <c r="B19" s="13">
        <v>17</v>
      </c>
      <c r="C19" s="4" t="s">
        <v>58</v>
      </c>
    </row>
    <row r="20" spans="2:3" x14ac:dyDescent="0.15">
      <c r="B20" s="13">
        <v>18</v>
      </c>
      <c r="C20" s="4" t="s">
        <v>46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"/>
  <sheetViews>
    <sheetView workbookViewId="0">
      <selection activeCell="F16" sqref="F16"/>
    </sheetView>
  </sheetViews>
  <sheetFormatPr defaultRowHeight="14.25" x14ac:dyDescent="0.15"/>
  <cols>
    <col min="1" max="1" width="1.625" customWidth="1"/>
    <col min="2" max="2" width="4.125" style="12" customWidth="1"/>
    <col min="3" max="3" width="43.875" style="5" bestFit="1" customWidth="1"/>
  </cols>
  <sheetData>
    <row r="1" spans="2:3" ht="5.25" customHeight="1" x14ac:dyDescent="0.15"/>
    <row r="2" spans="2:3" x14ac:dyDescent="0.15">
      <c r="B2" s="13"/>
      <c r="C2" s="3" t="s">
        <v>14</v>
      </c>
    </row>
    <row r="3" spans="2:3" x14ac:dyDescent="0.15">
      <c r="B3" s="13">
        <v>1</v>
      </c>
      <c r="C3" s="4" t="s">
        <v>55</v>
      </c>
    </row>
    <row r="4" spans="2:3" x14ac:dyDescent="0.15">
      <c r="B4" s="13">
        <v>2</v>
      </c>
      <c r="C4" s="4" t="s">
        <v>46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収支計算書 </vt:lpstr>
      <vt:lpstr>収支計算書  (記載例)</vt:lpstr>
      <vt:lpstr>【編集不可】対象経費(科目）リスト</vt:lpstr>
      <vt:lpstr>【編集不可】対象経費(科目）リスト (2)</vt:lpstr>
      <vt:lpstr>'収支計算書 '!Print_Area</vt:lpstr>
      <vt:lpstr>'収支計算書  (記載例)'!Print_Area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m-yamazaki</dc:creator>
  <cp:lastModifiedBy>加工食品販売チーム</cp:lastModifiedBy>
  <cp:lastPrinted>2025-05-01T10:55:37Z</cp:lastPrinted>
  <dcterms:created xsi:type="dcterms:W3CDTF">2018-07-06T07:38:46Z</dcterms:created>
  <dcterms:modified xsi:type="dcterms:W3CDTF">2025-05-01T10:55:45Z</dcterms:modified>
</cp:coreProperties>
</file>