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<sst xmlns="http://schemas.openxmlformats.org/spreadsheetml/2006/main" count="14" uniqueCount="14">
  <si>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期待度数</t>
  </si>
  <si>
    <t>観察数</t>
  </si>
  <si>
    <t>非罹患者数</t>
  </si>
  <si>
    <t>罹患者数</t>
  </si>
  <si>
    <t>計</t>
  </si>
  <si>
    <t>非曝露群</t>
  </si>
  <si>
    <t>曝露群</t>
  </si>
  <si>
    <t>計</t>
  </si>
  <si>
    <t>緑色のセルに値を入力するとカイ２乗検定ができます。</t>
  </si>
  <si>
    <t>χ2乗検定結果　ｐ＝</t>
  </si>
  <si>
    <t>青い文字のセルが変更できます</t>
  </si>
  <si>
    <t>この値が0.05未満であるときは，表の縦の項目と横の項目との間に，統計学的に有意な関連があるといえます。</t>
  </si>
  <si>
    <t>統計ソフトなどで，Fisherの正確な確率を算出してください。</t>
  </si>
  <si>
    <t>この上のセルに5未満の値が表示されるときは，このシートを使わず，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</si>
</sst>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 topLeftCell="A1">
      <selection activeCell="C5" sqref="C5"/>
    </sheetView>
  </sheetViews>
  <sheetFormatPr defaultColWidth="9.00390625" defaultRowHeight="13.5"/>
  <cols>
    <col min="2" max="2" width="14.25390625" style="0" customWidth="1"/>
    <col min="3" max="3" width="14.125" style="0" customWidth="1"/>
    <col min="4" max="4" width="12.25390625" style="0" customWidth="1"/>
    <col min="7" max="7" width="13.75390625" style="0" customWidth="1"/>
    <col min="8" max="8" width="14.25390625" style="0" customWidth="1"/>
    <col min="9" max="9" width="14.50390625" style="0" customWidth="1"/>
  </cols>
  <sheetData>
    <row r="1" ht="13.5">
      <c r="B1" s="27" t="s">
        <v>10</v>
      </c>
    </row>
    <row r="2" ht="13.5">
      <c r="B2" s="27" t="s">
        <v>8</v>
      </c>
    </row>
    <row r="3" spans="2:9" ht="14.25" thickBot="1">
      <c r="B3" s="28" t="s">
        <v>1</v>
      </c>
      <c r="C3" s="28"/>
      <c r="D3" s="28"/>
      <c r="G3" s="28" t="s">
        <v>0</v>
      </c>
      <c r="H3" s="28"/>
      <c r="I3" s="28"/>
    </row>
    <row r="4" spans="2:10" ht="14.25" thickBot="1">
      <c r="B4" s="8"/>
      <c r="C4" s="9" t="s">
        <v>2</v>
      </c>
      <c r="D4" s="7" t="s">
        <v>3</v>
      </c>
      <c r="E4" s="8" t="s">
        <v>4</v>
      </c>
      <c r="H4" t="str">
        <f>C4</f>
        <v>非罹患者数</v>
      </c>
      <c r="I4" t="str">
        <f>D4</f>
        <v>罹患者数</v>
      </c>
      <c r="J4" t="str">
        <f>E4</f>
        <v>計</v>
      </c>
    </row>
    <row r="5" spans="2:10" ht="13.5">
      <c r="B5" s="11" t="s">
        <v>5</v>
      </c>
      <c r="C5" s="10">
        <v>50</v>
      </c>
      <c r="D5" s="5">
        <v>50</v>
      </c>
      <c r="E5" s="6">
        <f>SUM(C5:D5)</f>
        <v>100</v>
      </c>
      <c r="G5" t="str">
        <f>B5</f>
        <v>非曝露群</v>
      </c>
      <c r="H5">
        <f>E5*C7/SUM(C7:D7)</f>
        <v>50</v>
      </c>
      <c r="I5">
        <f>E5*D7/SUM(C7:D7)</f>
        <v>50</v>
      </c>
      <c r="J5">
        <f>SUM(H5:I5)</f>
        <v>100</v>
      </c>
    </row>
    <row r="6" spans="2:10" ht="14.25" thickBot="1">
      <c r="B6" s="12" t="s">
        <v>6</v>
      </c>
      <c r="C6" s="13">
        <v>50</v>
      </c>
      <c r="D6" s="14">
        <v>50</v>
      </c>
      <c r="E6" s="15">
        <f>SUM(C6:D6)</f>
        <v>100</v>
      </c>
      <c r="G6" t="str">
        <f>B6</f>
        <v>曝露群</v>
      </c>
      <c r="H6">
        <f>E6*C7/SUM(C7:D7)</f>
        <v>50</v>
      </c>
      <c r="I6">
        <f>E6*D7/SUM(C7:D7)</f>
        <v>50</v>
      </c>
      <c r="J6">
        <f>SUM(H6:I6)</f>
        <v>100</v>
      </c>
    </row>
    <row r="7" spans="2:10" ht="14.25" thickBot="1">
      <c r="B7" s="8" t="s">
        <v>7</v>
      </c>
      <c r="C7" s="16">
        <f>SUM(C5:C6)</f>
        <v>100</v>
      </c>
      <c r="D7" s="17">
        <f>SUM(D5:D6)</f>
        <v>100</v>
      </c>
      <c r="E7" s="18">
        <f>SUM(C5:D6)</f>
        <v>200</v>
      </c>
      <c r="G7" t="str">
        <f>B7</f>
        <v>計</v>
      </c>
      <c r="H7">
        <f>SUM(H5:H6)</f>
        <v>100</v>
      </c>
      <c r="I7">
        <f>SUM(I5:I6)</f>
        <v>100</v>
      </c>
      <c r="J7" s="1">
        <f>SUM(H5:I6)</f>
        <v>200</v>
      </c>
    </row>
    <row r="8" ht="13.5">
      <c r="H8" s="27" t="s">
        <v>13</v>
      </c>
    </row>
    <row r="9" ht="14.25" thickBot="1">
      <c r="H9" s="27" t="s">
        <v>12</v>
      </c>
    </row>
    <row r="10" spans="2:10" ht="14.25" thickBot="1">
      <c r="B10" s="19"/>
      <c r="C10" s="16" t="str">
        <f>C4</f>
        <v>非罹患者数</v>
      </c>
      <c r="D10" s="17" t="str">
        <f>D4</f>
        <v>罹患者数</v>
      </c>
      <c r="E10" s="19" t="str">
        <f>E4</f>
        <v>計</v>
      </c>
      <c r="H10" t="str">
        <f>H4</f>
        <v>非罹患者数</v>
      </c>
      <c r="I10" t="str">
        <f>I4</f>
        <v>罹患者数</v>
      </c>
      <c r="J10" t="str">
        <f>J4</f>
        <v>計</v>
      </c>
    </row>
    <row r="11" spans="2:10" ht="14.25" thickBot="1">
      <c r="B11" s="20" t="str">
        <f>B5</f>
        <v>非曝露群</v>
      </c>
      <c r="C11" s="21">
        <f>C5/E5</f>
        <v>0.5</v>
      </c>
      <c r="D11" s="22">
        <f>D5/E5</f>
        <v>0.5</v>
      </c>
      <c r="E11" s="23">
        <f>E5/E5</f>
        <v>1</v>
      </c>
      <c r="G11" s="2" t="str">
        <f>G5</f>
        <v>非曝露群</v>
      </c>
      <c r="H11" s="3">
        <f>H5/J5</f>
        <v>0.5</v>
      </c>
      <c r="I11" s="3">
        <f>I5/J5</f>
        <v>0.5</v>
      </c>
      <c r="J11" s="3">
        <f>J5/J5</f>
        <v>1</v>
      </c>
    </row>
    <row r="12" spans="2:10" ht="14.25" thickBot="1">
      <c r="B12" s="19" t="str">
        <f>B6</f>
        <v>曝露群</v>
      </c>
      <c r="C12" s="24">
        <f>C6/E6</f>
        <v>0.5</v>
      </c>
      <c r="D12" s="25">
        <f>D6/E6</f>
        <v>0.5</v>
      </c>
      <c r="E12" s="26">
        <f>E6/E6</f>
        <v>1</v>
      </c>
      <c r="G12" t="str">
        <f>G6</f>
        <v>曝露群</v>
      </c>
      <c r="H12" s="3">
        <f>H6/J6</f>
        <v>0.5</v>
      </c>
      <c r="I12" s="3">
        <f>I6/J6</f>
        <v>0.5</v>
      </c>
      <c r="J12" s="3">
        <f>J6/J6</f>
        <v>1</v>
      </c>
    </row>
    <row r="13" spans="3:10" ht="13.5">
      <c r="C13" s="3"/>
      <c r="D13" s="3"/>
      <c r="E13" s="3"/>
      <c r="H13" s="3"/>
      <c r="I13" s="3"/>
      <c r="J13" s="3"/>
    </row>
    <row r="16" spans="2:4" ht="13.5">
      <c r="B16" s="29" t="s">
        <v>9</v>
      </c>
      <c r="C16" s="29"/>
      <c r="D16" s="4">
        <f>CHITEST(C5:D6,H5:I6)</f>
        <v>1</v>
      </c>
    </row>
    <row r="17" ht="13.5">
      <c r="D17" s="27" t="s">
        <v>11</v>
      </c>
    </row>
  </sheetData>
  <sheetProtection sheet="1" objects="1" scenarios="1"/>
  <mergeCells count="3">
    <mergeCell ref="B3:D3"/>
    <mergeCell ref="G3:I3"/>
    <mergeCell ref="B16:C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西連地利己</dc:creator>
  <cp:keywords/>
  <dc:description/>
  <cp:lastModifiedBy>Administrator</cp:lastModifiedBy>
  <dcterms:created xsi:type="dcterms:W3CDTF">1998-12-21T07:11:48Z</dcterms:created>
  <dcterms:modified xsi:type="dcterms:W3CDTF">2005-06-02T05:30:38Z</dcterms:modified>
  <cp:category/>
  <cp:version/>
  <cp:contentType/>
  <cp:contentStatus/>
</cp:coreProperties>
</file>