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AA880C2-7651-4C01-9989-E5C6D1C60AE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<sst xmlns="http://schemas.openxmlformats.org/spreadsheetml/2006/main" count="3199" uniqueCount="1058">
  <si>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</si>
  <si>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</si>
  <si>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</si>
  <si>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</si>
  <si>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</si>
  <si>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</si>
  <si>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</si>
  <si>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</si>
  <si>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</si>
  <si>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</si>
  <si>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</si>
  <si>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</si>
  <si>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</si>
  <si>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</si>
  <si>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</si>
  <si>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</si>
  <si>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</si>
  <si>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</si>
  <si>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</si>
  <si>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</si>
  <si>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</si>
  <si>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</si>
  <si>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</si>
  <si>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</si>
  <si>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</si>
  <si>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</si>
  <si>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</si>
  <si>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</si>
  <si>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</si>
  <si>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</si>
  <si>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</si>
  <si>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</si>
  <si>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</si>
  <si>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</si>
  <si>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</si>
  <si>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</si>
  <si>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</si>
  <si>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</si>
  <si>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</si>
  <si>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</si>
  <si>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</si>
  <si>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</si>
  <si>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</si>
  <si>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</si>
  <si>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</si>
  <si>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</si>
  <si>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</si>
  <si>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</si>
  <si>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</si>
  <si>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</si>
  <si>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</si>
  <si>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</si>
  <si>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</si>
  <si>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</si>
  <si>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</si>
  <si>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</si>
  <si>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</si>
  <si>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</si>
  <si>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</si>
  <si>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</si>
  <si>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</si>
  <si>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</si>
  <si>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</si>
  <si>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</si>
  <si>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</si>
  <si>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</si>
  <si>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</si>
  <si>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</si>
  <si>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</si>
  <si>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</si>
  <si>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</si>
  <si>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</si>
  <si>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</si>
  <si>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</si>
  <si>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</si>
  <si>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</si>
  <si>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</si>
  <si>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</si>
  <si>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</si>
  <si>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</si>
  <si>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</si>
  <si>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</si>
  <si>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</si>
  <si>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</si>
  <si>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</si>
  <si>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</si>
  <si>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</si>
  <si>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</si>
  <si>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</si>
  <si>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</si>
  <si>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</si>
  <si>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</si>
  <si>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</si>
  <si>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</si>
  <si>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</si>
  <si>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</si>
  <si>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</si>
  <si>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</si>
  <si>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</si>
  <si>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</si>
  <si>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</si>
  <si>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</si>
  <si>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</si>
  <si>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</si>
  <si>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</si>
  <si>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</si>
  <si>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</si>
  <si>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</si>
  <si>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</si>
  <si>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</si>
  <si>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</si>
  <si>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</si>
  <si>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</si>
  <si>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</si>
  <si>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</si>
  <si>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</si>
  <si>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</si>
  <si>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</si>
  <si>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</si>
  <si>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</si>
  <si>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</si>
  <si>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</si>
  <si>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</si>
  <si>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</si>
  <si>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</si>
  <si>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</si>
  <si>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</si>
  <si>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</si>
  <si>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</si>
  <si>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</si>
  <si>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</si>
  <si>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</si>
  <si>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</si>
  <si>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</si>
  <si>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</si>
  <si>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</si>
  <si>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</si>
  <si>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</si>
  <si>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</si>
  <si>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</si>
  <si>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</si>
  <si>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</si>
  <si>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</si>
  <si>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</si>
  <si>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</si>
  <si>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</si>
  <si>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</si>
  <si>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</si>
  <si>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</si>
  <si>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</si>
  <si>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</si>
  <si>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</si>
  <si>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</si>
  <si>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</si>
  <si>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</si>
  <si>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</si>
  <si>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</si>
  <si>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</si>
  <si>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</si>
  <si>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</si>
  <si>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</si>
  <si>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</si>
  <si>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</si>
  <si>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</si>
  <si>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</si>
  <si>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</si>
  <si>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</si>
  <si>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</si>
  <si>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</si>
  <si>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</si>
  <si>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</si>
  <si>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</si>
  <si>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</si>
  <si>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</si>
  <si>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</si>
  <si>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</si>
  <si>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</si>
  <si>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</si>
  <si>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</si>
  <si>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</si>
  <si>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</si>
  <si>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</si>
  <si>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</si>
  <si>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</si>
  <si>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</si>
  <si>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</si>
  <si>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</si>
  <si>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</si>
  <si>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</si>
  <si>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</si>
  <si>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</si>
  <si>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</si>
  <si>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</si>
  <si>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</si>
  <si>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</si>
  <si>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</si>
  <si>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</si>
  <si>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</si>
  <si>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</si>
  <si>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</si>
  <si>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</si>
  <si>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</si>
  <si>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</si>
  <si>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</si>
  <si>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</si>
  <si>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</si>
  <si>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</si>
  <si>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</si>
  <si>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</si>
  <si>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</si>
  <si>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</si>
  <si>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</si>
  <si>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</si>
  <si>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</si>
  <si>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</si>
  <si>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</si>
  <si>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</si>
  <si>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</si>
  <si>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</si>
  <si>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</si>
  <si>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</si>
  <si>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</si>
  <si>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</si>
  <si>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</si>
  <si>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</si>
  <si>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</si>
  <si>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</si>
  <si>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</si>
  <si>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</si>
  <si>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</si>
  <si>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</si>
  <si>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</si>
  <si>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</si>
  <si>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</si>
  <si>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</si>
  <si>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</si>
  <si>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</si>
  <si>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</si>
  <si>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</si>
  <si>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</si>
  <si>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</si>
  <si>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</si>
  <si>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</si>
  <si>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</si>
  <si>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</si>
  <si>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</si>
  <si>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</si>
  <si>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</si>
  <si>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</si>
  <si>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</si>
  <si>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</si>
  <si>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</si>
  <si>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</si>
  <si>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</si>
  <si>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</si>
  <si>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</si>
  <si>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</si>
  <si>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</si>
  <si>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</si>
  <si>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</si>
  <si>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</si>
  <si>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</si>
  <si>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</si>
  <si>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</si>
  <si>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</si>
  <si>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</si>
  <si>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</si>
  <si>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</si>
  <si>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</si>
  <si>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</si>
  <si>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</si>
  <si>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</si>
  <si>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</si>
  <si>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</si>
  <si>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</si>
  <si>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</si>
  <si>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</si>
  <si>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</si>
  <si>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</si>
  <si>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</si>
  <si>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</si>
  <si>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</si>
  <si>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</si>
  <si>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</si>
  <si>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</si>
  <si>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</si>
  <si>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</si>
  <si>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</si>
  <si>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</si>
  <si>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</si>
  <si>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</si>
  <si>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</si>
  <si>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</si>
  <si>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</si>
  <si>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</si>
  <si>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</si>
  <si>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</si>
  <si>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</si>
  <si>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</si>
  <si>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</si>
  <si>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</si>
  <si>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</si>
  <si>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</si>
  <si>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</si>
  <si>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</si>
  <si>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</si>
  <si>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</si>
  <si>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</si>
  <si>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</si>
  <si>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</si>
  <si>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</si>
  <si>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</si>
  <si>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</si>
  <si>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</si>
  <si>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</si>
  <si>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</si>
  <si>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</si>
  <si>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</si>
  <si>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</si>
  <si>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</si>
  <si>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</si>
  <si>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</si>
  <si>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</si>
  <si>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</si>
  <si>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</si>
  <si>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</si>
  <si>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</si>
  <si>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</si>
  <si>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</si>
  <si>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</si>
  <si>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</si>
  <si>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</si>
  <si>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</si>
  <si>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</si>
  <si>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</si>
  <si>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</si>
  <si>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</si>
  <si>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</si>
  <si>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</si>
  <si>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</si>
  <si>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</si>
  <si>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</si>
  <si>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</si>
  <si>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</si>
  <si>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</si>
  <si>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</si>
  <si>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</si>
  <si>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</si>
  <si>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</si>
  <si>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</si>
  <si>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</si>
  <si>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</si>
  <si>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</si>
  <si>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</si>
  <si>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</si>
  <si>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</si>
  <si>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</si>
  <si>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</si>
  <si>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</si>
  <si>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</si>
  <si>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</si>
  <si>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</si>
  <si>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</si>
  <si>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</si>
  <si>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</si>
  <si>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</si>
  <si>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</si>
  <si>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</si>
  <si>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</si>
  <si>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</si>
  <si>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</si>
  <si>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</si>
  <si>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</si>
  <si>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</si>
  <si>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</si>
  <si>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</si>
  <si>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</si>
  <si>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</si>
  <si>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</si>
  <si>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</si>
  <si>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</si>
  <si>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</si>
  <si>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</si>
  <si>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</si>
  <si>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</si>
  <si>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</si>
  <si>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</si>
  <si>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</si>
  <si>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</si>
  <si>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</si>
  <si>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</si>
  <si>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</si>
  <si>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</si>
  <si>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</si>
  <si>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</si>
  <si>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</si>
  <si>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</si>
  <si>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</si>
  <si>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</si>
  <si>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</si>
  <si>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</si>
  <si>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</si>
  <si>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</si>
  <si>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</si>
  <si>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</si>
  <si>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</si>
  <si>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</si>
  <si>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</si>
  <si>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</si>
  <si>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</si>
  <si>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</si>
  <si>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</si>
  <si>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</si>
  <si>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</si>
  <si>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</si>
  <si>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</si>
  <si>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</si>
  <si>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</si>
  <si>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</si>
  <si>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</si>
  <si>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</si>
  <si>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</si>
  <si>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</si>
  <si>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</si>
  <si>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</si>
  <si>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</si>
  <si>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</si>
  <si>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</si>
  <si>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</si>
  <si>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</si>
  <si>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</si>
  <si>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</si>
  <si>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</si>
  <si>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</si>
  <si>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</si>
  <si>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</si>
  <si>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</si>
  <si>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</si>
  <si>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</si>
  <si>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</si>
  <si>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</si>
  <si>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</si>
  <si>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</si>
  <si>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</si>
  <si>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</si>
  <si>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</si>
  <si>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</si>
  <si>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</si>
  <si>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</si>
  <si>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</si>
  <si>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</si>
  <si>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</si>
  <si>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</si>
  <si>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</si>
  <si>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</si>
  <si>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</si>
  <si>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</si>
  <si>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</si>
  <si>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</si>
  <si>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</si>
  <si>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</si>
  <si>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</si>
  <si>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</si>
  <si>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</si>
  <si>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</si>
  <si>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</si>
  <si>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</si>
  <si>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</si>
  <si>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</si>
  <si>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</si>
  <si>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</si>
  <si>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</si>
  <si>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</si>
  <si>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</si>
  <si>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</si>
  <si>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</si>
  <si>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</si>
  <si>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</si>
  <si>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</si>
  <si>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</si>
  <si>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</si>
  <si>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</si>
  <si>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</si>
  <si>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</si>
  <si>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</si>
  <si>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</si>
  <si>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</si>
  <si>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</si>
  <si>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</si>
  <si>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</si>
  <si>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</si>
  <si>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</si>
  <si>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</si>
  <si>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</si>
  <si>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</si>
  <si>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</si>
  <si>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</si>
  <si>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</si>
  <si>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</si>
  <si>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</si>
  <si>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</si>
  <si>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</si>
  <si>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</si>
  <si>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</si>
  <si>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</si>
  <si>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</si>
  <si>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</si>
  <si>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</si>
  <si>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</si>
  <si>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</si>
  <si>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</si>
  <si>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</si>
  <si>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</si>
  <si>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</si>
  <si>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</si>
  <si>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</si>
  <si>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</si>
  <si>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</si>
  <si>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</si>
  <si>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</si>
  <si>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</si>
  <si>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</si>
  <si>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</si>
  <si>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</si>
  <si>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</si>
  <si>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</si>
  <si>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</si>
  <si>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</si>
  <si>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</si>
  <si>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</si>
  <si>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</si>
  <si>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</si>
  <si>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</si>
  <si>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</si>
  <si>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</si>
  <si>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</si>
  <si>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</si>
  <si>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</si>
  <si>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</si>
  <si>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</si>
  <si>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</si>
  <si>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</si>
  <si>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</si>
  <si>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</si>
  <si>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</si>
  <si>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</si>
  <si>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</si>
  <si>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</si>
  <si>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</si>
  <si>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</si>
  <si>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</si>
  <si>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</si>
  <si>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</si>
  <si>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</si>
  <si>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</si>
  <si>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</si>
  <si>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</si>
  <si>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</si>
  <si>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</si>
  <si>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</si>
  <si>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</si>
  <si>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</si>
  <si>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</si>
  <si>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</si>
  <si>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</si>
  <si>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</si>
  <si>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</si>
  <si>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</si>
  <si>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</si>
  <si>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</si>
  <si>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</si>
  <si>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</si>
  <si>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</si>
  <si>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</si>
  <si>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</si>
  <si>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</si>
  <si>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</si>
  <si>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</si>
  <si>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</si>
  <si>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</si>
  <si>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</si>
  <si>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</si>
  <si>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</si>
  <si>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</si>
  <si>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</si>
  <si>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</si>
  <si>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</si>
  <si>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</si>
  <si>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</si>
  <si>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</si>
  <si>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</si>
  <si>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</si>
  <si>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</si>
  <si>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</si>
  <si>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</si>
  <si>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</si>
  <si>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</si>
  <si>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</si>
  <si>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</si>
  <si>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</si>
  <si>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</si>
  <si>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</si>
  <si>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</si>
  <si>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</si>
  <si>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</si>
  <si>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</si>
  <si>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</si>
  <si>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</si>
  <si>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</si>
  <si>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</si>
  <si>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</si>
  <si>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</si>
  <si>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</si>
  <si>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</si>
  <si>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</si>
  <si>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</si>
  <si>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</si>
  <si>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</si>
  <si>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</si>
  <si>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</si>
  <si>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</si>
  <si>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</si>
  <si>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</si>
  <si>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</si>
  <si>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</si>
  <si>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</si>
  <si>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</si>
  <si>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</si>
  <si>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</si>
  <si>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</si>
  <si>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</si>
  <si>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</si>
  <si>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</si>
  <si>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</si>
  <si>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</si>
  <si>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</si>
  <si>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</si>
  <si>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</si>
  <si>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</si>
  <si>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</si>
  <si>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</si>
  <si>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</si>
  <si>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</si>
  <si>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</si>
  <si>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</si>
  <si>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</si>
  <si>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</si>
  <si>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</si>
  <si>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</si>
  <si>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</si>
  <si>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</si>
  <si>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</si>
  <si>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</si>
  <si>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</si>
  <si>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</si>
  <si>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</si>
  <si>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</si>
  <si>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</si>
  <si>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</si>
  <si>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</si>
  <si>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</si>
  <si>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</si>
  <si>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</si>
  <si>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</si>
  <si>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</si>
  <si>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</si>
  <si>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</si>
  <si>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</si>
  <si>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</si>
  <si>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</si>
  <si>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</si>
  <si>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</si>
  <si>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</si>
  <si>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</si>
  <si>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</si>
  <si>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</si>
  <si>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</si>
  <si>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</si>
  <si>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</si>
  <si>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</si>
  <si>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</si>
  <si>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</si>
  <si>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</si>
  <si>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</si>
  <si>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</si>
  <si>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</si>
  <si>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</si>
  <si>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</si>
  <si>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</si>
  <si>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</si>
  <si>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</si>
  <si>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</si>
  <si>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</si>
  <si>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</si>
  <si>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</si>
  <si>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</si>
  <si>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</si>
  <si>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</si>
  <si>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</si>
  <si>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</si>
  <si>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</si>
  <si>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</si>
  <si>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</si>
  <si>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</si>
  <si>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</si>
  <si>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</si>
  <si>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</si>
  <si>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</si>
  <si>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</si>
  <si>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</si>
  <si>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</si>
  <si>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</si>
  <si>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</si>
  <si>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</si>
  <si>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</si>
  <si>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</si>
  <si>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</si>
  <si>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</si>
  <si>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</si>
  <si>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</si>
  <si>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</si>
  <si>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</si>
  <si>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</si>
  <si>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</si>
  <si>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</si>
  <si>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</si>
  <si>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</si>
  <si>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</si>
  <si>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</si>
  <si>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</si>
  <si>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</si>
  <si>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</si>
  <si>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</si>
  <si>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</si>
  <si>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</si>
  <si>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</si>
  <si>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</si>
  <si>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</si>
  <si>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</si>
  <si>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</si>
  <si>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</si>
  <si>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</si>
  <si>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</si>
  <si>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</si>
  <si>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</si>
  <si>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</si>
  <si>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</si>
  <si>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</si>
  <si>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</si>
  <si>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</si>
  <si>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</si>
  <si>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</si>
  <si>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</si>
  <si>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</si>
  <si>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</si>
  <si>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</si>
  <si>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</si>
  <si>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</si>
  <si>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</si>
  <si>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</si>
  <si>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</si>
  <si>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</si>
  <si>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</si>
  <si>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</si>
  <si>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</si>
  <si>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</si>
  <si>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</si>
  <si>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</si>
  <si>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</si>
  <si>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</si>
  <si>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</si>
  <si>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</si>
  <si>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</si>
  <si>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</si>
  <si>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</si>
  <si>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</si>
  <si>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</si>
  <si>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</si>
  <si>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</si>
  <si>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</si>
  <si>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</si>
  <si>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</si>
  <si>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</si>
  <si>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</si>
  <si>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</si>
  <si>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</si>
  <si>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</si>
  <si>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</si>
  <si>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</si>
  <si>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</si>
  <si>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</si>
  <si>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</si>
  <si>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</si>
  <si>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</si>
  <si>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</si>
  <si>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</si>
  <si>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</si>
  <si>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</si>
  <si>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</si>
  <si>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</si>
  <si>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</si>
  <si>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</si>
  <si>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</si>
  <si>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</si>
  <si>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</si>
  <si>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</si>
  <si>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</si>
  <si>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</si>
  <si>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</si>
  <si>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</si>
  <si>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</si>
  <si>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</si>
  <si>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</si>
  <si>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</si>
  <si>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</si>
  <si>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</si>
  <si>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</si>
  <si>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</si>
  <si>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</si>
  <si>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</si>
  <si>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</si>
  <si>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</si>
  <si>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</si>
  <si>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</si>
  <si>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</si>
  <si>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</si>
  <si>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</si>
  <si>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</si>
  <si>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</si>
  <si>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</si>
  <si>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</si>
  <si>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</si>
  <si>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</si>
  <si>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</si>
  <si>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</si>
  <si>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</si>
  <si>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</si>
  <si>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</si>
  <si>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</si>
  <si>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</si>
  <si>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</si>
  <si>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</si>
  <si>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</si>
  <si>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</si>
  <si>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</si>
  <si>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</si>
  <si>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</si>
  <si>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</si>
  <si>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</si>
  <si>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</si>
  <si>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</si>
  <si>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</si>
  <si>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</si>
  <si>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</si>
  <si>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</si>
  <si>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</si>
  <si>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</si>
  <si>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</si>
  <si>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</si>
  <si>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</si>
  <si>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</si>
  <si>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</si>
  <si>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</si>
  <si>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</si>
  <si>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</si>
  <si>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</si>
  <si>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</si>
  <si>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</si>
  <si>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</si>
  <si>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</si>
  <si>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</si>
  <si>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</si>
  <si>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</si>
  <si>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</si>
  <si>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</si>
  <si>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</si>
  <si>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</si>
  <si>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</si>
  <si>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</si>
  <si>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</si>
  <si>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</si>
  <si>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</si>
  <si>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</si>
  <si>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</si>
  <si>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</si>
  <si>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</si>
  <si>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</si>
  <si>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</si>
  <si>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</si>
  <si>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</si>
  <si>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</si>
  <si>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</si>
  <si>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</si>
  <si>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</si>
  <si>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</si>
  <si>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</si>
  <si>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</si>
  <si>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</si>
  <si>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</si>
  <si>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</si>
  <si>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</si>
  <si>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</si>
  <si>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</si>
  <si>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</si>
  <si>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</si>
  <si>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</si>
  <si>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</si>
  <si>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</si>
  <si>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</si>
  <si>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</si>
  <si>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</si>
  <si>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</si>
  <si>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</si>
  <si>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</si>
  <si>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</si>
  <si>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</si>
  <si>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</si>
  <si>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</si>
  <si>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</si>
  <si>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</si>
  <si>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</si>
  <si>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</si>
  <si>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</si>
  <si>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</si>
  <si>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</si>
  <si>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</si>
  <si>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</si>
  <si>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</si>
  <si>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</si>
  <si>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</si>
  <si>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</si>
  <si>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</si>
  <si>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</si>
  <si>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</si>
  <si>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</si>
  <si>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</si>
  <si>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</si>
  <si>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</si>
  <si>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</si>
  <si>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</si>
  <si>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</si>
  <si>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</si>
  <si>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</si>
  <si>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</si>
  <si>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</si>
  <si>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</si>
  <si>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</si>
  <si>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</si>
  <si>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</si>
  <si>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</si>
  <si>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</si>
  <si>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</si>
  <si>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</si>
  <si>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</si>
  <si>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</si>
  <si>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</si>
  <si>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</si>
  <si>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</si>
  <si>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</si>
  <si>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</si>
  <si>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</si>
  <si>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</si>
  <si>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</si>
  <si>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</si>
  <si>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</si>
  <si>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</si>
  <si>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</si>
  <si>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</si>
  <si>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</si>
  <si>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</si>
  <si>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</si>
  <si>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</si>
  <si>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</si>
  <si>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</si>
  <si>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</si>
  <si>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</si>
  <si>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</si>
  <si>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</si>
  <si>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</si>
  <si>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</si>
  <si>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</si>
  <si>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</si>
  <si>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</si>
  <si>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</si>
  <si>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</si>
  <si>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</si>
  <si>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</si>
  <si>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</si>
  <si>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</si>
  <si>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</si>
  <si>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</si>
  <si>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</si>
  <si>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</si>
  <si>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</si>
  <si>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</si>
  <si>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</si>
  <si>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</si>
  <si>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</si>
  <si>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</si>
  <si>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</si>
  <si>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</si>
  <si>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</si>
  <si>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</si>
  <si>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</si>
  <si>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</si>
  <si>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</si>
  <si>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</si>
  <si>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</si>
  <si>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</si>
  <si>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</si>
  <si>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</si>
  <si>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</si>
  <si>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</si>
  <si>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</si>
  <si>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</si>
  <si>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</si>
  <si>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</si>
  <si>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</si>
  <si>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</si>
  <si>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</si>
  <si>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</si>
  <si>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</si>
  <si>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</si>
  <si>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</si>
  <si>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</si>
  <si>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</si>
  <si>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</si>
  <si>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</si>
  <si>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</si>
  <si>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</si>
  <si>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</si>
  <si>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</si>
  <si>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</si>
  <si>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</si>
  <si>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</si>
  <si>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</si>
  <si>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</si>
  <si>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独立行政法人労働者健康安全機構鹿島労災病院</t>
    <phoneticPr fontId="3"/>
  </si>
  <si>
    <t>〒314-0343 神栖市土合本町１－９１０８－２</t>
    <phoneticPr fontId="3"/>
  </si>
  <si>
    <t>〇</t>
  </si>
  <si>
    <t>2019年4月</t>
  </si>
  <si>
    <t>独立行政法人労働者健康安全機構</t>
  </si>
  <si>
    <t>複数の診療科で活用</t>
  </si>
  <si>
    <t>整形外科</t>
  </si>
  <si>
    <t>循環器内科</t>
  </si>
  <si>
    <t>消化器外科（胃腸外科）</t>
  </si>
  <si>
    <t>急性期一般入院料１</t>
  </si>
  <si>
    <t>ＤＰＣ病院ではない</t>
  </si>
  <si>
    <t>有</t>
  </si>
  <si>
    <t>看護必要度Ⅰ</t>
    <phoneticPr fontId="3"/>
  </si>
  <si>
    <t>４階病棟</t>
  </si>
  <si>
    <t>急性期機能</t>
  </si>
  <si>
    <t>休床のため</t>
  </si>
  <si>
    <t>内科</t>
  </si>
  <si>
    <t>-</t>
    <phoneticPr fontId="3"/>
  </si>
  <si>
    <t>３Ａ病棟</t>
  </si>
  <si>
    <t>休棟中等</t>
  </si>
  <si>
    <t>３Ｂ病棟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</si>
</sst>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1050</v>
      </c>
      <c r="M9" s="282" t="s">
        <v>1055</v>
      </c>
      <c r="N9" s="282" t="s">
        <v>1057</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t="s">
        <v>1039</v>
      </c>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t="s">
        <v>1039</v>
      </c>
      <c r="N15" s="29" t="s">
        <v>1039</v>
      </c>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1050</v>
      </c>
      <c r="M22" s="282" t="s">
        <v>1055</v>
      </c>
      <c r="N22" s="282" t="s">
        <v>1057</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t="s">
        <v>1039</v>
      </c>
      <c r="M28" s="29" t="s">
        <v>1039</v>
      </c>
      <c r="N28" s="29" t="s">
        <v>1039</v>
      </c>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1050</v>
      </c>
      <c r="M35" s="282" t="s">
        <v>1055</v>
      </c>
      <c r="N35" s="282" t="s">
        <v>1057</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1050</v>
      </c>
      <c r="M44" s="282" t="s">
        <v>1055</v>
      </c>
      <c r="N44" s="282" t="s">
        <v>1057</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t="s">
        <v>1039</v>
      </c>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c r="M52" s="29" t="s">
        <v>1039</v>
      </c>
      <c r="N52" s="29" t="s">
        <v>1039</v>
      </c>
    </row>
    <row r="53" spans="1:14" s="21" customFormat="1" ht="34.5" customHeight="1">
      <c r="A53" s="278" t="s">
        <v>984</v>
      </c>
      <c r="B53" s="17"/>
      <c r="C53" s="19"/>
      <c r="D53" s="19"/>
      <c r="E53" s="19"/>
      <c r="F53" s="19"/>
      <c r="G53" s="19"/>
      <c r="H53" s="20"/>
      <c r="I53" s="306" t="s">
        <v>985</v>
      </c>
      <c r="J53" s="306"/>
      <c r="K53" s="306"/>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1055</v>
      </c>
      <c r="N89" s="262" t="s">
        <v>1057</v>
      </c>
    </row>
    <row r="90" spans="1:22" s="21" customFormat="1">
      <c r="A90" s="243"/>
      <c r="B90" s="1"/>
      <c r="C90" s="3"/>
      <c r="D90" s="3"/>
      <c r="E90" s="3"/>
      <c r="F90" s="3"/>
      <c r="G90" s="3"/>
      <c r="H90" s="287"/>
      <c r="I90" s="67" t="s">
        <v>36</v>
      </c>
      <c r="J90" s="68"/>
      <c r="K90" s="69"/>
      <c r="L90" s="262" t="s">
        <v>1051</v>
      </c>
      <c r="M90" s="262" t="s">
        <v>1056</v>
      </c>
      <c r="N90" s="262" t="s">
        <v>1056</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1055</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1056</v>
      </c>
      <c r="N98" s="70" t="s">
        <v>1056</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199</v>
      </c>
      <c r="K99" s="237" t="str">
        <f>IF(OR(COUNTIF(L99:N99,"未確認")&gt;0,COUNTIF(L99:N99,"~*")&gt;0),"※","")</f>
        <v/>
      </c>
      <c r="L99" s="258">
        <v>100</v>
      </c>
      <c r="M99" s="258">
        <v>48</v>
      </c>
      <c r="N99" s="258">
        <v>51</v>
      </c>
    </row>
    <row r="100" spans="1:22" s="83" customFormat="1" ht="34.5" customHeight="1">
      <c r="A100" s="244" t="s">
        <v>611</v>
      </c>
      <c r="B100" s="84"/>
      <c r="C100" s="393"/>
      <c r="D100" s="394"/>
      <c r="E100" s="406"/>
      <c r="F100" s="407"/>
      <c r="G100" s="412" t="s">
        <v>44</v>
      </c>
      <c r="H100" s="414"/>
      <c r="I100" s="417"/>
      <c r="J100" s="256">
        <f t="shared" si="0"/>
        <v>199</v>
      </c>
      <c r="K100" s="237" t="str">
        <f>IF(OR(COUNTIF(L100:N100,"未確認")&gt;0,COUNTIF(L100:N100,"~*")&gt;0),"※","")</f>
        <v/>
      </c>
      <c r="L100" s="258">
        <v>100</v>
      </c>
      <c r="M100" s="258">
        <v>48</v>
      </c>
      <c r="N100" s="258">
        <v>51</v>
      </c>
    </row>
    <row r="101" spans="1:22" s="83" customFormat="1" ht="34.5" customHeight="1">
      <c r="A101" s="244" t="s">
        <v>610</v>
      </c>
      <c r="B101" s="84"/>
      <c r="C101" s="393"/>
      <c r="D101" s="394"/>
      <c r="E101" s="317" t="s">
        <v>45</v>
      </c>
      <c r="F101" s="318"/>
      <c r="G101" s="318"/>
      <c r="H101" s="319"/>
      <c r="I101" s="417"/>
      <c r="J101" s="256">
        <f t="shared" si="0"/>
        <v>60</v>
      </c>
      <c r="K101" s="237" t="str">
        <f>IF(OR(COUNTIF(L101:N101,"未確認")&gt;0,COUNTIF(L101:N101,"~*")&gt;0),"※","")</f>
        <v/>
      </c>
      <c r="L101" s="258">
        <v>60</v>
      </c>
      <c r="M101" s="258">
        <v>0</v>
      </c>
      <c r="N101" s="258">
        <v>0</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IF(OR(COUNTIF(L101:N101,"未確認")&gt;0,COUNTIF(L101:N101,"~*")&gt;0),"※","")</f>
        <v/>
      </c>
      <c r="L102" s="258">
        <v>100</v>
      </c>
      <c r="M102" s="258">
        <v>48</v>
      </c>
      <c r="N102" s="258">
        <v>51</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1052</v>
      </c>
      <c r="N112" s="257" t="s">
        <v>1052</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1056</v>
      </c>
      <c r="N119" s="70" t="s">
        <v>1056</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1053</v>
      </c>
    </row>
    <row r="121" spans="1:22" s="83" customFormat="1" ht="40.5" customHeight="1">
      <c r="A121" s="244" t="s">
        <v>618</v>
      </c>
      <c r="B121" s="1"/>
      <c r="C121" s="295"/>
      <c r="D121" s="297"/>
      <c r="E121" s="331" t="s">
        <v>53</v>
      </c>
      <c r="F121" s="332"/>
      <c r="G121" s="332"/>
      <c r="H121" s="333"/>
      <c r="I121" s="351"/>
      <c r="J121" s="101"/>
      <c r="K121" s="102"/>
      <c r="L121" s="98" t="s">
        <v>1043</v>
      </c>
      <c r="M121" s="98" t="s">
        <v>1053</v>
      </c>
      <c r="N121" s="98" t="s">
        <v>533</v>
      </c>
    </row>
    <row r="122" spans="1:22" s="83" customFormat="1" ht="40.5" customHeight="1">
      <c r="A122" s="244" t="s">
        <v>619</v>
      </c>
      <c r="B122" s="1"/>
      <c r="C122" s="295"/>
      <c r="D122" s="297"/>
      <c r="E122" s="393"/>
      <c r="F122" s="415"/>
      <c r="G122" s="415"/>
      <c r="H122" s="394"/>
      <c r="I122" s="351"/>
      <c r="J122" s="101"/>
      <c r="K122" s="102"/>
      <c r="L122" s="98" t="s">
        <v>1044</v>
      </c>
      <c r="M122" s="98" t="s">
        <v>1043</v>
      </c>
      <c r="N122" s="98" t="s">
        <v>533</v>
      </c>
    </row>
    <row r="123" spans="1:22" s="83" customFormat="1" ht="40.5" customHeight="1">
      <c r="A123" s="244" t="s">
        <v>620</v>
      </c>
      <c r="B123" s="1"/>
      <c r="C123" s="289"/>
      <c r="D123" s="290"/>
      <c r="E123" s="374"/>
      <c r="F123" s="375"/>
      <c r="G123" s="375"/>
      <c r="H123" s="376"/>
      <c r="I123" s="338"/>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1056</v>
      </c>
      <c r="N130" s="70" t="s">
        <v>1056</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1046</v>
      </c>
      <c r="M131" s="98" t="s">
        <v>533</v>
      </c>
      <c r="N131" s="98" t="s">
        <v>533</v>
      </c>
    </row>
    <row r="132" spans="1:22" s="83" customFormat="1" ht="34.5" customHeight="1">
      <c r="A132" s="244" t="s">
        <v>621</v>
      </c>
      <c r="B132" s="84"/>
      <c r="C132" s="295"/>
      <c r="D132" s="297"/>
      <c r="E132" s="317" t="s">
        <v>58</v>
      </c>
      <c r="F132" s="318"/>
      <c r="G132" s="318"/>
      <c r="H132" s="319"/>
      <c r="I132" s="386"/>
      <c r="J132" s="101"/>
      <c r="K132" s="102"/>
      <c r="L132" s="82">
        <v>60</v>
      </c>
      <c r="M132" s="82">
        <v>0</v>
      </c>
      <c r="N132" s="82">
        <v>0</v>
      </c>
    </row>
    <row r="133" spans="1:22" s="83" customFormat="1" ht="67.5" customHeight="1">
      <c r="A133" s="244" t="s">
        <v>622</v>
      </c>
      <c r="B133" s="84"/>
      <c r="C133" s="331" t="s">
        <v>59</v>
      </c>
      <c r="D133" s="332"/>
      <c r="E133" s="332"/>
      <c r="F133" s="332"/>
      <c r="G133" s="332"/>
      <c r="H133" s="333"/>
      <c r="I133" s="386"/>
      <c r="J133" s="101"/>
      <c r="K133" s="102"/>
      <c r="L133" s="259" t="s">
        <v>113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10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1056</v>
      </c>
      <c r="N144" s="70" t="s">
        <v>1056</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62</v>
      </c>
      <c r="K145" s="264" t="str">
        <f t="shared" ref="K145:K176" si="3">IF(OR(COUNTIF(L145:N145,"未確認")&gt;0,COUNTIF(L145:N145,"~*")&gt;0),"※","")</f>
        <v/>
      </c>
      <c r="L145" s="117">
        <v>62</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t="str">
        <f t="shared" si="4"/>
        <v>*</v>
      </c>
      <c r="K205" s="264" t="str">
        <f t="shared" si="5"/>
        <v>※</v>
      </c>
      <c r="L205" s="117" t="s">
        <v>541</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1056</v>
      </c>
      <c r="N227" s="70" t="s">
        <v>1056</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1056</v>
      </c>
      <c r="N235" s="70" t="s">
        <v>1056</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1048</v>
      </c>
      <c r="K236" s="81"/>
      <c r="L236" s="110"/>
      <c r="M236" s="127"/>
      <c r="N236" s="127"/>
    </row>
    <row r="237" spans="1:22" s="83" customFormat="1" ht="34.5" customHeight="1">
      <c r="A237" s="248" t="s">
        <v>627</v>
      </c>
      <c r="B237" s="119"/>
      <c r="C237" s="317" t="s">
        <v>130</v>
      </c>
      <c r="D237" s="318"/>
      <c r="E237" s="318"/>
      <c r="F237" s="318"/>
      <c r="G237" s="318"/>
      <c r="H237" s="319"/>
      <c r="I237" s="404"/>
      <c r="J237" s="260" t="s">
        <v>1048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1056</v>
      </c>
      <c r="N245" s="70" t="s">
        <v>1056</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1056</v>
      </c>
      <c r="N254" s="137" t="s">
        <v>1056</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1056</v>
      </c>
      <c r="N264" s="70" t="s">
        <v>1056</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11</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2.5</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1</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0.1</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19</v>
      </c>
      <c r="K269" s="81" t="str">
        <f t="shared" si="8"/>
        <v/>
      </c>
      <c r="L269" s="147">
        <v>19</v>
      </c>
      <c r="M269" s="147">
        <v>0</v>
      </c>
      <c r="N269" s="147">
        <v>0</v>
      </c>
    </row>
    <row r="270" spans="1:22"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row>
    <row r="271" spans="1:22" s="83" customFormat="1" ht="34.5" customHeight="1">
      <c r="A271" s="249" t="s">
        <v>726</v>
      </c>
      <c r="B271" s="120"/>
      <c r="C271" s="368" t="s">
        <v>151</v>
      </c>
      <c r="D271" s="369"/>
      <c r="E271" s="369"/>
      <c r="F271" s="369"/>
      <c r="G271" s="368" t="s">
        <v>146</v>
      </c>
      <c r="H271" s="368"/>
      <c r="I271" s="401"/>
      <c r="J271" s="266">
        <f t="shared" si="9"/>
        <v>2</v>
      </c>
      <c r="K271" s="81" t="str">
        <f t="shared" si="8"/>
        <v/>
      </c>
      <c r="L271" s="147">
        <v>2</v>
      </c>
      <c r="M271" s="147">
        <v>0</v>
      </c>
      <c r="N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row>
    <row r="274" spans="1:14"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1</v>
      </c>
      <c r="K277" s="81" t="str">
        <f t="shared" si="8"/>
        <v/>
      </c>
      <c r="L277" s="147">
        <v>1</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4</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5</v>
      </c>
      <c r="M297" s="147">
        <v>14</v>
      </c>
      <c r="N297" s="147">
        <v>2</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1056</v>
      </c>
      <c r="N323" s="137" t="s">
        <v>1056</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1056</v>
      </c>
      <c r="N343" s="137" t="s">
        <v>1056</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1</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1057</v>
      </c>
    </row>
    <row r="368" spans="1:22" s="118" customFormat="1" ht="20.25" customHeight="1">
      <c r="A368" s="243"/>
      <c r="B368" s="1"/>
      <c r="C368" s="3"/>
      <c r="D368" s="3"/>
      <c r="E368" s="3"/>
      <c r="F368" s="3"/>
      <c r="G368" s="3"/>
      <c r="H368" s="287"/>
      <c r="I368" s="67" t="s">
        <v>36</v>
      </c>
      <c r="J368" s="170"/>
      <c r="K368" s="79"/>
      <c r="L368" s="137" t="s">
        <v>1051</v>
      </c>
      <c r="M368" s="137" t="s">
        <v>1056</v>
      </c>
      <c r="N368" s="137" t="s">
        <v>1056</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1056</v>
      </c>
      <c r="N391" s="70" t="s">
        <v>1056</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678</v>
      </c>
      <c r="K392" s="81" t="str">
        <f t="shared" ref="K392:K397" si="12">IF(OR(COUNTIF(L392:N392,"未確認")&gt;0,COUNTIF(L392:N392,"~*")&gt;0),"※","")</f>
        <v/>
      </c>
      <c r="L392" s="147">
        <v>678</v>
      </c>
      <c r="M392" s="147">
        <v>0</v>
      </c>
      <c r="N392" s="147">
        <v>0</v>
      </c>
    </row>
    <row r="393" spans="1:22" s="83" customFormat="1" ht="34.5" customHeight="1">
      <c r="A393" s="249" t="s">
        <v>773</v>
      </c>
      <c r="B393" s="84"/>
      <c r="C393" s="367"/>
      <c r="D393" s="377"/>
      <c r="E393" s="317" t="s">
        <v>224</v>
      </c>
      <c r="F393" s="318"/>
      <c r="G393" s="318"/>
      <c r="H393" s="319"/>
      <c r="I393" s="340"/>
      <c r="J393" s="140">
        <f t="shared" si="11"/>
        <v>310</v>
      </c>
      <c r="K393" s="81" t="str">
        <f t="shared" si="12"/>
        <v/>
      </c>
      <c r="L393" s="147">
        <v>310</v>
      </c>
      <c r="M393" s="147">
        <v>0</v>
      </c>
      <c r="N393" s="147">
        <v>0</v>
      </c>
    </row>
    <row r="394" spans="1:22" s="83" customFormat="1" ht="34.5" customHeight="1">
      <c r="A394" s="250" t="s">
        <v>774</v>
      </c>
      <c r="B394" s="84"/>
      <c r="C394" s="367"/>
      <c r="D394" s="378"/>
      <c r="E394" s="317" t="s">
        <v>225</v>
      </c>
      <c r="F394" s="318"/>
      <c r="G394" s="318"/>
      <c r="H394" s="319"/>
      <c r="I394" s="340"/>
      <c r="J394" s="140">
        <f t="shared" si="11"/>
        <v>50</v>
      </c>
      <c r="K394" s="81" t="str">
        <f t="shared" si="12"/>
        <v/>
      </c>
      <c r="L394" s="147">
        <v>50</v>
      </c>
      <c r="M394" s="147">
        <v>0</v>
      </c>
      <c r="N394" s="147">
        <v>0</v>
      </c>
    </row>
    <row r="395" spans="1:22" s="83" customFormat="1" ht="34.5" customHeight="1">
      <c r="A395" s="250" t="s">
        <v>775</v>
      </c>
      <c r="B395" s="84"/>
      <c r="C395" s="367"/>
      <c r="D395" s="379"/>
      <c r="E395" s="317" t="s">
        <v>226</v>
      </c>
      <c r="F395" s="318"/>
      <c r="G395" s="318"/>
      <c r="H395" s="319"/>
      <c r="I395" s="340"/>
      <c r="J395" s="140">
        <f t="shared" si="11"/>
        <v>318</v>
      </c>
      <c r="K395" s="81" t="str">
        <f t="shared" si="12"/>
        <v/>
      </c>
      <c r="L395" s="147">
        <v>318</v>
      </c>
      <c r="M395" s="147">
        <v>0</v>
      </c>
      <c r="N395" s="147">
        <v>0</v>
      </c>
    </row>
    <row r="396" spans="1:22" s="83" customFormat="1" ht="34.5" customHeight="1">
      <c r="A396" s="250" t="s">
        <v>776</v>
      </c>
      <c r="B396" s="1"/>
      <c r="C396" s="367"/>
      <c r="D396" s="317" t="s">
        <v>227</v>
      </c>
      <c r="E396" s="318"/>
      <c r="F396" s="318"/>
      <c r="G396" s="318"/>
      <c r="H396" s="319"/>
      <c r="I396" s="340"/>
      <c r="J396" s="140">
        <f t="shared" si="11"/>
        <v>9301</v>
      </c>
      <c r="K396" s="81" t="str">
        <f t="shared" si="12"/>
        <v/>
      </c>
      <c r="L396" s="147">
        <v>9301</v>
      </c>
      <c r="M396" s="147">
        <v>0</v>
      </c>
      <c r="N396" s="147">
        <v>0</v>
      </c>
    </row>
    <row r="397" spans="1:22" s="83" customFormat="1" ht="34.5" customHeight="1">
      <c r="A397" s="250" t="s">
        <v>777</v>
      </c>
      <c r="B397" s="119"/>
      <c r="C397" s="367"/>
      <c r="D397" s="317" t="s">
        <v>228</v>
      </c>
      <c r="E397" s="318"/>
      <c r="F397" s="318"/>
      <c r="G397" s="318"/>
      <c r="H397" s="319"/>
      <c r="I397" s="341"/>
      <c r="J397" s="140">
        <f t="shared" si="11"/>
        <v>689</v>
      </c>
      <c r="K397" s="81" t="str">
        <f t="shared" si="12"/>
        <v/>
      </c>
      <c r="L397" s="147">
        <v>689</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1056</v>
      </c>
      <c r="N404" s="70" t="s">
        <v>1056</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678</v>
      </c>
      <c r="K405" s="81" t="str">
        <f t="shared" ref="K405:K422" si="14">IF(OR(COUNTIF(L405:N405,"未確認")&gt;0,COUNTIF(L405:N405,"~*")&gt;0),"※","")</f>
        <v/>
      </c>
      <c r="L405" s="147">
        <v>678</v>
      </c>
      <c r="M405" s="147">
        <v>0</v>
      </c>
      <c r="N405" s="147">
        <v>0</v>
      </c>
    </row>
    <row r="406" spans="1:22" s="83" customFormat="1" ht="34.5" customHeight="1">
      <c r="A406" s="251" t="s">
        <v>779</v>
      </c>
      <c r="B406" s="119"/>
      <c r="C406" s="366"/>
      <c r="D406" s="372" t="s">
        <v>233</v>
      </c>
      <c r="E406" s="374" t="s">
        <v>234</v>
      </c>
      <c r="F406" s="375"/>
      <c r="G406" s="375"/>
      <c r="H406" s="376"/>
      <c r="I406" s="358"/>
      <c r="J406" s="140">
        <f t="shared" si="13"/>
        <v>5</v>
      </c>
      <c r="K406" s="81" t="str">
        <f t="shared" si="14"/>
        <v/>
      </c>
      <c r="L406" s="147">
        <v>5</v>
      </c>
      <c r="M406" s="147">
        <v>0</v>
      </c>
      <c r="N406" s="147">
        <v>0</v>
      </c>
    </row>
    <row r="407" spans="1:22" s="83" customFormat="1" ht="34.5" customHeight="1">
      <c r="A407" s="251" t="s">
        <v>780</v>
      </c>
      <c r="B407" s="119"/>
      <c r="C407" s="366"/>
      <c r="D407" s="366"/>
      <c r="E407" s="317" t="s">
        <v>235</v>
      </c>
      <c r="F407" s="318"/>
      <c r="G407" s="318"/>
      <c r="H407" s="319"/>
      <c r="I407" s="358"/>
      <c r="J407" s="140">
        <f t="shared" si="13"/>
        <v>502</v>
      </c>
      <c r="K407" s="81" t="str">
        <f t="shared" si="14"/>
        <v/>
      </c>
      <c r="L407" s="147">
        <v>502</v>
      </c>
      <c r="M407" s="147">
        <v>0</v>
      </c>
      <c r="N407" s="147">
        <v>0</v>
      </c>
    </row>
    <row r="408" spans="1:22" s="83" customFormat="1" ht="34.5" customHeight="1">
      <c r="A408" s="251" t="s">
        <v>781</v>
      </c>
      <c r="B408" s="119"/>
      <c r="C408" s="366"/>
      <c r="D408" s="366"/>
      <c r="E408" s="317" t="s">
        <v>236</v>
      </c>
      <c r="F408" s="318"/>
      <c r="G408" s="318"/>
      <c r="H408" s="319"/>
      <c r="I408" s="358"/>
      <c r="J408" s="140">
        <f t="shared" si="13"/>
        <v>154</v>
      </c>
      <c r="K408" s="81" t="str">
        <f t="shared" si="14"/>
        <v/>
      </c>
      <c r="L408" s="147">
        <v>154</v>
      </c>
      <c r="M408" s="147">
        <v>0</v>
      </c>
      <c r="N408" s="147">
        <v>0</v>
      </c>
    </row>
    <row r="409" spans="1:22" s="83" customFormat="1" ht="34.5" customHeight="1">
      <c r="A409" s="251" t="s">
        <v>782</v>
      </c>
      <c r="B409" s="119"/>
      <c r="C409" s="366"/>
      <c r="D409" s="366"/>
      <c r="E409" s="314" t="s">
        <v>989</v>
      </c>
      <c r="F409" s="315"/>
      <c r="G409" s="315"/>
      <c r="H409" s="316"/>
      <c r="I409" s="358"/>
      <c r="J409" s="140">
        <f t="shared" si="13"/>
        <v>17</v>
      </c>
      <c r="K409" s="81" t="str">
        <f t="shared" si="14"/>
        <v/>
      </c>
      <c r="L409" s="147">
        <v>17</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689</v>
      </c>
      <c r="K413" s="81" t="str">
        <f t="shared" si="14"/>
        <v/>
      </c>
      <c r="L413" s="147">
        <v>689</v>
      </c>
      <c r="M413" s="147">
        <v>0</v>
      </c>
      <c r="N413" s="147">
        <v>0</v>
      </c>
    </row>
    <row r="414" spans="1:22" s="83" customFormat="1" ht="34.5" customHeight="1">
      <c r="A414" s="251" t="s">
        <v>787</v>
      </c>
      <c r="B414" s="119"/>
      <c r="C414" s="366"/>
      <c r="D414" s="372" t="s">
        <v>240</v>
      </c>
      <c r="E414" s="374" t="s">
        <v>241</v>
      </c>
      <c r="F414" s="375"/>
      <c r="G414" s="375"/>
      <c r="H414" s="376"/>
      <c r="I414" s="358"/>
      <c r="J414" s="140">
        <f t="shared" si="13"/>
        <v>5</v>
      </c>
      <c r="K414" s="81" t="str">
        <f t="shared" si="14"/>
        <v/>
      </c>
      <c r="L414" s="147">
        <v>5</v>
      </c>
      <c r="M414" s="147">
        <v>0</v>
      </c>
      <c r="N414" s="147">
        <v>0</v>
      </c>
    </row>
    <row r="415" spans="1:22" s="83" customFormat="1" ht="34.5" customHeight="1">
      <c r="A415" s="251" t="s">
        <v>788</v>
      </c>
      <c r="B415" s="119"/>
      <c r="C415" s="366"/>
      <c r="D415" s="366"/>
      <c r="E415" s="317" t="s">
        <v>242</v>
      </c>
      <c r="F415" s="318"/>
      <c r="G415" s="318"/>
      <c r="H415" s="319"/>
      <c r="I415" s="358"/>
      <c r="J415" s="140">
        <f t="shared" si="13"/>
        <v>579</v>
      </c>
      <c r="K415" s="81" t="str">
        <f t="shared" si="14"/>
        <v/>
      </c>
      <c r="L415" s="147">
        <v>579</v>
      </c>
      <c r="M415" s="147">
        <v>0</v>
      </c>
      <c r="N415" s="147">
        <v>0</v>
      </c>
    </row>
    <row r="416" spans="1:22" s="83" customFormat="1" ht="34.5" customHeight="1">
      <c r="A416" s="251" t="s">
        <v>789</v>
      </c>
      <c r="B416" s="119"/>
      <c r="C416" s="366"/>
      <c r="D416" s="366"/>
      <c r="E416" s="317" t="s">
        <v>243</v>
      </c>
      <c r="F416" s="318"/>
      <c r="G416" s="318"/>
      <c r="H416" s="319"/>
      <c r="I416" s="358"/>
      <c r="J416" s="140">
        <f t="shared" si="13"/>
        <v>52</v>
      </c>
      <c r="K416" s="81" t="str">
        <f t="shared" si="14"/>
        <v/>
      </c>
      <c r="L416" s="147">
        <v>52</v>
      </c>
      <c r="M416" s="147">
        <v>0</v>
      </c>
      <c r="N416" s="147">
        <v>0</v>
      </c>
    </row>
    <row r="417" spans="1:22" s="83" customFormat="1" ht="34.5" customHeight="1">
      <c r="A417" s="251" t="s">
        <v>790</v>
      </c>
      <c r="B417" s="119"/>
      <c r="C417" s="366"/>
      <c r="D417" s="366"/>
      <c r="E417" s="317" t="s">
        <v>244</v>
      </c>
      <c r="F417" s="318"/>
      <c r="G417" s="318"/>
      <c r="H417" s="319"/>
      <c r="I417" s="358"/>
      <c r="J417" s="140">
        <f t="shared" si="13"/>
        <v>3</v>
      </c>
      <c r="K417" s="81" t="str">
        <f t="shared" si="14"/>
        <v/>
      </c>
      <c r="L417" s="147">
        <v>3</v>
      </c>
      <c r="M417" s="147">
        <v>0</v>
      </c>
      <c r="N417" s="147">
        <v>0</v>
      </c>
    </row>
    <row r="418" spans="1:22" s="83" customFormat="1" ht="34.5" customHeight="1">
      <c r="A418" s="251" t="s">
        <v>791</v>
      </c>
      <c r="B418" s="119"/>
      <c r="C418" s="366"/>
      <c r="D418" s="366"/>
      <c r="E418" s="317" t="s">
        <v>245</v>
      </c>
      <c r="F418" s="318"/>
      <c r="G418" s="318"/>
      <c r="H418" s="319"/>
      <c r="I418" s="358"/>
      <c r="J418" s="140">
        <f t="shared" si="13"/>
        <v>10</v>
      </c>
      <c r="K418" s="81" t="str">
        <f t="shared" si="14"/>
        <v/>
      </c>
      <c r="L418" s="147">
        <v>10</v>
      </c>
      <c r="M418" s="147">
        <v>0</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4</v>
      </c>
      <c r="K420" s="81" t="str">
        <f t="shared" si="14"/>
        <v/>
      </c>
      <c r="L420" s="147">
        <v>4</v>
      </c>
      <c r="M420" s="147">
        <v>0</v>
      </c>
      <c r="N420" s="147">
        <v>0</v>
      </c>
    </row>
    <row r="421" spans="1:22" s="83" customFormat="1" ht="34.5" customHeight="1">
      <c r="A421" s="251" t="s">
        <v>794</v>
      </c>
      <c r="B421" s="119"/>
      <c r="C421" s="366"/>
      <c r="D421" s="366"/>
      <c r="E421" s="317" t="s">
        <v>247</v>
      </c>
      <c r="F421" s="318"/>
      <c r="G421" s="318"/>
      <c r="H421" s="319"/>
      <c r="I421" s="358"/>
      <c r="J421" s="140">
        <f t="shared" si="13"/>
        <v>36</v>
      </c>
      <c r="K421" s="81" t="str">
        <f t="shared" si="14"/>
        <v/>
      </c>
      <c r="L421" s="147">
        <v>36</v>
      </c>
      <c r="M421" s="147">
        <v>0</v>
      </c>
      <c r="N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1056</v>
      </c>
      <c r="N429" s="70" t="s">
        <v>1056</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684</v>
      </c>
      <c r="K430" s="193" t="str">
        <f>IF(OR(COUNTIF(L430:N430,"未確認")&gt;0,COUNTIF(L430:N430,"~*")&gt;0),"※","")</f>
        <v/>
      </c>
      <c r="L430" s="147">
        <v>684</v>
      </c>
      <c r="M430" s="147">
        <v>0</v>
      </c>
      <c r="N430" s="147">
        <v>0</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20</v>
      </c>
      <c r="K432" s="193" t="str">
        <f>IF(OR(COUNTIF(L432:N432,"未確認")&gt;0,COUNTIF(L432:N432,"~*")&gt;0),"※","")</f>
        <v/>
      </c>
      <c r="L432" s="147">
        <v>20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664</v>
      </c>
      <c r="K433" s="193" t="str">
        <f>IF(OR(COUNTIF(L433:N433,"未確認")&gt;0,COUNTIF(L433:N433,"~*")&gt;0),"※","")</f>
        <v/>
      </c>
      <c r="L433" s="147">
        <v>664</v>
      </c>
      <c r="M433" s="147">
        <v>0</v>
      </c>
      <c r="N433" s="147">
        <v>0</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1056</v>
      </c>
      <c r="N442" s="70" t="s">
        <v>1056</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1056</v>
      </c>
      <c r="N467" s="70" t="s">
        <v>1056</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26</v>
      </c>
      <c r="K468" s="201" t="str">
        <f t="shared" ref="K468:K475" si="16">IF(OR(COUNTIF(L468:N468,"未確認")&gt;0,COUNTIF(L468:N468,"*")&gt;0),"※","")</f>
        <v/>
      </c>
      <c r="L468" s="117">
        <v>26</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23</v>
      </c>
      <c r="K470" s="201" t="str">
        <f t="shared" si="16"/>
        <v/>
      </c>
      <c r="L470" s="117">
        <v>23</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v>
      </c>
      <c r="K480" s="201" t="str">
        <f t="shared" si="18"/>
        <v>※</v>
      </c>
      <c r="L480" s="117" t="s">
        <v>541</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23</v>
      </c>
      <c r="K481" s="201" t="str">
        <f t="shared" si="18"/>
        <v/>
      </c>
      <c r="L481" s="117">
        <v>23</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20</v>
      </c>
      <c r="K483" s="201" t="str">
        <f t="shared" si="18"/>
        <v/>
      </c>
      <c r="L483" s="117">
        <v>20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v>
      </c>
      <c r="K493" s="201" t="str">
        <f t="shared" si="18"/>
        <v>※</v>
      </c>
      <c r="L493" s="117" t="s">
        <v>541</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1057</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1051</v>
      </c>
      <c r="M503" s="70" t="s">
        <v>1056</v>
      </c>
      <c r="N503" s="70" t="s">
        <v>1056</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1057</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1051</v>
      </c>
      <c r="M515" s="70" t="s">
        <v>1056</v>
      </c>
      <c r="N515" s="70" t="s">
        <v>1056</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1057</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1051</v>
      </c>
      <c r="M521" s="70" t="s">
        <v>1056</v>
      </c>
      <c r="N521" s="70" t="s">
        <v>1056</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1057</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1051</v>
      </c>
      <c r="M526" s="70" t="s">
        <v>1056</v>
      </c>
      <c r="N526" s="70" t="s">
        <v>1056</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1057</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1051</v>
      </c>
      <c r="M531" s="70" t="s">
        <v>1056</v>
      </c>
      <c r="N531" s="70" t="s">
        <v>1056</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t="str">
        <f t="shared" si="22"/>
        <v>*</v>
      </c>
      <c r="K535" s="201" t="str">
        <f t="shared" si="23"/>
        <v>※</v>
      </c>
      <c r="L535" s="117" t="s">
        <v>541</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1057</v>
      </c>
    </row>
    <row r="544" spans="1:22" s="1" customFormat="1" ht="20.25" customHeight="1">
      <c r="A544" s="243"/>
      <c r="C544" s="62"/>
      <c r="D544" s="3"/>
      <c r="E544" s="3"/>
      <c r="F544" s="3"/>
      <c r="G544" s="3"/>
      <c r="H544" s="287"/>
      <c r="I544" s="67" t="s">
        <v>36</v>
      </c>
      <c r="J544" s="68"/>
      <c r="K544" s="186"/>
      <c r="L544" s="70" t="s">
        <v>1051</v>
      </c>
      <c r="M544" s="70" t="s">
        <v>1056</v>
      </c>
      <c r="N544" s="70" t="s">
        <v>1056</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1049</v>
      </c>
      <c r="M558" s="211" t="s">
        <v>1054</v>
      </c>
      <c r="N558" s="211" t="s">
        <v>1054</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v>38.9</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v>18.8</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v>13.2</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v>7.3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v>10.199999999999999</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v>4.2</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v>27.2</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v>100</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v>100</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v>0</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v>0</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v>0</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v>0</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v>0</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v>0</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v>0</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v>0</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1057</v>
      </c>
    </row>
    <row r="589" spans="1:22" s="1" customFormat="1" ht="20.25" customHeight="1">
      <c r="A589" s="243"/>
      <c r="C589" s="62"/>
      <c r="D589" s="3"/>
      <c r="E589" s="3"/>
      <c r="F589" s="3"/>
      <c r="G589" s="3"/>
      <c r="H589" s="287"/>
      <c r="I589" s="67" t="s">
        <v>36</v>
      </c>
      <c r="J589" s="68"/>
      <c r="K589" s="186"/>
      <c r="L589" s="70" t="s">
        <v>1051</v>
      </c>
      <c r="M589" s="70" t="s">
        <v>1056</v>
      </c>
      <c r="N589" s="70" t="s">
        <v>1056</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217</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25</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506</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59</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301</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1056</v>
      </c>
      <c r="N612" s="70" t="s">
        <v>1056</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t="str">
        <f t="shared" si="28"/>
        <v>*</v>
      </c>
      <c r="K618" s="201" t="str">
        <f t="shared" si="29"/>
        <v>※</v>
      </c>
      <c r="L618" s="117" t="s">
        <v>541</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1056</v>
      </c>
      <c r="N630" s="70" t="s">
        <v>1056</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11</v>
      </c>
      <c r="K632" s="201" t="str">
        <f t="shared" si="31"/>
        <v/>
      </c>
      <c r="L632" s="117">
        <v>11</v>
      </c>
      <c r="M632" s="117">
        <v>0</v>
      </c>
      <c r="N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1056</v>
      </c>
      <c r="N645" s="70" t="s">
        <v>1056</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18</v>
      </c>
      <c r="K646" s="201" t="str">
        <f t="shared" ref="K646:K660" si="33">IF(OR(COUNTIF(L646:N646,"未確認")&gt;0,COUNTIF(L646:N646,"*")&gt;0),"※","")</f>
        <v/>
      </c>
      <c r="L646" s="117">
        <v>18</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13</v>
      </c>
      <c r="K650" s="201" t="str">
        <f t="shared" si="33"/>
        <v/>
      </c>
      <c r="L650" s="117">
        <v>13</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16</v>
      </c>
      <c r="K655" s="201" t="str">
        <f t="shared" si="33"/>
        <v/>
      </c>
      <c r="L655" s="117">
        <v>16</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12</v>
      </c>
      <c r="K657" s="201" t="str">
        <f t="shared" si="33"/>
        <v/>
      </c>
      <c r="L657" s="117">
        <v>12</v>
      </c>
      <c r="M657" s="117">
        <v>0</v>
      </c>
      <c r="N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1056</v>
      </c>
      <c r="N666" s="70" t="s">
        <v>1056</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1056</v>
      </c>
      <c r="N682" s="70" t="s">
        <v>1056</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1056</v>
      </c>
      <c r="N692" s="70" t="s">
        <v>1056</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1056</v>
      </c>
      <c r="N705" s="70" t="s">
        <v>1056</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67216E-8E0A-49EA-8C8F-667583D638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2019-11-15T09:53:45Z</dcterms:modified>
</cp:coreProperties>
</file>