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共用\★★★★02医政共用\★★★新型コロナ\■ 空床補償\■ 空床補償 03-0申請依頼通知\R6.1月～R6.3月\HP用\申請様式\"/>
    </mc:Choice>
  </mc:AlternateContent>
  <bookViews>
    <workbookView xWindow="0" yWindow="0" windowWidth="28800" windowHeight="12370" tabRatio="789" activeTab="1"/>
  </bookViews>
  <sheets>
    <sheet name="特定機能病院" sheetId="1" r:id="rId1"/>
    <sheet name="患者名簿（特定機能病院）" sheetId="5" r:id="rId2"/>
    <sheet name="確保病床（重点・特定）" sheetId="7" state="hidden" r:id="rId3"/>
  </sheets>
  <definedNames>
    <definedName name="_xlnm.Print_Area" localSheetId="2">'確保病床（重点・特定）'!$A$1:$G$44</definedName>
    <definedName name="_xlnm.Print_Area" localSheetId="1">'患者名簿（特定機能病院）'!$A$1:$L$57</definedName>
    <definedName name="_xlnm.Print_Titles" localSheetId="2">'確保病床（重点・特定）'!$1:$6</definedName>
    <definedName name="_xlnm.Print_Titles" localSheetId="1">'患者名簿（特定機能病院）'!$1:$6</definedName>
  </definedNames>
  <calcPr calcId="162913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I53" i="5" l="1"/>
  <c r="L32" i="5"/>
  <c r="L30" i="5"/>
  <c r="L29" i="5"/>
  <c r="I54" i="5" l="1"/>
  <c r="I50" i="5"/>
  <c r="I37" i="5" l="1"/>
  <c r="I38" i="5"/>
  <c r="I39" i="5"/>
  <c r="I40" i="5"/>
  <c r="I41" i="5"/>
  <c r="I42" i="5"/>
  <c r="I43" i="5"/>
  <c r="I44" i="5"/>
  <c r="I45" i="5"/>
  <c r="I46" i="5"/>
  <c r="I47" i="5"/>
  <c r="I48" i="5"/>
  <c r="I49" i="5"/>
  <c r="I36" i="5"/>
  <c r="L14" i="5" l="1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13" i="5"/>
  <c r="L61" i="5" l="1"/>
  <c r="C12" i="1"/>
  <c r="I52" i="5"/>
  <c r="C18" i="1" s="1"/>
  <c r="E18" i="1" s="1"/>
  <c r="C20" i="1"/>
  <c r="E20" i="1" s="1"/>
  <c r="I51" i="5"/>
  <c r="L31" i="5"/>
  <c r="C11" i="1" s="1"/>
  <c r="C9" i="1"/>
  <c r="L60" i="5" l="1"/>
  <c r="C17" i="1"/>
  <c r="E17" i="1" s="1"/>
  <c r="L58" i="5"/>
  <c r="C19" i="1"/>
  <c r="E19" i="1" s="1"/>
  <c r="E21" i="1" l="1"/>
  <c r="E25" i="1" s="1"/>
  <c r="C21" i="1"/>
  <c r="G24" i="7"/>
  <c r="F18" i="7" l="1"/>
  <c r="G18" i="7" s="1"/>
  <c r="F33" i="7"/>
  <c r="G33" i="7" s="1"/>
  <c r="F32" i="7"/>
  <c r="G32" i="7" s="1"/>
  <c r="F31" i="7"/>
  <c r="G31" i="7" s="1"/>
  <c r="F34" i="7"/>
  <c r="G34" i="7" s="1"/>
  <c r="F30" i="7"/>
  <c r="G30" i="7" s="1"/>
  <c r="F15" i="7"/>
  <c r="G15" i="7" s="1"/>
  <c r="F13" i="7"/>
  <c r="G13" i="7" s="1"/>
  <c r="F36" i="7"/>
  <c r="G36" i="7" s="1"/>
  <c r="F35" i="7"/>
  <c r="G35" i="7" s="1"/>
  <c r="G41" i="7"/>
  <c r="F29" i="7"/>
  <c r="G29" i="7" s="1"/>
  <c r="G40" i="7" s="1"/>
  <c r="G47" i="7" s="1"/>
  <c r="F28" i="7"/>
  <c r="G28" i="7" s="1"/>
  <c r="F20" i="7"/>
  <c r="G20" i="7" s="1"/>
  <c r="F19" i="7"/>
  <c r="G19" i="7" s="1"/>
  <c r="F17" i="7"/>
  <c r="G17" i="7" s="1"/>
  <c r="F16" i="7"/>
  <c r="G16" i="7" s="1"/>
  <c r="F14" i="7"/>
  <c r="G14" i="7" s="1"/>
  <c r="F12" i="7"/>
  <c r="G12" i="7" s="1"/>
  <c r="F11" i="7"/>
  <c r="G11" i="7" s="1"/>
  <c r="F10" i="7"/>
  <c r="G10" i="7" s="1"/>
  <c r="F9" i="7"/>
  <c r="G9" i="7" s="1"/>
  <c r="G22" i="7" l="1"/>
  <c r="G48" i="7"/>
  <c r="G23" i="7"/>
  <c r="G39" i="7"/>
  <c r="G38" i="7"/>
  <c r="G37" i="7"/>
  <c r="G21" i="7"/>
  <c r="C10" i="1" l="1"/>
  <c r="L59" i="5"/>
  <c r="L28" i="5"/>
  <c r="L57" i="5" s="1"/>
  <c r="G45" i="7"/>
  <c r="G46" i="7"/>
  <c r="G44" i="7"/>
  <c r="C13" i="1" l="1"/>
  <c r="C25" i="1" s="1"/>
</calcChain>
</file>

<file path=xl/sharedStrings.xml><?xml version="1.0" encoding="utf-8"?>
<sst xmlns="http://schemas.openxmlformats.org/spreadsheetml/2006/main" count="133" uniqueCount="73">
  <si>
    <t>医療機関名</t>
    <rPh sb="0" eb="2">
      <t>イリョウ</t>
    </rPh>
    <rPh sb="2" eb="4">
      <t>キカン</t>
    </rPh>
    <rPh sb="4" eb="5">
      <t>メイ</t>
    </rPh>
    <phoneticPr fontId="1"/>
  </si>
  <si>
    <t>対象月</t>
    <rPh sb="0" eb="2">
      <t>タイショウ</t>
    </rPh>
    <rPh sb="2" eb="3">
      <t>ツキ</t>
    </rPh>
    <phoneticPr fontId="1"/>
  </si>
  <si>
    <t>区　分</t>
    <rPh sb="0" eb="1">
      <t>ク</t>
    </rPh>
    <rPh sb="2" eb="3">
      <t>ブン</t>
    </rPh>
    <phoneticPr fontId="1"/>
  </si>
  <si>
    <t>病床の種別</t>
    <rPh sb="0" eb="2">
      <t>ビョウショウ</t>
    </rPh>
    <rPh sb="3" eb="5">
      <t>シュベツ</t>
    </rPh>
    <phoneticPr fontId="1"/>
  </si>
  <si>
    <t>ＩＣＵ内の病床</t>
    <rPh sb="3" eb="4">
      <t>ナイ</t>
    </rPh>
    <rPh sb="5" eb="7">
      <t>ビョウショウ</t>
    </rPh>
    <phoneticPr fontId="1"/>
  </si>
  <si>
    <t>ＨＣＵ内の病床</t>
    <rPh sb="3" eb="4">
      <t>ナイ</t>
    </rPh>
    <rPh sb="5" eb="7">
      <t>ビョウショウ</t>
    </rPh>
    <phoneticPr fontId="1"/>
  </si>
  <si>
    <t>療養病床</t>
    <rPh sb="0" eb="2">
      <t>リョウヨウ</t>
    </rPh>
    <rPh sb="2" eb="4">
      <t>ビョウショウ</t>
    </rPh>
    <phoneticPr fontId="1"/>
  </si>
  <si>
    <t>上記以外の病床</t>
    <rPh sb="0" eb="2">
      <t>ジョウキ</t>
    </rPh>
    <rPh sb="2" eb="4">
      <t>イガイ</t>
    </rPh>
    <rPh sb="5" eb="7">
      <t>ビョウショウ</t>
    </rPh>
    <phoneticPr fontId="1"/>
  </si>
  <si>
    <t>病床確保料
（Ｄ）</t>
    <rPh sb="0" eb="2">
      <t>ビョウショウ</t>
    </rPh>
    <rPh sb="2" eb="4">
      <t>カクホ</t>
    </rPh>
    <rPh sb="4" eb="5">
      <t>リョウ</t>
    </rPh>
    <phoneticPr fontId="1"/>
  </si>
  <si>
    <t>補助金所要額
（Ｃ）×（Ｄ）</t>
    <rPh sb="0" eb="3">
      <t>ホジョキン</t>
    </rPh>
    <rPh sb="3" eb="5">
      <t>ショヨウ</t>
    </rPh>
    <rPh sb="5" eb="6">
      <t>ガク</t>
    </rPh>
    <phoneticPr fontId="1"/>
  </si>
  <si>
    <t>２　休止病床</t>
    <rPh sb="2" eb="3">
      <t>キュウ</t>
    </rPh>
    <rPh sb="3" eb="4">
      <t>ト</t>
    </rPh>
    <rPh sb="4" eb="6">
      <t>ビョウショウ</t>
    </rPh>
    <phoneticPr fontId="1"/>
  </si>
  <si>
    <t>合　計　①</t>
    <rPh sb="0" eb="1">
      <t>ゴウ</t>
    </rPh>
    <rPh sb="2" eb="3">
      <t>ケイ</t>
    </rPh>
    <phoneticPr fontId="1"/>
  </si>
  <si>
    <t>合　計　②</t>
    <rPh sb="0" eb="1">
      <t>ゴウ</t>
    </rPh>
    <rPh sb="2" eb="3">
      <t>ケイ</t>
    </rPh>
    <phoneticPr fontId="1"/>
  </si>
  <si>
    <t>総　計　①＋②</t>
    <rPh sb="0" eb="1">
      <t>ソウ</t>
    </rPh>
    <rPh sb="2" eb="3">
      <t>ケイ</t>
    </rPh>
    <phoneticPr fontId="1"/>
  </si>
  <si>
    <t>性別</t>
    <rPh sb="0" eb="2">
      <t>セイベツ</t>
    </rPh>
    <phoneticPr fontId="1"/>
  </si>
  <si>
    <t>病棟名</t>
    <rPh sb="0" eb="2">
      <t>ビョウトウ</t>
    </rPh>
    <rPh sb="2" eb="3">
      <t>メイ</t>
    </rPh>
    <phoneticPr fontId="1"/>
  </si>
  <si>
    <t>確保末日
（Ｃ）</t>
    <rPh sb="0" eb="2">
      <t>カクホ</t>
    </rPh>
    <rPh sb="2" eb="4">
      <t>マツジツ</t>
    </rPh>
    <phoneticPr fontId="1"/>
  </si>
  <si>
    <t>確保日数
（Ｄ）</t>
    <rPh sb="0" eb="2">
      <t>カクホ</t>
    </rPh>
    <rPh sb="2" eb="4">
      <t>ニッスウ</t>
    </rPh>
    <phoneticPr fontId="1"/>
  </si>
  <si>
    <t>【 内　訳 】</t>
    <rPh sb="2" eb="3">
      <t>ナイ</t>
    </rPh>
    <rPh sb="4" eb="5">
      <t>ワケ</t>
    </rPh>
    <phoneticPr fontId="1"/>
  </si>
  <si>
    <t>延べ確保日数
（Ａ）×（Ｄ）</t>
    <rPh sb="0" eb="1">
      <t>ノ</t>
    </rPh>
    <rPh sb="2" eb="4">
      <t>カクホ</t>
    </rPh>
    <rPh sb="4" eb="6">
      <t>ニッスウ</t>
    </rPh>
    <phoneticPr fontId="1"/>
  </si>
  <si>
    <t>休止初日
（Ｂ）</t>
    <rPh sb="0" eb="2">
      <t>キュウシ</t>
    </rPh>
    <rPh sb="2" eb="4">
      <t>ショニチ</t>
    </rPh>
    <phoneticPr fontId="1"/>
  </si>
  <si>
    <t>休止末日
（Ｃ）</t>
    <rPh sb="0" eb="2">
      <t>キュウシ</t>
    </rPh>
    <rPh sb="2" eb="4">
      <t>マツジツ</t>
    </rPh>
    <phoneticPr fontId="1"/>
  </si>
  <si>
    <t>休止日数
（Ｄ）</t>
    <rPh sb="0" eb="2">
      <t>キュウシ</t>
    </rPh>
    <rPh sb="2" eb="4">
      <t>ニッスウ</t>
    </rPh>
    <phoneticPr fontId="1"/>
  </si>
  <si>
    <t>延べ休止日数
（Ａ）×（Ｄ）</t>
    <rPh sb="0" eb="1">
      <t>ノ</t>
    </rPh>
    <rPh sb="2" eb="4">
      <t>キュウシ</t>
    </rPh>
    <rPh sb="4" eb="6">
      <t>ニッスウ</t>
    </rPh>
    <phoneticPr fontId="1"/>
  </si>
  <si>
    <t>１　稼働病床</t>
    <rPh sb="2" eb="4">
      <t>カドウ</t>
    </rPh>
    <rPh sb="4" eb="6">
      <t>ビョウショウ</t>
    </rPh>
    <phoneticPr fontId="1"/>
  </si>
  <si>
    <t>重点医療機関 ・ 特定機能病院</t>
    <phoneticPr fontId="1"/>
  </si>
  <si>
    <t>様式第３号（重点医療機関・特定機能病院用）</t>
    <rPh sb="0" eb="2">
      <t>ヨウシキ</t>
    </rPh>
    <rPh sb="2" eb="3">
      <t>ダイ</t>
    </rPh>
    <rPh sb="4" eb="5">
      <t>ゴウ</t>
    </rPh>
    <phoneticPr fontId="1"/>
  </si>
  <si>
    <t>令和　　年　　月</t>
    <rPh sb="0" eb="2">
      <t>レイワ</t>
    </rPh>
    <rPh sb="4" eb="5">
      <t>ネン</t>
    </rPh>
    <rPh sb="7" eb="8">
      <t>ガツ</t>
    </rPh>
    <phoneticPr fontId="1"/>
  </si>
  <si>
    <t>陽性</t>
    <rPh sb="0" eb="2">
      <t>ヨウセイ</t>
    </rPh>
    <phoneticPr fontId="1"/>
  </si>
  <si>
    <t>疑い</t>
    <rPh sb="0" eb="1">
      <t>ウタガ</t>
    </rPh>
    <phoneticPr fontId="1"/>
  </si>
  <si>
    <t>令和５年度新型コロナウイルス感染症院内感染発生医療機関支援事業　　病床一覧</t>
    <rPh sb="0" eb="2">
      <t>レイワ</t>
    </rPh>
    <rPh sb="3" eb="5">
      <t>ネンド</t>
    </rPh>
    <rPh sb="5" eb="7">
      <t>シンガタ</t>
    </rPh>
    <rPh sb="14" eb="17">
      <t>カンセンショウ</t>
    </rPh>
    <rPh sb="17" eb="19">
      <t>インナイ</t>
    </rPh>
    <rPh sb="19" eb="21">
      <t>カンセン</t>
    </rPh>
    <rPh sb="21" eb="23">
      <t>ハッセイ</t>
    </rPh>
    <rPh sb="23" eb="25">
      <t>イリョウ</t>
    </rPh>
    <rPh sb="25" eb="27">
      <t>キカン</t>
    </rPh>
    <rPh sb="27" eb="29">
      <t>シエン</t>
    </rPh>
    <rPh sb="29" eb="31">
      <t>ジギョウ</t>
    </rPh>
    <rPh sb="33" eb="35">
      <t>ビョウショウ</t>
    </rPh>
    <rPh sb="35" eb="37">
      <t>イチラン</t>
    </rPh>
    <phoneticPr fontId="1"/>
  </si>
  <si>
    <t>対象病床</t>
    <rPh sb="0" eb="2">
      <t>タイショウ</t>
    </rPh>
    <rPh sb="2" eb="4">
      <t>ビョウショウ</t>
    </rPh>
    <phoneticPr fontId="1"/>
  </si>
  <si>
    <t>感染日
（Ｂ）</t>
    <rPh sb="0" eb="3">
      <t>カンセンビ</t>
    </rPh>
    <phoneticPr fontId="1"/>
  </si>
  <si>
    <t>療養解除日</t>
    <rPh sb="0" eb="5">
      <t>リョウヨウカイジョビ</t>
    </rPh>
    <phoneticPr fontId="1"/>
  </si>
  <si>
    <t>患者番号</t>
    <rPh sb="0" eb="4">
      <t>カンジャバンゴウ</t>
    </rPh>
    <phoneticPr fontId="1"/>
  </si>
  <si>
    <t>年齢</t>
    <rPh sb="0" eb="2">
      <t>ネンレイ</t>
    </rPh>
    <phoneticPr fontId="1"/>
  </si>
  <si>
    <t>コロナ陽性判明日
（療養期間開始日）</t>
    <rPh sb="3" eb="5">
      <t>ヨウセイ</t>
    </rPh>
    <rPh sb="5" eb="8">
      <t>ハンメイビ</t>
    </rPh>
    <rPh sb="10" eb="14">
      <t>リョウヨウキカン</t>
    </rPh>
    <rPh sb="14" eb="17">
      <t>カイシビ</t>
    </rPh>
    <phoneticPr fontId="1"/>
  </si>
  <si>
    <t>１　院内感染発生期間</t>
    <rPh sb="2" eb="4">
      <t>インナイ</t>
    </rPh>
    <rPh sb="4" eb="6">
      <t>カンセン</t>
    </rPh>
    <rPh sb="6" eb="8">
      <t>ハッセイ</t>
    </rPh>
    <rPh sb="8" eb="10">
      <t>キカン</t>
    </rPh>
    <phoneticPr fontId="1"/>
  </si>
  <si>
    <t>対象病床</t>
    <rPh sb="0" eb="4">
      <t>タイショウビョウショウ</t>
    </rPh>
    <phoneticPr fontId="1"/>
  </si>
  <si>
    <t>合計</t>
    <rPh sb="0" eb="2">
      <t>ゴウケイ</t>
    </rPh>
    <phoneticPr fontId="1"/>
  </si>
  <si>
    <t>ICU内の病床</t>
    <rPh sb="3" eb="4">
      <t>ナイ</t>
    </rPh>
    <rPh sb="5" eb="7">
      <t>ビョウショウ</t>
    </rPh>
    <phoneticPr fontId="1"/>
  </si>
  <si>
    <t>HCU内の病床</t>
    <rPh sb="3" eb="4">
      <t>ナイ</t>
    </rPh>
    <rPh sb="5" eb="7">
      <t>ビョウショウ</t>
    </rPh>
    <phoneticPr fontId="1"/>
  </si>
  <si>
    <t>休床開始日</t>
    <rPh sb="0" eb="2">
      <t>キュウショウ</t>
    </rPh>
    <rPh sb="2" eb="5">
      <t>カイシビ</t>
    </rPh>
    <phoneticPr fontId="1"/>
  </si>
  <si>
    <t>補助対象日数</t>
    <rPh sb="0" eb="6">
      <t>ホジョタイショウニッスウ</t>
    </rPh>
    <phoneticPr fontId="1"/>
  </si>
  <si>
    <t>補助対象日数
（Ａ）</t>
    <rPh sb="0" eb="4">
      <t>ホジョタイショウ</t>
    </rPh>
    <rPh sb="4" eb="6">
      <t>ニッスウ</t>
    </rPh>
    <phoneticPr fontId="1"/>
  </si>
  <si>
    <t>病床確保料
（B）</t>
    <rPh sb="0" eb="2">
      <t>ビョウショウ</t>
    </rPh>
    <rPh sb="2" eb="4">
      <t>カクホ</t>
    </rPh>
    <rPh sb="4" eb="5">
      <t>リョウ</t>
    </rPh>
    <phoneticPr fontId="1"/>
  </si>
  <si>
    <t>補助金所要額
（A）×（B）</t>
    <rPh sb="0" eb="3">
      <t>ホジョキン</t>
    </rPh>
    <rPh sb="3" eb="5">
      <t>ショヨウ</t>
    </rPh>
    <rPh sb="5" eb="6">
      <t>ガク</t>
    </rPh>
    <phoneticPr fontId="1"/>
  </si>
  <si>
    <t>特定機能病院</t>
    <rPh sb="0" eb="2">
      <t>トクテイ</t>
    </rPh>
    <rPh sb="2" eb="4">
      <t>キノウ</t>
    </rPh>
    <rPh sb="4" eb="6">
      <t>ビョウイン</t>
    </rPh>
    <phoneticPr fontId="1"/>
  </si>
  <si>
    <t>様式第３号（特定機能病院用）</t>
    <rPh sb="0" eb="2">
      <t>ヨウシキ</t>
    </rPh>
    <rPh sb="2" eb="3">
      <t>ダイ</t>
    </rPh>
    <rPh sb="4" eb="5">
      <t>ゴウ</t>
    </rPh>
    <rPh sb="6" eb="10">
      <t>トクテイキノウ</t>
    </rPh>
    <rPh sb="10" eb="12">
      <t>ビョウイン</t>
    </rPh>
    <phoneticPr fontId="1"/>
  </si>
  <si>
    <t>１、２以外の病床で（注）の要件を満たす病床</t>
    <rPh sb="3" eb="5">
      <t>イガイ</t>
    </rPh>
    <rPh sb="6" eb="8">
      <t>ビョウショウ</t>
    </rPh>
    <rPh sb="10" eb="11">
      <t>チュウ</t>
    </rPh>
    <rPh sb="13" eb="15">
      <t>ヨウケン</t>
    </rPh>
    <rPh sb="16" eb="17">
      <t>ミ</t>
    </rPh>
    <rPh sb="19" eb="21">
      <t>ビョウショウ</t>
    </rPh>
    <phoneticPr fontId="1"/>
  </si>
  <si>
    <t>１～３以外の病床（療養病床を含む）</t>
    <phoneticPr fontId="1"/>
  </si>
  <si>
    <t>No.</t>
    <phoneticPr fontId="1"/>
  </si>
  <si>
    <t>対象期間</t>
    <rPh sb="0" eb="2">
      <t>タイショウ</t>
    </rPh>
    <rPh sb="2" eb="4">
      <t>キカン</t>
    </rPh>
    <phoneticPr fontId="1"/>
  </si>
  <si>
    <t>令和　　年　　月　　日　～　令和　　年　　月　　日</t>
    <rPh sb="0" eb="2">
      <t>レイワ</t>
    </rPh>
    <rPh sb="4" eb="5">
      <t>ネン</t>
    </rPh>
    <rPh sb="7" eb="8">
      <t>ガツ</t>
    </rPh>
    <rPh sb="10" eb="11">
      <t>ニチ</t>
    </rPh>
    <rPh sb="14" eb="16">
      <t>レイワ</t>
    </rPh>
    <rPh sb="18" eb="19">
      <t>ネン</t>
    </rPh>
    <rPh sb="21" eb="22">
      <t>ガツ</t>
    </rPh>
    <rPh sb="24" eb="25">
      <t>ニチ</t>
    </rPh>
    <phoneticPr fontId="1"/>
  </si>
  <si>
    <t>令和　　年　　月　　日　～　令和　　年　月　　日</t>
    <rPh sb="0" eb="2">
      <t>レイワ</t>
    </rPh>
    <rPh sb="4" eb="5">
      <t>ネン</t>
    </rPh>
    <rPh sb="7" eb="8">
      <t>ガツ</t>
    </rPh>
    <rPh sb="10" eb="11">
      <t>ニチ</t>
    </rPh>
    <rPh sb="14" eb="16">
      <t>レイワ</t>
    </rPh>
    <rPh sb="18" eb="19">
      <t>ネン</t>
    </rPh>
    <rPh sb="20" eb="21">
      <t>ツキ</t>
    </rPh>
    <rPh sb="23" eb="24">
      <t>ニチ</t>
    </rPh>
    <phoneticPr fontId="1"/>
  </si>
  <si>
    <t>様式第２号（特定機能病院）</t>
    <rPh sb="0" eb="2">
      <t>ヨウシキ</t>
    </rPh>
    <rPh sb="2" eb="3">
      <t>ダイ</t>
    </rPh>
    <rPh sb="4" eb="5">
      <t>ゴウ</t>
    </rPh>
    <rPh sb="6" eb="8">
      <t>トクテイ</t>
    </rPh>
    <rPh sb="8" eb="10">
      <t>キノウ</t>
    </rPh>
    <rPh sb="10" eb="12">
      <t>ビョウイン</t>
    </rPh>
    <phoneticPr fontId="1"/>
  </si>
  <si>
    <t>特定機能病院</t>
    <rPh sb="0" eb="6">
      <t>トクテイキノウビョウイン</t>
    </rPh>
    <phoneticPr fontId="1"/>
  </si>
  <si>
    <t>１、２以外の病床で（注）の要件を満たす病床</t>
    <phoneticPr fontId="1"/>
  </si>
  <si>
    <t>①院内感染による最初の陽性患者発生かつ当該病室等をゾーニング（閉鎖）した日</t>
    <rPh sb="1" eb="3">
      <t>インナイ</t>
    </rPh>
    <rPh sb="3" eb="5">
      <t>カンセン</t>
    </rPh>
    <rPh sb="8" eb="10">
      <t>サイショ</t>
    </rPh>
    <rPh sb="11" eb="13">
      <t>ヨウセイ</t>
    </rPh>
    <rPh sb="13" eb="15">
      <t>カンジャ</t>
    </rPh>
    <rPh sb="15" eb="17">
      <t>ハッセイ</t>
    </rPh>
    <rPh sb="19" eb="21">
      <t>トウガイ</t>
    </rPh>
    <rPh sb="21" eb="23">
      <t>ビョウシツ</t>
    </rPh>
    <rPh sb="23" eb="24">
      <t>トウ</t>
    </rPh>
    <rPh sb="31" eb="33">
      <t>ヘイサ</t>
    </rPh>
    <rPh sb="36" eb="37">
      <t>ヒ</t>
    </rPh>
    <phoneticPr fontId="1"/>
  </si>
  <si>
    <t xml:space="preserve">（注）「新型コロナウイルス感染症の令和５年 10 月以降の医療提供体制の移行及び公費支援の具体的内容について（令和５年９月15日厚生労働省新型コロナウイルス感染症対策本部事務連絡）」に基づく、中等症Ⅱ・重症患者、特別な配慮が必要な患者（※１）及び医師の判断で特に高いリスクが認められる患者（※２）を受け入れる病床。
（※１）妊産婦、小児、障害児者、認知症患者、がん患者・透析患者、精神疾患を有す患者、外国人等
（※２）呼吸困難で肺炎像がみられ、食事や水分の摂取ができず、点滴治療を要する患者であって、中等症Ⅱへの悪化が懸念される緊急性が高い患者等
</t>
    <phoneticPr fontId="1"/>
  </si>
  <si>
    <r>
      <t>②</t>
    </r>
    <r>
      <rPr>
        <sz val="12"/>
        <color theme="1"/>
        <rFont val="ＭＳ Ｐゴシック"/>
        <family val="3"/>
        <charset val="128"/>
        <scheme val="minor"/>
      </rPr>
      <t>院内感染による最後の陽性患者が療養期間解除となった日</t>
    </r>
    <phoneticPr fontId="1"/>
  </si>
  <si>
    <t>No.</t>
  </si>
  <si>
    <t>病棟名
病室名</t>
    <rPh sb="0" eb="2">
      <t>ビョウトウ</t>
    </rPh>
    <rPh sb="2" eb="3">
      <t>メイ</t>
    </rPh>
    <rPh sb="4" eb="7">
      <t>ビョウシツメイ</t>
    </rPh>
    <phoneticPr fontId="1"/>
  </si>
  <si>
    <t>退院日もしくは
転床日の前日</t>
    <rPh sb="0" eb="3">
      <t>タイインビ</t>
    </rPh>
    <rPh sb="8" eb="11">
      <t>テンショウビ</t>
    </rPh>
    <rPh sb="12" eb="14">
      <t>ゼンジツ</t>
    </rPh>
    <phoneticPr fontId="1"/>
  </si>
  <si>
    <t>当該病床での
受入再開日の前日</t>
    <rPh sb="0" eb="2">
      <t>トウガイ</t>
    </rPh>
    <rPh sb="2" eb="4">
      <t>ビョウショウ</t>
    </rPh>
    <rPh sb="7" eb="9">
      <t>ウケイレ</t>
    </rPh>
    <rPh sb="9" eb="12">
      <t>サイカイビ</t>
    </rPh>
    <rPh sb="13" eb="15">
      <t>ゼンジツ</t>
    </rPh>
    <phoneticPr fontId="1"/>
  </si>
  <si>
    <t>休床終了日</t>
    <rPh sb="0" eb="2">
      <t>キュ</t>
    </rPh>
    <rPh sb="2" eb="5">
      <t>シュウリョウビ</t>
    </rPh>
    <phoneticPr fontId="1"/>
  </si>
  <si>
    <t>補助対象日数</t>
    <rPh sb="0" eb="4">
      <t>ホジョタイショウ</t>
    </rPh>
    <rPh sb="4" eb="6">
      <t>ニッスウ</t>
    </rPh>
    <phoneticPr fontId="1"/>
  </si>
  <si>
    <t>１　稼働病床</t>
    <rPh sb="2" eb="6">
      <t>カドウビョウショウ</t>
    </rPh>
    <phoneticPr fontId="1"/>
  </si>
  <si>
    <t>２　休止病床</t>
    <rPh sb="2" eb="6">
      <t>キュウシビョウショウ</t>
    </rPh>
    <phoneticPr fontId="1"/>
  </si>
  <si>
    <t>２　稼働病床</t>
    <rPh sb="2" eb="4">
      <t>カドウ</t>
    </rPh>
    <rPh sb="4" eb="6">
      <t>ビョウショウ</t>
    </rPh>
    <phoneticPr fontId="1"/>
  </si>
  <si>
    <t>３　休止病床</t>
    <rPh sb="2" eb="4">
      <t>キュウシ</t>
    </rPh>
    <rPh sb="4" eb="6">
      <t>ビョウショウ</t>
    </rPh>
    <phoneticPr fontId="1"/>
  </si>
  <si>
    <t>令和５年度第４期新型コロナウイルス感染症院内感染発生医療機関支援事業　　補助金所要額調書</t>
    <rPh sb="0" eb="2">
      <t>レイワ</t>
    </rPh>
    <rPh sb="3" eb="5">
      <t>ネンド</t>
    </rPh>
    <rPh sb="5" eb="6">
      <t>ダイ</t>
    </rPh>
    <rPh sb="7" eb="8">
      <t>キ</t>
    </rPh>
    <rPh sb="8" eb="10">
      <t>シンガタ</t>
    </rPh>
    <rPh sb="17" eb="20">
      <t>カンセンショウ</t>
    </rPh>
    <rPh sb="20" eb="22">
      <t>インナイ</t>
    </rPh>
    <rPh sb="22" eb="24">
      <t>カンセン</t>
    </rPh>
    <rPh sb="24" eb="26">
      <t>ハッセイ</t>
    </rPh>
    <rPh sb="26" eb="28">
      <t>イリョウ</t>
    </rPh>
    <rPh sb="28" eb="30">
      <t>キカン</t>
    </rPh>
    <rPh sb="30" eb="32">
      <t>シエン</t>
    </rPh>
    <rPh sb="32" eb="34">
      <t>ジギョウ</t>
    </rPh>
    <rPh sb="36" eb="39">
      <t>ホジョキン</t>
    </rPh>
    <rPh sb="39" eb="41">
      <t>ショヨウ</t>
    </rPh>
    <rPh sb="41" eb="42">
      <t>ガク</t>
    </rPh>
    <rPh sb="42" eb="44">
      <t>チョウショ</t>
    </rPh>
    <phoneticPr fontId="1"/>
  </si>
  <si>
    <t>令和５年度第４期新型コロナウイルス感染症院内感染発生医療機関支援事業　　入院患者名簿</t>
    <rPh sb="0" eb="2">
      <t>レイワ</t>
    </rPh>
    <rPh sb="3" eb="5">
      <t>ネンド</t>
    </rPh>
    <rPh sb="5" eb="6">
      <t>ダイ</t>
    </rPh>
    <rPh sb="7" eb="8">
      <t>キ</t>
    </rPh>
    <rPh sb="8" eb="10">
      <t>シンガタ</t>
    </rPh>
    <rPh sb="17" eb="20">
      <t>カンセンショウ</t>
    </rPh>
    <rPh sb="20" eb="22">
      <t>インナイ</t>
    </rPh>
    <rPh sb="22" eb="24">
      <t>カンセン</t>
    </rPh>
    <rPh sb="24" eb="26">
      <t>ハッセイ</t>
    </rPh>
    <rPh sb="26" eb="28">
      <t>イリョウ</t>
    </rPh>
    <rPh sb="28" eb="30">
      <t>キカン</t>
    </rPh>
    <rPh sb="30" eb="32">
      <t>シエン</t>
    </rPh>
    <rPh sb="32" eb="34">
      <t>ジギョウ</t>
    </rPh>
    <rPh sb="36" eb="38">
      <t>ニュウイン</t>
    </rPh>
    <rPh sb="38" eb="40">
      <t>カンジャ</t>
    </rPh>
    <rPh sb="40" eb="42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</si>
</sst>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&quot;円　&quot;"/>
    <numFmt numFmtId="177" formatCode="#,##0&quot;日　&quot;"/>
    <numFmt numFmtId="178" formatCode="m&quot;月&quot;d&quot;日&quot;;@"/>
    <numFmt numFmtId="179" formatCode="#,##0&quot;日 &quot;"/>
    <numFmt numFmtId="180" formatCode="#,##0&quot;日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right" vertical="center"/>
    </xf>
    <xf numFmtId="177" fontId="0" fillId="0" borderId="1" xfId="0" applyNumberFormat="1" applyBorder="1">
      <alignment vertical="center"/>
    </xf>
    <xf numFmtId="0" fontId="0" fillId="0" borderId="1" xfId="0" applyFill="1" applyBorder="1" applyAlignment="1">
      <alignment horizontal="center" vertical="center"/>
    </xf>
    <xf numFmtId="177" fontId="0" fillId="0" borderId="5" xfId="0" applyNumberFormat="1" applyBorder="1">
      <alignment vertical="center"/>
    </xf>
    <xf numFmtId="176" fontId="0" fillId="0" borderId="5" xfId="0" applyNumberFormat="1" applyBorder="1" applyAlignment="1">
      <alignment horizontal="right" vertical="center"/>
    </xf>
    <xf numFmtId="177" fontId="0" fillId="0" borderId="4" xfId="0" applyNumberFormat="1" applyBorder="1">
      <alignment vertical="center"/>
    </xf>
    <xf numFmtId="176" fontId="0" fillId="0" borderId="4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left" vertical="center" indent="1"/>
    </xf>
    <xf numFmtId="179" fontId="0" fillId="0" borderId="1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178" fontId="0" fillId="2" borderId="4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2" borderId="4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7" fontId="0" fillId="0" borderId="9" xfId="0" applyNumberFormat="1" applyFill="1" applyBorder="1">
      <alignment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 indent="1"/>
    </xf>
    <xf numFmtId="176" fontId="0" fillId="0" borderId="10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 indent="1"/>
    </xf>
    <xf numFmtId="0" fontId="0" fillId="3" borderId="4" xfId="0" applyFill="1" applyBorder="1" applyAlignment="1">
      <alignment horizontal="left" vertical="center" indent="1"/>
    </xf>
    <xf numFmtId="0" fontId="0" fillId="3" borderId="1" xfId="0" applyFill="1" applyBorder="1" applyAlignment="1">
      <alignment horizontal="left" vertical="center" wrapText="1" indent="1"/>
    </xf>
    <xf numFmtId="0" fontId="4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>
      <alignment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178" fontId="0" fillId="0" borderId="0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left" vertical="center" indent="1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8" fontId="0" fillId="0" borderId="16" xfId="0" applyNumberFormat="1" applyBorder="1" applyAlignment="1">
      <alignment vertical="center"/>
    </xf>
    <xf numFmtId="180" fontId="0" fillId="0" borderId="13" xfId="0" applyNumberFormat="1" applyBorder="1" applyAlignment="1">
      <alignment horizontal="center" vertical="center"/>
    </xf>
    <xf numFmtId="0" fontId="0" fillId="0" borderId="20" xfId="0" applyFill="1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178" fontId="0" fillId="0" borderId="9" xfId="0" applyNumberFormat="1" applyBorder="1" applyAlignment="1">
      <alignment vertical="center"/>
    </xf>
    <xf numFmtId="179" fontId="0" fillId="0" borderId="0" xfId="0" applyNumberFormat="1" applyFill="1" applyBorder="1" applyAlignment="1">
      <alignment horizontal="right" vertical="center"/>
    </xf>
    <xf numFmtId="180" fontId="0" fillId="0" borderId="5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shrinkToFit="1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top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0" xfId="0" applyBorder="1" applyAlignment="1">
      <alignment horizontal="left" vertical="center" indent="1"/>
    </xf>
    <xf numFmtId="178" fontId="0" fillId="0" borderId="1" xfId="0" applyNumberForma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 shrinkToFit="1"/>
    </xf>
    <xf numFmtId="178" fontId="0" fillId="0" borderId="3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2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29"/>
  <sheetViews>
    <sheetView view="pageBreakPreview" topLeftCell="A22" zoomScale="85" zoomScaleNormal="85" zoomScaleSheetLayoutView="85" workbookViewId="0">
      <selection activeCell="A7" sqref="A7:E7"/>
    </sheetView>
  </sheetViews>
  <sheetFormatPr defaultRowHeight="13" x14ac:dyDescent="0.2"/>
  <cols>
    <col min="1" max="1" width="4.1796875" customWidth="1"/>
    <col min="2" max="2" width="30.08984375" customWidth="1"/>
    <col min="3" max="3" width="18.6328125" customWidth="1"/>
    <col min="4" max="4" width="14.453125" customWidth="1"/>
    <col min="5" max="5" width="15.7265625" customWidth="1"/>
    <col min="6" max="6" width="14.453125" customWidth="1"/>
    <col min="7" max="7" width="18.7265625" customWidth="1"/>
  </cols>
  <sheetData>
    <row r="1" spans="1:7" ht="23.25" customHeight="1" x14ac:dyDescent="0.2">
      <c r="A1" t="s">
        <v>55</v>
      </c>
      <c r="D1" s="1" t="s">
        <v>2</v>
      </c>
      <c r="E1" s="84" t="s">
        <v>56</v>
      </c>
      <c r="F1" s="84"/>
      <c r="G1" s="84"/>
    </row>
    <row r="2" spans="1:7" ht="23.25" customHeight="1" x14ac:dyDescent="0.2">
      <c r="D2" s="1" t="s">
        <v>0</v>
      </c>
      <c r="E2" s="85"/>
      <c r="F2" s="85"/>
      <c r="G2" s="85"/>
    </row>
    <row r="3" spans="1:7" ht="23.25" customHeight="1" x14ac:dyDescent="0.2">
      <c r="B3" s="11"/>
      <c r="C3" s="11"/>
      <c r="D3" s="1" t="s">
        <v>52</v>
      </c>
      <c r="E3" s="85" t="s">
        <v>54</v>
      </c>
      <c r="F3" s="85"/>
      <c r="G3" s="85"/>
    </row>
    <row r="4" spans="1:7" ht="22.5" customHeight="1" x14ac:dyDescent="0.2">
      <c r="A4" s="86" t="s">
        <v>71</v>
      </c>
      <c r="B4" s="86"/>
      <c r="C4" s="86"/>
      <c r="D4" s="86"/>
      <c r="E4" s="86"/>
      <c r="F4" s="86"/>
      <c r="G4" s="86"/>
    </row>
    <row r="5" spans="1:7" ht="22.5" customHeight="1" x14ac:dyDescent="0.2">
      <c r="A5" s="86"/>
      <c r="B5" s="86"/>
      <c r="C5" s="86"/>
      <c r="D5" s="86"/>
      <c r="E5" s="86"/>
      <c r="F5" s="86"/>
      <c r="G5" s="86"/>
    </row>
    <row r="6" spans="1:7" ht="22.5" customHeight="1" x14ac:dyDescent="0.2">
      <c r="A6" s="86"/>
      <c r="B6" s="86"/>
      <c r="C6" s="86"/>
      <c r="D6" s="86"/>
      <c r="E6" s="86"/>
      <c r="F6" s="86"/>
      <c r="G6" s="86"/>
    </row>
    <row r="7" spans="1:7" ht="40" customHeight="1" x14ac:dyDescent="0.2">
      <c r="A7" s="89" t="s">
        <v>67</v>
      </c>
      <c r="B7" s="89"/>
      <c r="C7" s="89"/>
      <c r="D7" s="89"/>
      <c r="E7" s="89"/>
    </row>
    <row r="8" spans="1:7" ht="37.5" customHeight="1" x14ac:dyDescent="0.2">
      <c r="A8" s="76"/>
      <c r="B8" s="1" t="s">
        <v>3</v>
      </c>
      <c r="C8" s="3" t="s">
        <v>44</v>
      </c>
      <c r="D8" s="3" t="s">
        <v>45</v>
      </c>
      <c r="E8" s="3" t="s">
        <v>46</v>
      </c>
    </row>
    <row r="9" spans="1:7" ht="53" customHeight="1" x14ac:dyDescent="0.2">
      <c r="A9" s="74">
        <v>1</v>
      </c>
      <c r="B9" s="13" t="s">
        <v>4</v>
      </c>
      <c r="C9" s="5">
        <f>'患者名簿（特定機能病院）'!L29</f>
        <v>0</v>
      </c>
      <c r="D9" s="4">
        <v>174000</v>
      </c>
      <c r="E9" s="4">
        <f>C9*D9</f>
        <v>0</v>
      </c>
    </row>
    <row r="10" spans="1:7" ht="53" customHeight="1" x14ac:dyDescent="0.2">
      <c r="A10" s="74">
        <v>2</v>
      </c>
      <c r="B10" s="13" t="s">
        <v>5</v>
      </c>
      <c r="C10" s="5">
        <f>'患者名簿（特定機能病院）'!L30</f>
        <v>0</v>
      </c>
      <c r="D10" s="4">
        <v>85000</v>
      </c>
      <c r="E10" s="4">
        <f>C10*D10</f>
        <v>0</v>
      </c>
    </row>
    <row r="11" spans="1:7" ht="53" customHeight="1" x14ac:dyDescent="0.2">
      <c r="A11" s="74">
        <v>3</v>
      </c>
      <c r="B11" s="78" t="s">
        <v>49</v>
      </c>
      <c r="C11" s="5">
        <f>'患者名簿（特定機能病院）'!L31</f>
        <v>0</v>
      </c>
      <c r="D11" s="4">
        <v>30000</v>
      </c>
      <c r="E11" s="4">
        <f>C11*D11</f>
        <v>0</v>
      </c>
    </row>
    <row r="12" spans="1:7" ht="53" customHeight="1" thickBot="1" x14ac:dyDescent="0.25">
      <c r="A12" s="77">
        <v>4</v>
      </c>
      <c r="B12" s="73" t="s">
        <v>50</v>
      </c>
      <c r="C12" s="9">
        <f>'患者名簿（特定機能病院）'!L32</f>
        <v>0</v>
      </c>
      <c r="D12" s="10">
        <v>16000</v>
      </c>
      <c r="E12" s="10">
        <f>C12*D12</f>
        <v>0</v>
      </c>
    </row>
    <row r="13" spans="1:7" ht="37.5" customHeight="1" thickTop="1" x14ac:dyDescent="0.2">
      <c r="A13" s="82" t="s">
        <v>11</v>
      </c>
      <c r="B13" s="83"/>
      <c r="C13" s="7">
        <f>SUM(C9:C11)</f>
        <v>0</v>
      </c>
      <c r="D13" s="35"/>
      <c r="E13" s="8">
        <f>SUM(E9:E12)</f>
        <v>0</v>
      </c>
    </row>
    <row r="14" spans="1:7" ht="22.5" customHeight="1" x14ac:dyDescent="0.2"/>
    <row r="15" spans="1:7" ht="22.5" customHeight="1" x14ac:dyDescent="0.2">
      <c r="A15" s="90" t="s">
        <v>68</v>
      </c>
      <c r="B15" s="90"/>
      <c r="C15" s="90"/>
      <c r="D15" s="90"/>
      <c r="E15" s="90"/>
    </row>
    <row r="16" spans="1:7" ht="37.5" customHeight="1" x14ac:dyDescent="0.2">
      <c r="A16" s="76"/>
      <c r="B16" s="1" t="s">
        <v>3</v>
      </c>
      <c r="C16" s="3" t="s">
        <v>44</v>
      </c>
      <c r="D16" s="3" t="s">
        <v>8</v>
      </c>
      <c r="E16" s="3" t="s">
        <v>9</v>
      </c>
    </row>
    <row r="17" spans="1:7" ht="53" customHeight="1" x14ac:dyDescent="0.2">
      <c r="A17" s="74">
        <v>1</v>
      </c>
      <c r="B17" s="13" t="s">
        <v>4</v>
      </c>
      <c r="C17" s="5">
        <f ca="1">'患者名簿（特定機能病院）'!I51</f>
        <v>0</v>
      </c>
      <c r="D17" s="4">
        <v>174000</v>
      </c>
      <c r="E17" s="4">
        <f ca="1">C17*D17</f>
        <v>0</v>
      </c>
    </row>
    <row r="18" spans="1:7" ht="53" customHeight="1" x14ac:dyDescent="0.2">
      <c r="A18" s="74">
        <v>2</v>
      </c>
      <c r="B18" s="13" t="s">
        <v>5</v>
      </c>
      <c r="C18" s="5">
        <f ca="1">'患者名簿（特定機能病院）'!I52</f>
        <v>0</v>
      </c>
      <c r="D18" s="4">
        <v>85000</v>
      </c>
      <c r="E18" s="4">
        <f ca="1">C18*D18</f>
        <v>0</v>
      </c>
    </row>
    <row r="19" spans="1:7" ht="53" customHeight="1" x14ac:dyDescent="0.2">
      <c r="A19" s="74">
        <v>3</v>
      </c>
      <c r="B19" s="78" t="s">
        <v>49</v>
      </c>
      <c r="C19" s="5">
        <f ca="1">'患者名簿（特定機能病院）'!I53</f>
        <v>0</v>
      </c>
      <c r="D19" s="4">
        <v>30000</v>
      </c>
      <c r="E19" s="4">
        <f ca="1">C19*D19</f>
        <v>0</v>
      </c>
    </row>
    <row r="20" spans="1:7" ht="53" customHeight="1" thickBot="1" x14ac:dyDescent="0.25">
      <c r="A20" s="77">
        <v>4</v>
      </c>
      <c r="B20" s="73" t="s">
        <v>50</v>
      </c>
      <c r="C20" s="9">
        <f ca="1">'患者名簿（特定機能病院）'!I54</f>
        <v>0</v>
      </c>
      <c r="D20" s="10">
        <v>16000</v>
      </c>
      <c r="E20" s="10">
        <f ca="1">C20*D20</f>
        <v>0</v>
      </c>
    </row>
    <row r="21" spans="1:7" ht="37.5" customHeight="1" thickTop="1" x14ac:dyDescent="0.2">
      <c r="A21" s="87" t="s">
        <v>12</v>
      </c>
      <c r="B21" s="88"/>
      <c r="C21" s="7">
        <f ca="1">SUM(C17:C20)</f>
        <v>0</v>
      </c>
      <c r="D21" s="35"/>
      <c r="E21" s="8">
        <f ca="1">SUM(E17:E20)</f>
        <v>0</v>
      </c>
    </row>
    <row r="22" spans="1:7" ht="22.5" customHeight="1" x14ac:dyDescent="0.2"/>
    <row r="23" spans="1:7" ht="100" customHeight="1" x14ac:dyDescent="0.2">
      <c r="A23" s="81" t="s">
        <v>59</v>
      </c>
      <c r="B23" s="81"/>
      <c r="C23" s="81"/>
      <c r="D23" s="81"/>
      <c r="E23" s="81"/>
      <c r="F23" s="81"/>
      <c r="G23" s="81"/>
    </row>
    <row r="24" spans="1:7" ht="22.5" customHeight="1" x14ac:dyDescent="0.2"/>
    <row r="25" spans="1:7" ht="37.5" customHeight="1" x14ac:dyDescent="0.2">
      <c r="B25" s="6" t="s">
        <v>13</v>
      </c>
      <c r="C25" s="5">
        <f ca="1">C13+C21</f>
        <v>0</v>
      </c>
      <c r="D25" s="36"/>
      <c r="E25" s="4">
        <f ca="1">E13+E21</f>
        <v>0</v>
      </c>
    </row>
    <row r="26" spans="1:7" ht="37.5" customHeight="1" x14ac:dyDescent="0.2"/>
    <row r="27" spans="1:7" ht="37.5" customHeight="1" x14ac:dyDescent="0.2"/>
    <row r="28" spans="1:7" ht="37.5" customHeight="1" x14ac:dyDescent="0.2"/>
    <row r="29" spans="1:7" ht="37.5" customHeight="1" x14ac:dyDescent="0.2"/>
  </sheetData>
  <mergeCells count="9">
    <mergeCell ref="A23:G23"/>
    <mergeCell ref="A13:B13"/>
    <mergeCell ref="E1:G1"/>
    <mergeCell ref="E2:G2"/>
    <mergeCell ref="E3:G3"/>
    <mergeCell ref="A4:G6"/>
    <mergeCell ref="A21:B21"/>
    <mergeCell ref="A7:E7"/>
    <mergeCell ref="A15:E15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61"/>
  <sheetViews>
    <sheetView tabSelected="1" view="pageBreakPreview" zoomScale="85" zoomScaleNormal="85" zoomScaleSheetLayoutView="85" workbookViewId="0">
      <selection activeCell="B6" sqref="B6"/>
    </sheetView>
  </sheetViews>
  <sheetFormatPr defaultRowHeight="13" x14ac:dyDescent="0.2"/>
  <cols>
    <col min="1" max="1" width="5.7265625" customWidth="1"/>
    <col min="2" max="2" width="10" customWidth="1"/>
    <col min="3" max="3" width="11.26953125" customWidth="1"/>
    <col min="4" max="6" width="10" customWidth="1"/>
    <col min="7" max="7" width="19.08984375" customWidth="1"/>
    <col min="8" max="8" width="18.453125" customWidth="1"/>
    <col min="9" max="9" width="16.08984375" customWidth="1"/>
    <col min="10" max="10" width="18.36328125" customWidth="1"/>
    <col min="11" max="11" width="23.26953125" customWidth="1"/>
    <col min="12" max="12" width="16.26953125" customWidth="1"/>
    <col min="13" max="13" width="46.453125" customWidth="1"/>
    <col min="14" max="14" width="10.08984375" customWidth="1"/>
  </cols>
  <sheetData>
    <row r="1" spans="1:12" ht="23.25" customHeight="1" x14ac:dyDescent="0.2">
      <c r="A1" t="s">
        <v>48</v>
      </c>
      <c r="G1" s="72"/>
      <c r="H1" s="44" t="s">
        <v>2</v>
      </c>
      <c r="I1" s="84" t="s">
        <v>47</v>
      </c>
      <c r="J1" s="84"/>
      <c r="K1" s="84"/>
      <c r="L1" s="84"/>
    </row>
    <row r="2" spans="1:12" ht="23.25" customHeight="1" x14ac:dyDescent="0.2">
      <c r="G2" s="72"/>
      <c r="H2" s="44" t="s">
        <v>0</v>
      </c>
      <c r="I2" s="85"/>
      <c r="J2" s="85"/>
      <c r="K2" s="85"/>
      <c r="L2" s="85"/>
    </row>
    <row r="3" spans="1:12" ht="23.25" customHeight="1" x14ac:dyDescent="0.2">
      <c r="B3" s="11"/>
      <c r="C3" s="11"/>
      <c r="D3" s="11"/>
      <c r="E3" s="11"/>
      <c r="F3" s="11"/>
      <c r="G3" s="72"/>
      <c r="H3" s="44" t="s">
        <v>52</v>
      </c>
      <c r="I3" s="85" t="s">
        <v>53</v>
      </c>
      <c r="J3" s="85"/>
      <c r="K3" s="85"/>
      <c r="L3" s="85"/>
    </row>
    <row r="4" spans="1:12" ht="22.5" customHeight="1" x14ac:dyDescent="0.2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22.5" customHeight="1" x14ac:dyDescent="0.2">
      <c r="B5" s="86" t="s">
        <v>72</v>
      </c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ht="22.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2.5" customHeight="1" x14ac:dyDescent="0.2">
      <c r="A7" s="17" t="s">
        <v>37</v>
      </c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28.5" customHeight="1" x14ac:dyDescent="0.2">
      <c r="A8" s="95" t="s">
        <v>58</v>
      </c>
      <c r="B8" s="95"/>
      <c r="C8" s="95"/>
      <c r="D8" s="95"/>
      <c r="E8" s="95"/>
      <c r="F8" s="95"/>
      <c r="G8" s="95"/>
      <c r="H8" s="95"/>
      <c r="I8" s="23"/>
      <c r="J8" s="47"/>
      <c r="K8" s="48"/>
      <c r="L8" s="46"/>
    </row>
    <row r="9" spans="1:12" ht="31.5" customHeight="1" x14ac:dyDescent="0.2">
      <c r="A9" s="96" t="s">
        <v>60</v>
      </c>
      <c r="B9" s="95"/>
      <c r="C9" s="95"/>
      <c r="D9" s="95"/>
      <c r="E9" s="95"/>
      <c r="F9" s="95"/>
      <c r="G9" s="95"/>
      <c r="H9" s="95"/>
      <c r="I9" s="23"/>
      <c r="J9" s="49"/>
      <c r="K9" s="17"/>
      <c r="L9" s="17"/>
    </row>
    <row r="10" spans="1:12" ht="22.5" customHeight="1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22.5" customHeight="1" x14ac:dyDescent="0.2">
      <c r="A11" s="50" t="s">
        <v>69</v>
      </c>
    </row>
    <row r="12" spans="1:12" ht="50" customHeight="1" x14ac:dyDescent="0.2">
      <c r="A12" s="3" t="s">
        <v>61</v>
      </c>
      <c r="B12" s="3" t="s">
        <v>62</v>
      </c>
      <c r="C12" s="3" t="s">
        <v>38</v>
      </c>
      <c r="D12" s="3" t="s">
        <v>34</v>
      </c>
      <c r="E12" s="3" t="s">
        <v>35</v>
      </c>
      <c r="F12" s="3" t="s">
        <v>14</v>
      </c>
      <c r="G12" s="3" t="s">
        <v>3</v>
      </c>
      <c r="H12" s="3" t="s">
        <v>36</v>
      </c>
      <c r="I12" s="3" t="s">
        <v>33</v>
      </c>
      <c r="J12" s="3" t="s">
        <v>63</v>
      </c>
      <c r="K12" s="3" t="s">
        <v>64</v>
      </c>
      <c r="L12" s="3" t="s">
        <v>43</v>
      </c>
    </row>
    <row r="13" spans="1:12" ht="50" customHeight="1" x14ac:dyDescent="0.2">
      <c r="A13" s="75"/>
      <c r="B13" s="22"/>
      <c r="C13" s="27"/>
      <c r="D13" s="27"/>
      <c r="E13" s="27"/>
      <c r="F13" s="29"/>
      <c r="G13" s="39"/>
      <c r="H13" s="23"/>
      <c r="I13" s="23"/>
      <c r="J13" s="23"/>
      <c r="K13" s="23"/>
      <c r="L13" s="19">
        <f>K13-J13</f>
        <v>0</v>
      </c>
    </row>
    <row r="14" spans="1:12" ht="50" customHeight="1" x14ac:dyDescent="0.2">
      <c r="A14" s="75"/>
      <c r="B14" s="22"/>
      <c r="C14" s="27"/>
      <c r="D14" s="27"/>
      <c r="E14" s="27"/>
      <c r="F14" s="29"/>
      <c r="G14" s="39"/>
      <c r="H14" s="23"/>
      <c r="I14" s="23"/>
      <c r="J14" s="23"/>
      <c r="K14" s="23"/>
      <c r="L14" s="19">
        <f t="shared" ref="L14:L27" si="0">K14-J14</f>
        <v>0</v>
      </c>
    </row>
    <row r="15" spans="1:12" ht="50" customHeight="1" x14ac:dyDescent="0.2">
      <c r="A15" s="75"/>
      <c r="B15" s="22"/>
      <c r="C15" s="27"/>
      <c r="D15" s="27"/>
      <c r="E15" s="27"/>
      <c r="F15" s="29"/>
      <c r="G15" s="39"/>
      <c r="H15" s="23"/>
      <c r="I15" s="23"/>
      <c r="J15" s="23"/>
      <c r="K15" s="23"/>
      <c r="L15" s="19">
        <f t="shared" si="0"/>
        <v>0</v>
      </c>
    </row>
    <row r="16" spans="1:12" ht="50" customHeight="1" x14ac:dyDescent="0.2">
      <c r="A16" s="75"/>
      <c r="B16" s="22"/>
      <c r="C16" s="27"/>
      <c r="D16" s="27"/>
      <c r="E16" s="27"/>
      <c r="F16" s="29"/>
      <c r="G16" s="39"/>
      <c r="H16" s="23"/>
      <c r="I16" s="23"/>
      <c r="J16" s="23"/>
      <c r="K16" s="23"/>
      <c r="L16" s="19">
        <f t="shared" si="0"/>
        <v>0</v>
      </c>
    </row>
    <row r="17" spans="1:13" ht="50" customHeight="1" x14ac:dyDescent="0.2">
      <c r="A17" s="75"/>
      <c r="B17" s="22"/>
      <c r="C17" s="27"/>
      <c r="D17" s="27"/>
      <c r="E17" s="27"/>
      <c r="F17" s="29"/>
      <c r="G17" s="39"/>
      <c r="H17" s="23"/>
      <c r="I17" s="23"/>
      <c r="J17" s="23"/>
      <c r="K17" s="23"/>
      <c r="L17" s="19">
        <f t="shared" si="0"/>
        <v>0</v>
      </c>
    </row>
    <row r="18" spans="1:13" ht="50" customHeight="1" x14ac:dyDescent="0.2">
      <c r="A18" s="75"/>
      <c r="B18" s="22"/>
      <c r="C18" s="27"/>
      <c r="D18" s="27"/>
      <c r="E18" s="27"/>
      <c r="F18" s="29"/>
      <c r="G18" s="39"/>
      <c r="H18" s="23"/>
      <c r="I18" s="23"/>
      <c r="J18" s="23"/>
      <c r="K18" s="23"/>
      <c r="L18" s="19">
        <f t="shared" si="0"/>
        <v>0</v>
      </c>
    </row>
    <row r="19" spans="1:13" ht="50" customHeight="1" x14ac:dyDescent="0.2">
      <c r="A19" s="75"/>
      <c r="B19" s="22"/>
      <c r="C19" s="27"/>
      <c r="D19" s="27"/>
      <c r="E19" s="27"/>
      <c r="F19" s="29"/>
      <c r="G19" s="39"/>
      <c r="H19" s="23"/>
      <c r="I19" s="23"/>
      <c r="J19" s="23"/>
      <c r="K19" s="23"/>
      <c r="L19" s="19">
        <f t="shared" si="0"/>
        <v>0</v>
      </c>
    </row>
    <row r="20" spans="1:13" ht="50" customHeight="1" x14ac:dyDescent="0.2">
      <c r="A20" s="75"/>
      <c r="B20" s="22"/>
      <c r="C20" s="27"/>
      <c r="D20" s="27"/>
      <c r="E20" s="27"/>
      <c r="F20" s="29"/>
      <c r="G20" s="39"/>
      <c r="H20" s="23"/>
      <c r="I20" s="23"/>
      <c r="J20" s="23"/>
      <c r="K20" s="23"/>
      <c r="L20" s="19">
        <f t="shared" si="0"/>
        <v>0</v>
      </c>
    </row>
    <row r="21" spans="1:13" ht="50" customHeight="1" x14ac:dyDescent="0.2">
      <c r="A21" s="75"/>
      <c r="B21" s="22"/>
      <c r="C21" s="27"/>
      <c r="D21" s="27"/>
      <c r="E21" s="27"/>
      <c r="F21" s="29"/>
      <c r="G21" s="39"/>
      <c r="H21" s="23"/>
      <c r="I21" s="23"/>
      <c r="J21" s="23"/>
      <c r="K21" s="23"/>
      <c r="L21" s="19">
        <f t="shared" si="0"/>
        <v>0</v>
      </c>
    </row>
    <row r="22" spans="1:13" ht="50" customHeight="1" x14ac:dyDescent="0.2">
      <c r="A22" s="75"/>
      <c r="B22" s="22"/>
      <c r="C22" s="27"/>
      <c r="D22" s="27"/>
      <c r="E22" s="27"/>
      <c r="F22" s="29"/>
      <c r="G22" s="39"/>
      <c r="H22" s="23"/>
      <c r="I22" s="23"/>
      <c r="J22" s="23"/>
      <c r="K22" s="23"/>
      <c r="L22" s="19">
        <f t="shared" si="0"/>
        <v>0</v>
      </c>
    </row>
    <row r="23" spans="1:13" ht="50" customHeight="1" x14ac:dyDescent="0.2">
      <c r="A23" s="75"/>
      <c r="B23" s="22"/>
      <c r="C23" s="27"/>
      <c r="D23" s="27"/>
      <c r="E23" s="27"/>
      <c r="F23" s="29"/>
      <c r="G23" s="39"/>
      <c r="H23" s="23"/>
      <c r="I23" s="23"/>
      <c r="J23" s="23"/>
      <c r="K23" s="23"/>
      <c r="L23" s="19">
        <f t="shared" si="0"/>
        <v>0</v>
      </c>
    </row>
    <row r="24" spans="1:13" ht="50" customHeight="1" x14ac:dyDescent="0.2">
      <c r="A24" s="75"/>
      <c r="B24" s="22"/>
      <c r="C24" s="27"/>
      <c r="D24" s="27"/>
      <c r="E24" s="27"/>
      <c r="F24" s="29"/>
      <c r="G24" s="39"/>
      <c r="H24" s="23"/>
      <c r="I24" s="23"/>
      <c r="J24" s="23"/>
      <c r="K24" s="23"/>
      <c r="L24" s="19">
        <f t="shared" si="0"/>
        <v>0</v>
      </c>
    </row>
    <row r="25" spans="1:13" ht="50" customHeight="1" x14ac:dyDescent="0.2">
      <c r="A25" s="75"/>
      <c r="B25" s="22"/>
      <c r="C25" s="27"/>
      <c r="D25" s="27"/>
      <c r="E25" s="27"/>
      <c r="F25" s="29"/>
      <c r="G25" s="39"/>
      <c r="H25" s="23"/>
      <c r="I25" s="23"/>
      <c r="J25" s="23"/>
      <c r="K25" s="23"/>
      <c r="L25" s="19">
        <f t="shared" si="0"/>
        <v>0</v>
      </c>
    </row>
    <row r="26" spans="1:13" ht="50" customHeight="1" x14ac:dyDescent="0.2">
      <c r="A26" s="75"/>
      <c r="B26" s="22"/>
      <c r="C26" s="27"/>
      <c r="D26" s="27"/>
      <c r="E26" s="27"/>
      <c r="F26" s="29"/>
      <c r="G26" s="39"/>
      <c r="H26" s="23"/>
      <c r="I26" s="23"/>
      <c r="J26" s="23"/>
      <c r="K26" s="23"/>
      <c r="L26" s="19">
        <f t="shared" si="0"/>
        <v>0</v>
      </c>
    </row>
    <row r="27" spans="1:13" ht="50" customHeight="1" thickBot="1" x14ac:dyDescent="0.25">
      <c r="A27" s="25"/>
      <c r="B27" s="25"/>
      <c r="C27" s="28"/>
      <c r="D27" s="28"/>
      <c r="E27" s="28"/>
      <c r="F27" s="30"/>
      <c r="G27" s="39"/>
      <c r="H27" s="26"/>
      <c r="I27" s="26"/>
      <c r="J27" s="26"/>
      <c r="K27" s="26"/>
      <c r="L27" s="20">
        <f t="shared" si="0"/>
        <v>0</v>
      </c>
    </row>
    <row r="28" spans="1:13" ht="30" customHeight="1" thickTop="1" x14ac:dyDescent="0.2">
      <c r="A28" s="59"/>
      <c r="B28" s="59"/>
      <c r="C28" s="60"/>
      <c r="D28" s="60"/>
      <c r="E28" s="60"/>
      <c r="F28" s="61"/>
      <c r="G28" s="58"/>
      <c r="H28" s="58"/>
      <c r="I28" s="62"/>
      <c r="J28" s="93" t="s">
        <v>39</v>
      </c>
      <c r="K28" s="94"/>
      <c r="L28" s="68">
        <f>SUM(L13:L27)</f>
        <v>0</v>
      </c>
    </row>
    <row r="29" spans="1:13" ht="30" customHeight="1" x14ac:dyDescent="0.2">
      <c r="B29" s="52"/>
      <c r="C29" s="53"/>
      <c r="D29" s="53"/>
      <c r="E29" s="53"/>
      <c r="F29" s="54"/>
      <c r="G29" s="55"/>
      <c r="H29" s="55"/>
      <c r="I29" s="56"/>
      <c r="J29" s="92" t="s">
        <v>40</v>
      </c>
      <c r="K29" s="92"/>
      <c r="L29" s="63">
        <f>SUMIF(G13:G27,J29,L13:L27)</f>
        <v>0</v>
      </c>
      <c r="M29" t="s">
        <v>40</v>
      </c>
    </row>
    <row r="30" spans="1:13" ht="30" customHeight="1" x14ac:dyDescent="0.2">
      <c r="B30" s="52"/>
      <c r="C30" s="53"/>
      <c r="D30" s="53"/>
      <c r="E30" s="53"/>
      <c r="F30" s="54"/>
      <c r="G30" s="55"/>
      <c r="H30" s="55"/>
      <c r="I30" s="56"/>
      <c r="J30" s="92" t="s">
        <v>41</v>
      </c>
      <c r="K30" s="92"/>
      <c r="L30" s="63">
        <f>SUMIF(G13:G27,J30,L13:L27)</f>
        <v>0</v>
      </c>
      <c r="M30" t="s">
        <v>41</v>
      </c>
    </row>
    <row r="31" spans="1:13" ht="30" customHeight="1" x14ac:dyDescent="0.2">
      <c r="B31" s="52"/>
      <c r="C31" s="53"/>
      <c r="D31" s="53"/>
      <c r="E31" s="53"/>
      <c r="F31" s="54"/>
      <c r="G31" s="55"/>
      <c r="H31" s="55"/>
      <c r="I31" s="56"/>
      <c r="J31" s="92" t="s">
        <v>49</v>
      </c>
      <c r="K31" s="92"/>
      <c r="L31" s="63">
        <f>SUMIF(G13:G27,J31,L13:L27)</f>
        <v>0</v>
      </c>
      <c r="M31" t="s">
        <v>57</v>
      </c>
    </row>
    <row r="32" spans="1:13" ht="30" customHeight="1" x14ac:dyDescent="0.2">
      <c r="B32" s="52"/>
      <c r="C32" s="53"/>
      <c r="D32" s="53"/>
      <c r="E32" s="53"/>
      <c r="F32" s="54"/>
      <c r="G32" s="55"/>
      <c r="H32" s="55"/>
      <c r="I32" s="56"/>
      <c r="J32" s="92" t="s">
        <v>50</v>
      </c>
      <c r="K32" s="92"/>
      <c r="L32" s="63">
        <f>SUMIF(G13:G27,J32,L13:L27)</f>
        <v>0</v>
      </c>
      <c r="M32" t="s">
        <v>50</v>
      </c>
    </row>
    <row r="33" spans="1:9" ht="22.5" customHeight="1" x14ac:dyDescent="0.2"/>
    <row r="34" spans="1:9" ht="22.5" customHeight="1" x14ac:dyDescent="0.2">
      <c r="A34" s="80" t="s">
        <v>70</v>
      </c>
    </row>
    <row r="35" spans="1:9" ht="50" customHeight="1" x14ac:dyDescent="0.2">
      <c r="A35" s="3" t="s">
        <v>51</v>
      </c>
      <c r="B35" s="3" t="s">
        <v>62</v>
      </c>
      <c r="C35" s="3" t="s">
        <v>38</v>
      </c>
      <c r="D35" s="97" t="s">
        <v>3</v>
      </c>
      <c r="E35" s="98"/>
      <c r="F35" s="99"/>
      <c r="G35" s="3" t="s">
        <v>42</v>
      </c>
      <c r="H35" s="3" t="s">
        <v>65</v>
      </c>
      <c r="I35" s="3" t="s">
        <v>66</v>
      </c>
    </row>
    <row r="36" spans="1:9" ht="50" customHeight="1" x14ac:dyDescent="0.2">
      <c r="A36" s="75"/>
      <c r="B36" s="22"/>
      <c r="C36" s="27"/>
      <c r="D36" s="100"/>
      <c r="E36" s="101"/>
      <c r="F36" s="102"/>
      <c r="G36" s="23"/>
      <c r="H36" s="23"/>
      <c r="I36" s="19" t="str">
        <f>IF(G36="","",H36-G36+1)</f>
        <v/>
      </c>
    </row>
    <row r="37" spans="1:9" ht="50" customHeight="1" x14ac:dyDescent="0.2">
      <c r="A37" s="75"/>
      <c r="B37" s="22"/>
      <c r="C37" s="27"/>
      <c r="D37" s="100"/>
      <c r="E37" s="101"/>
      <c r="F37" s="102"/>
      <c r="G37" s="23"/>
      <c r="H37" s="23"/>
      <c r="I37" s="19" t="str">
        <f t="shared" ref="I37:I49" si="1">IF(G37="","",H37-G37+1)</f>
        <v/>
      </c>
    </row>
    <row r="38" spans="1:9" ht="50" customHeight="1" x14ac:dyDescent="0.2">
      <c r="A38" s="75"/>
      <c r="B38" s="22"/>
      <c r="C38" s="27"/>
      <c r="D38" s="100"/>
      <c r="E38" s="101"/>
      <c r="F38" s="102"/>
      <c r="G38" s="23"/>
      <c r="H38" s="23"/>
      <c r="I38" s="19" t="str">
        <f t="shared" si="1"/>
        <v/>
      </c>
    </row>
    <row r="39" spans="1:9" ht="50" customHeight="1" x14ac:dyDescent="0.2">
      <c r="A39" s="75"/>
      <c r="B39" s="22"/>
      <c r="C39" s="27"/>
      <c r="D39" s="100"/>
      <c r="E39" s="101"/>
      <c r="F39" s="102"/>
      <c r="G39" s="23"/>
      <c r="H39" s="23"/>
      <c r="I39" s="19" t="str">
        <f t="shared" si="1"/>
        <v/>
      </c>
    </row>
    <row r="40" spans="1:9" ht="50" customHeight="1" x14ac:dyDescent="0.2">
      <c r="A40" s="75"/>
      <c r="B40" s="22"/>
      <c r="C40" s="27"/>
      <c r="D40" s="100"/>
      <c r="E40" s="101"/>
      <c r="F40" s="102"/>
      <c r="G40" s="23"/>
      <c r="H40" s="23"/>
      <c r="I40" s="19" t="str">
        <f t="shared" si="1"/>
        <v/>
      </c>
    </row>
    <row r="41" spans="1:9" ht="50" customHeight="1" x14ac:dyDescent="0.2">
      <c r="A41" s="75"/>
      <c r="B41" s="22"/>
      <c r="C41" s="27"/>
      <c r="D41" s="100"/>
      <c r="E41" s="101"/>
      <c r="F41" s="102"/>
      <c r="G41" s="23"/>
      <c r="H41" s="23"/>
      <c r="I41" s="19" t="str">
        <f t="shared" si="1"/>
        <v/>
      </c>
    </row>
    <row r="42" spans="1:9" ht="50" customHeight="1" x14ac:dyDescent="0.2">
      <c r="A42" s="75"/>
      <c r="B42" s="22"/>
      <c r="C42" s="27"/>
      <c r="D42" s="100"/>
      <c r="E42" s="101"/>
      <c r="F42" s="102"/>
      <c r="G42" s="23"/>
      <c r="H42" s="23"/>
      <c r="I42" s="19" t="str">
        <f t="shared" si="1"/>
        <v/>
      </c>
    </row>
    <row r="43" spans="1:9" ht="50" customHeight="1" x14ac:dyDescent="0.2">
      <c r="A43" s="75"/>
      <c r="B43" s="22"/>
      <c r="C43" s="27"/>
      <c r="D43" s="100"/>
      <c r="E43" s="101"/>
      <c r="F43" s="102"/>
      <c r="G43" s="23"/>
      <c r="H43" s="23"/>
      <c r="I43" s="19" t="str">
        <f t="shared" si="1"/>
        <v/>
      </c>
    </row>
    <row r="44" spans="1:9" ht="50" customHeight="1" x14ac:dyDescent="0.2">
      <c r="A44" s="75"/>
      <c r="B44" s="22"/>
      <c r="C44" s="27"/>
      <c r="D44" s="100"/>
      <c r="E44" s="101"/>
      <c r="F44" s="102"/>
      <c r="G44" s="23"/>
      <c r="H44" s="23"/>
      <c r="I44" s="19" t="str">
        <f t="shared" si="1"/>
        <v/>
      </c>
    </row>
    <row r="45" spans="1:9" ht="50" customHeight="1" x14ac:dyDescent="0.2">
      <c r="A45" s="75"/>
      <c r="B45" s="22"/>
      <c r="C45" s="27"/>
      <c r="D45" s="100"/>
      <c r="E45" s="101"/>
      <c r="F45" s="102"/>
      <c r="G45" s="23"/>
      <c r="H45" s="23"/>
      <c r="I45" s="19" t="str">
        <f t="shared" si="1"/>
        <v/>
      </c>
    </row>
    <row r="46" spans="1:9" ht="50" customHeight="1" x14ac:dyDescent="0.2">
      <c r="A46" s="75"/>
      <c r="B46" s="22"/>
      <c r="C46" s="27"/>
      <c r="D46" s="100"/>
      <c r="E46" s="101"/>
      <c r="F46" s="102"/>
      <c r="G46" s="23"/>
      <c r="H46" s="23"/>
      <c r="I46" s="19" t="str">
        <f t="shared" si="1"/>
        <v/>
      </c>
    </row>
    <row r="47" spans="1:9" ht="50" customHeight="1" x14ac:dyDescent="0.2">
      <c r="A47" s="75"/>
      <c r="B47" s="22"/>
      <c r="C47" s="27"/>
      <c r="D47" s="100"/>
      <c r="E47" s="101"/>
      <c r="F47" s="102"/>
      <c r="G47" s="23"/>
      <c r="H47" s="23"/>
      <c r="I47" s="19" t="str">
        <f t="shared" si="1"/>
        <v/>
      </c>
    </row>
    <row r="48" spans="1:9" ht="50" customHeight="1" x14ac:dyDescent="0.2">
      <c r="A48" s="75"/>
      <c r="B48" s="22"/>
      <c r="C48" s="27"/>
      <c r="D48" s="100"/>
      <c r="E48" s="101"/>
      <c r="F48" s="102"/>
      <c r="G48" s="23"/>
      <c r="H48" s="23"/>
      <c r="I48" s="19" t="str">
        <f t="shared" si="1"/>
        <v/>
      </c>
    </row>
    <row r="49" spans="1:13" ht="50" customHeight="1" thickBot="1" x14ac:dyDescent="0.25">
      <c r="A49" s="25"/>
      <c r="B49" s="25"/>
      <c r="C49" s="28"/>
      <c r="D49" s="103"/>
      <c r="E49" s="104"/>
      <c r="F49" s="105"/>
      <c r="G49" s="26"/>
      <c r="H49" s="26"/>
      <c r="I49" s="20" t="str">
        <f t="shared" si="1"/>
        <v/>
      </c>
    </row>
    <row r="50" spans="1:13" ht="28.5" customHeight="1" thickTop="1" x14ac:dyDescent="0.2">
      <c r="A50" s="31"/>
      <c r="B50" s="31"/>
      <c r="C50" s="33"/>
      <c r="D50" s="34"/>
      <c r="E50" s="64"/>
      <c r="F50" s="66"/>
      <c r="G50" s="106" t="s">
        <v>39</v>
      </c>
      <c r="H50" s="107"/>
      <c r="I50" s="68">
        <f>SUM(I36:I49)</f>
        <v>0</v>
      </c>
      <c r="J50" s="57"/>
    </row>
    <row r="51" spans="1:13" ht="28.5" customHeight="1" x14ac:dyDescent="0.2">
      <c r="D51" s="14" t="s">
        <v>18</v>
      </c>
      <c r="E51" s="14"/>
      <c r="F51" s="65"/>
      <c r="G51" s="92" t="s">
        <v>40</v>
      </c>
      <c r="H51" s="92"/>
      <c r="I51" s="69">
        <f ca="1">SUMIF($D$36:$F$49,M51,$I$36:$I$49)</f>
        <v>0</v>
      </c>
      <c r="J51" s="67"/>
      <c r="M51" t="s">
        <v>40</v>
      </c>
    </row>
    <row r="52" spans="1:13" ht="28.5" customHeight="1" x14ac:dyDescent="0.2">
      <c r="F52" s="65"/>
      <c r="G52" s="92" t="s">
        <v>41</v>
      </c>
      <c r="H52" s="92"/>
      <c r="I52" s="69">
        <f t="shared" ref="I52" ca="1" si="2">SUMIF($D$36:$F$49,M52,$I$36:$I$49)</f>
        <v>0</v>
      </c>
      <c r="J52" s="67"/>
      <c r="M52" t="s">
        <v>41</v>
      </c>
    </row>
    <row r="53" spans="1:13" ht="28.5" customHeight="1" x14ac:dyDescent="0.2">
      <c r="F53" s="65"/>
      <c r="G53" s="108" t="s">
        <v>49</v>
      </c>
      <c r="H53" s="109"/>
      <c r="I53" s="69">
        <f ca="1">SUMIF($D$36:$F$49,M53,$I$36:$I$49)</f>
        <v>0</v>
      </c>
      <c r="J53" s="67"/>
      <c r="M53" t="s">
        <v>49</v>
      </c>
    </row>
    <row r="54" spans="1:13" ht="28.5" customHeight="1" x14ac:dyDescent="0.2">
      <c r="F54" s="65"/>
      <c r="G54" s="92" t="s">
        <v>50</v>
      </c>
      <c r="H54" s="92"/>
      <c r="I54" s="69">
        <f ca="1">SUMIF($D$36:$F$49,M54,$I$36:$I$49)</f>
        <v>0</v>
      </c>
      <c r="J54" s="67"/>
      <c r="M54" t="s">
        <v>50</v>
      </c>
    </row>
    <row r="55" spans="1:13" ht="28.5" customHeight="1" x14ac:dyDescent="0.2">
      <c r="I55" s="91"/>
      <c r="J55" s="91"/>
      <c r="K55" s="18"/>
      <c r="L55" s="18"/>
    </row>
    <row r="56" spans="1:13" ht="28.5" customHeight="1" x14ac:dyDescent="0.2"/>
    <row r="57" spans="1:13" ht="28.5" customHeight="1" x14ac:dyDescent="0.2">
      <c r="I57" s="70"/>
      <c r="J57" s="70"/>
      <c r="K57" s="43" t="s">
        <v>13</v>
      </c>
      <c r="L57" s="21">
        <f>L28+I50</f>
        <v>0</v>
      </c>
    </row>
    <row r="58" spans="1:13" ht="28.5" customHeight="1" x14ac:dyDescent="0.2">
      <c r="H58" s="14"/>
      <c r="I58" s="65"/>
      <c r="J58" s="14" t="s">
        <v>18</v>
      </c>
      <c r="K58" s="44" t="s">
        <v>4</v>
      </c>
      <c r="L58" s="21">
        <f ca="1">L29+I51</f>
        <v>0</v>
      </c>
    </row>
    <row r="59" spans="1:13" ht="28.5" customHeight="1" x14ac:dyDescent="0.2">
      <c r="I59" s="71"/>
      <c r="J59" s="71"/>
      <c r="K59" s="3" t="s">
        <v>5</v>
      </c>
      <c r="L59" s="21">
        <f ca="1">L30+I52</f>
        <v>0</v>
      </c>
    </row>
    <row r="60" spans="1:13" ht="28.5" customHeight="1" x14ac:dyDescent="0.2">
      <c r="I60" s="71"/>
      <c r="J60" s="71"/>
      <c r="K60" s="51" t="s">
        <v>49</v>
      </c>
      <c r="L60" s="21">
        <f ca="1">L31+I53</f>
        <v>0</v>
      </c>
    </row>
    <row r="61" spans="1:13" ht="28.5" customHeight="1" x14ac:dyDescent="0.2">
      <c r="I61" s="65"/>
      <c r="J61" s="65"/>
      <c r="K61" s="79" t="s">
        <v>50</v>
      </c>
      <c r="L61" s="21">
        <f ca="1">L32+I54</f>
        <v>0</v>
      </c>
    </row>
  </sheetData>
  <mergeCells count="32">
    <mergeCell ref="D49:F49"/>
    <mergeCell ref="G50:H50"/>
    <mergeCell ref="G51:H51"/>
    <mergeCell ref="G52:H52"/>
    <mergeCell ref="G54:H54"/>
    <mergeCell ref="G53:H53"/>
    <mergeCell ref="D44:F44"/>
    <mergeCell ref="D45:F45"/>
    <mergeCell ref="D46:F46"/>
    <mergeCell ref="D47:F47"/>
    <mergeCell ref="D48:F48"/>
    <mergeCell ref="D39:F39"/>
    <mergeCell ref="D40:F40"/>
    <mergeCell ref="D41:F41"/>
    <mergeCell ref="D42:F42"/>
    <mergeCell ref="D43:F43"/>
    <mergeCell ref="I55:J55"/>
    <mergeCell ref="I1:L1"/>
    <mergeCell ref="I2:L2"/>
    <mergeCell ref="I3:L3"/>
    <mergeCell ref="J30:K30"/>
    <mergeCell ref="J31:K31"/>
    <mergeCell ref="J32:K32"/>
    <mergeCell ref="J28:K28"/>
    <mergeCell ref="J29:K29"/>
    <mergeCell ref="B5:L5"/>
    <mergeCell ref="A8:H8"/>
    <mergeCell ref="A9:H9"/>
    <mergeCell ref="D35:F35"/>
    <mergeCell ref="D36:F36"/>
    <mergeCell ref="D37:F37"/>
    <mergeCell ref="D38:F38"/>
  </mergeCells>
  <phoneticPr fontId="1"/>
  <dataValidations count="2">
    <dataValidation type="list" allowBlank="1" showInputMessage="1" showErrorMessage="1" sqref="D36:F49">
      <formula1>$M$51:$M$54</formula1>
    </dataValidation>
    <dataValidation type="list" allowBlank="1" showInputMessage="1" showErrorMessage="1" sqref="G13:G27">
      <formula1>$M$29:$M$32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55" orientation="portrait" r:id="rId1"/>
  <rowBreaks count="1" manualBreakCount="1">
    <brk id="3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49"/>
  <sheetViews>
    <sheetView view="pageBreakPreview" topLeftCell="A31" zoomScale="85" zoomScaleNormal="85" zoomScaleSheetLayoutView="85" workbookViewId="0">
      <selection activeCell="E8" sqref="E8"/>
    </sheetView>
  </sheetViews>
  <sheetFormatPr defaultRowHeight="13" x14ac:dyDescent="0.2"/>
  <cols>
    <col min="1" max="1" width="10" customWidth="1"/>
    <col min="2" max="2" width="12.26953125" customWidth="1"/>
    <col min="3" max="3" width="12.90625" customWidth="1"/>
    <col min="4" max="4" width="14.90625" customWidth="1"/>
    <col min="5" max="6" width="12.453125" customWidth="1"/>
    <col min="7" max="7" width="16.08984375" customWidth="1"/>
    <col min="10" max="10" width="17.453125" customWidth="1"/>
  </cols>
  <sheetData>
    <row r="1" spans="1:7" ht="23.25" customHeight="1" x14ac:dyDescent="0.2">
      <c r="A1" t="s">
        <v>26</v>
      </c>
      <c r="E1" s="2" t="s">
        <v>2</v>
      </c>
      <c r="F1" s="110" t="s">
        <v>25</v>
      </c>
      <c r="G1" s="111"/>
    </row>
    <row r="2" spans="1:7" ht="23.25" customHeight="1" x14ac:dyDescent="0.2">
      <c r="E2" s="2" t="s">
        <v>0</v>
      </c>
      <c r="F2" s="112"/>
      <c r="G2" s="113"/>
    </row>
    <row r="3" spans="1:7" ht="23.25" customHeight="1" x14ac:dyDescent="0.2">
      <c r="A3" s="11"/>
      <c r="B3" s="11"/>
      <c r="C3" s="11"/>
      <c r="D3" s="12"/>
      <c r="E3" s="2" t="s">
        <v>1</v>
      </c>
      <c r="F3" s="112" t="s">
        <v>27</v>
      </c>
      <c r="G3" s="113"/>
    </row>
    <row r="4" spans="1:7" ht="22.5" customHeight="1" x14ac:dyDescent="0.2">
      <c r="A4" s="16"/>
      <c r="B4" s="16"/>
      <c r="C4" s="16"/>
      <c r="D4" s="17"/>
      <c r="E4" s="17"/>
      <c r="F4" s="17"/>
      <c r="G4" s="17"/>
    </row>
    <row r="5" spans="1:7" ht="22.5" customHeight="1" x14ac:dyDescent="0.2">
      <c r="A5" s="86" t="s">
        <v>30</v>
      </c>
      <c r="B5" s="86"/>
      <c r="C5" s="86"/>
      <c r="D5" s="86"/>
      <c r="E5" s="86"/>
      <c r="F5" s="86"/>
      <c r="G5" s="86"/>
    </row>
    <row r="6" spans="1:7" ht="22.5" customHeight="1" x14ac:dyDescent="0.2">
      <c r="A6" s="17"/>
      <c r="B6" s="17"/>
      <c r="C6" s="17"/>
      <c r="D6" s="17"/>
      <c r="E6" s="17"/>
      <c r="F6" s="17"/>
      <c r="G6" s="17"/>
    </row>
    <row r="7" spans="1:7" ht="22.5" customHeight="1" x14ac:dyDescent="0.2">
      <c r="A7" t="s">
        <v>24</v>
      </c>
    </row>
    <row r="8" spans="1:7" ht="36" customHeight="1" x14ac:dyDescent="0.2">
      <c r="A8" s="2" t="s">
        <v>15</v>
      </c>
      <c r="B8" s="44" t="s">
        <v>31</v>
      </c>
      <c r="C8" s="2" t="s">
        <v>3</v>
      </c>
      <c r="D8" s="3" t="s">
        <v>32</v>
      </c>
      <c r="E8" s="3" t="s">
        <v>16</v>
      </c>
      <c r="F8" s="3" t="s">
        <v>17</v>
      </c>
      <c r="G8" s="3" t="s">
        <v>19</v>
      </c>
    </row>
    <row r="9" spans="1:7" ht="36" customHeight="1" x14ac:dyDescent="0.2">
      <c r="A9" s="22"/>
      <c r="B9" s="45"/>
      <c r="C9" s="37"/>
      <c r="D9" s="23"/>
      <c r="E9" s="23"/>
      <c r="F9" s="5" t="str">
        <f>IF(D9="","",E9-D9+1)</f>
        <v/>
      </c>
      <c r="G9" s="5" t="str">
        <f>IF(F9="","",#REF!*F9)</f>
        <v/>
      </c>
    </row>
    <row r="10" spans="1:7" ht="36" customHeight="1" x14ac:dyDescent="0.2">
      <c r="A10" s="24"/>
      <c r="B10" s="24"/>
      <c r="C10" s="39"/>
      <c r="D10" s="23"/>
      <c r="E10" s="23"/>
      <c r="F10" s="5" t="str">
        <f>IF(D10="","",E10-D10+1)</f>
        <v/>
      </c>
      <c r="G10" s="5" t="str">
        <f>IF(F10="","",#REF!*F10)</f>
        <v/>
      </c>
    </row>
    <row r="11" spans="1:7" ht="36" customHeight="1" x14ac:dyDescent="0.2">
      <c r="A11" s="24"/>
      <c r="B11" s="24"/>
      <c r="C11" s="37"/>
      <c r="D11" s="23"/>
      <c r="E11" s="23"/>
      <c r="F11" s="5" t="str">
        <f t="shared" ref="F11:F19" si="0">IF(D11="","",E11-D11+1)</f>
        <v/>
      </c>
      <c r="G11" s="5" t="str">
        <f>IF(F11="","",#REF!*F11)</f>
        <v/>
      </c>
    </row>
    <row r="12" spans="1:7" ht="36" customHeight="1" x14ac:dyDescent="0.2">
      <c r="A12" s="22"/>
      <c r="B12" s="45"/>
      <c r="C12" s="37"/>
      <c r="D12" s="23"/>
      <c r="E12" s="23"/>
      <c r="F12" s="5" t="str">
        <f>IF(D12="","",E12-D12+1)</f>
        <v/>
      </c>
      <c r="G12" s="5" t="str">
        <f>IF(F12="","",#REF!*F12)</f>
        <v/>
      </c>
    </row>
    <row r="13" spans="1:7" ht="36" customHeight="1" x14ac:dyDescent="0.2">
      <c r="A13" s="24"/>
      <c r="B13" s="24"/>
      <c r="C13" s="39"/>
      <c r="D13" s="23"/>
      <c r="E13" s="23"/>
      <c r="F13" s="5" t="str">
        <f t="shared" ref="F13" si="1">IF(D13="","",E13-D13+1)</f>
        <v/>
      </c>
      <c r="G13" s="5" t="str">
        <f>IF(F13="","",#REF!*F13)</f>
        <v/>
      </c>
    </row>
    <row r="14" spans="1:7" ht="36" customHeight="1" x14ac:dyDescent="0.2">
      <c r="A14" s="24"/>
      <c r="B14" s="24"/>
      <c r="C14" s="39"/>
      <c r="D14" s="23"/>
      <c r="E14" s="23"/>
      <c r="F14" s="5" t="str">
        <f t="shared" si="0"/>
        <v/>
      </c>
      <c r="G14" s="5" t="str">
        <f>IF(F14="","",#REF!*F14)</f>
        <v/>
      </c>
    </row>
    <row r="15" spans="1:7" ht="36" customHeight="1" x14ac:dyDescent="0.2">
      <c r="A15" s="24"/>
      <c r="B15" s="24"/>
      <c r="C15" s="39"/>
      <c r="D15" s="23"/>
      <c r="E15" s="23"/>
      <c r="F15" s="5" t="str">
        <f t="shared" si="0"/>
        <v/>
      </c>
      <c r="G15" s="5" t="str">
        <f>IF(F15="","",#REF!*F15)</f>
        <v/>
      </c>
    </row>
    <row r="16" spans="1:7" ht="36" customHeight="1" x14ac:dyDescent="0.2">
      <c r="A16" s="24"/>
      <c r="B16" s="24"/>
      <c r="C16" s="39"/>
      <c r="D16" s="23"/>
      <c r="E16" s="23"/>
      <c r="F16" s="5" t="str">
        <f t="shared" si="0"/>
        <v/>
      </c>
      <c r="G16" s="5" t="str">
        <f>IF(F16="","",#REF!*F16)</f>
        <v/>
      </c>
    </row>
    <row r="17" spans="1:10" ht="36" customHeight="1" x14ac:dyDescent="0.2">
      <c r="A17" s="24"/>
      <c r="B17" s="24"/>
      <c r="C17" s="39"/>
      <c r="D17" s="23"/>
      <c r="E17" s="23"/>
      <c r="F17" s="5" t="str">
        <f t="shared" si="0"/>
        <v/>
      </c>
      <c r="G17" s="5" t="str">
        <f>IF(F17="","",#REF!*F17)</f>
        <v/>
      </c>
    </row>
    <row r="18" spans="1:10" ht="36" customHeight="1" x14ac:dyDescent="0.2">
      <c r="A18" s="24"/>
      <c r="B18" s="24"/>
      <c r="C18" s="39"/>
      <c r="D18" s="23"/>
      <c r="E18" s="23"/>
      <c r="F18" s="5" t="str">
        <f t="shared" ref="F18" si="2">IF(D18="","",E18-D18+1)</f>
        <v/>
      </c>
      <c r="G18" s="5" t="str">
        <f>IF(F18="","",#REF!*F18)</f>
        <v/>
      </c>
    </row>
    <row r="19" spans="1:10" ht="36" customHeight="1" x14ac:dyDescent="0.2">
      <c r="A19" s="24"/>
      <c r="B19" s="24"/>
      <c r="C19" s="39"/>
      <c r="D19" s="23"/>
      <c r="E19" s="23"/>
      <c r="F19" s="5" t="str">
        <f t="shared" si="0"/>
        <v/>
      </c>
      <c r="G19" s="5" t="str">
        <f>IF(F19="","",#REF!*F19)</f>
        <v/>
      </c>
      <c r="J19" t="s">
        <v>28</v>
      </c>
    </row>
    <row r="20" spans="1:10" ht="36" customHeight="1" thickBot="1" x14ac:dyDescent="0.25">
      <c r="A20" s="25"/>
      <c r="B20" s="25"/>
      <c r="C20" s="38"/>
      <c r="D20" s="26"/>
      <c r="E20" s="26"/>
      <c r="F20" s="9" t="str">
        <f>IF(D20="","",E20-D20+1)</f>
        <v/>
      </c>
      <c r="G20" s="9" t="str">
        <f>IF(F20="","",#REF!*F20)</f>
        <v/>
      </c>
      <c r="J20" t="s">
        <v>29</v>
      </c>
    </row>
    <row r="21" spans="1:10" ht="36" customHeight="1" thickTop="1" x14ac:dyDescent="0.2">
      <c r="A21" s="31"/>
      <c r="B21" s="31"/>
      <c r="C21" s="31"/>
      <c r="D21" s="32"/>
      <c r="E21" s="106" t="s">
        <v>11</v>
      </c>
      <c r="F21" s="114"/>
      <c r="G21" s="7">
        <f>SUM(G9:G20)</f>
        <v>0</v>
      </c>
    </row>
    <row r="22" spans="1:10" ht="36" customHeight="1" x14ac:dyDescent="0.2">
      <c r="A22" s="40"/>
      <c r="B22" s="40"/>
      <c r="C22" s="41"/>
      <c r="D22" s="14" t="s">
        <v>18</v>
      </c>
      <c r="E22" s="115" t="s">
        <v>4</v>
      </c>
      <c r="F22" s="116"/>
      <c r="G22" s="5">
        <f>SUMIF($C$9:$C$20,E22,$G$9:$G$20)</f>
        <v>0</v>
      </c>
      <c r="J22" t="s">
        <v>4</v>
      </c>
    </row>
    <row r="23" spans="1:10" ht="36" customHeight="1" x14ac:dyDescent="0.2">
      <c r="A23" s="42"/>
      <c r="B23" s="42"/>
      <c r="C23" s="42"/>
      <c r="E23" s="117" t="s">
        <v>5</v>
      </c>
      <c r="F23" s="118"/>
      <c r="G23" s="5">
        <f>SUMIF($C$9:$C$20,E23,$G$9:$G$20)</f>
        <v>0</v>
      </c>
      <c r="J23" s="15" t="s">
        <v>5</v>
      </c>
    </row>
    <row r="24" spans="1:10" ht="36" customHeight="1" x14ac:dyDescent="0.2">
      <c r="E24" s="115" t="s">
        <v>7</v>
      </c>
      <c r="F24" s="116"/>
      <c r="G24" s="5">
        <f>SUMIF($C$9:$C$20,E24,$G$9:$G$20)</f>
        <v>0</v>
      </c>
      <c r="J24" t="s">
        <v>7</v>
      </c>
    </row>
    <row r="25" spans="1:10" ht="22.5" customHeight="1" x14ac:dyDescent="0.2"/>
    <row r="26" spans="1:10" ht="22.5" customHeight="1" x14ac:dyDescent="0.2">
      <c r="A26" t="s">
        <v>10</v>
      </c>
    </row>
    <row r="27" spans="1:10" ht="36" customHeight="1" x14ac:dyDescent="0.2">
      <c r="A27" s="2" t="s">
        <v>15</v>
      </c>
      <c r="B27" s="44"/>
      <c r="C27" s="2" t="s">
        <v>3</v>
      </c>
      <c r="D27" s="3" t="s">
        <v>20</v>
      </c>
      <c r="E27" s="3" t="s">
        <v>21</v>
      </c>
      <c r="F27" s="3" t="s">
        <v>22</v>
      </c>
      <c r="G27" s="3" t="s">
        <v>23</v>
      </c>
    </row>
    <row r="28" spans="1:10" ht="36" customHeight="1" x14ac:dyDescent="0.2">
      <c r="A28" s="22"/>
      <c r="B28" s="45"/>
      <c r="C28" s="37"/>
      <c r="D28" s="23"/>
      <c r="E28" s="23"/>
      <c r="F28" s="5" t="str">
        <f t="shared" ref="F28:F36" si="3">IF(D28="","",E28-D28+1)</f>
        <v/>
      </c>
      <c r="G28" s="5" t="str">
        <f>IF(F28="","",#REF!*F28)</f>
        <v/>
      </c>
    </row>
    <row r="29" spans="1:10" ht="36" customHeight="1" x14ac:dyDescent="0.2">
      <c r="A29" s="24"/>
      <c r="B29" s="24"/>
      <c r="C29" s="39"/>
      <c r="D29" s="23"/>
      <c r="E29" s="23"/>
      <c r="F29" s="5" t="str">
        <f t="shared" si="3"/>
        <v/>
      </c>
      <c r="G29" s="5" t="str">
        <f>IF(F29="","",#REF!*F29)</f>
        <v/>
      </c>
    </row>
    <row r="30" spans="1:10" ht="36" customHeight="1" x14ac:dyDescent="0.2">
      <c r="A30" s="22"/>
      <c r="B30" s="45"/>
      <c r="C30" s="39"/>
      <c r="D30" s="23"/>
      <c r="E30" s="23"/>
      <c r="F30" s="5" t="str">
        <f t="shared" ref="F30:F34" si="4">IF(D30="","",E30-D30+1)</f>
        <v/>
      </c>
      <c r="G30" s="5" t="str">
        <f>IF(F30="","",#REF!*F30)</f>
        <v/>
      </c>
    </row>
    <row r="31" spans="1:10" ht="36" customHeight="1" x14ac:dyDescent="0.2">
      <c r="A31" s="22"/>
      <c r="B31" s="45"/>
      <c r="C31" s="39"/>
      <c r="D31" s="23"/>
      <c r="E31" s="23"/>
      <c r="F31" s="5" t="str">
        <f t="shared" ref="F31:F33" si="5">IF(D31="","",E31-D31+1)</f>
        <v/>
      </c>
      <c r="G31" s="5" t="str">
        <f>IF(F31="","",#REF!*F31)</f>
        <v/>
      </c>
    </row>
    <row r="32" spans="1:10" ht="36" customHeight="1" x14ac:dyDescent="0.2">
      <c r="A32" s="22"/>
      <c r="B32" s="45"/>
      <c r="C32" s="39"/>
      <c r="D32" s="23"/>
      <c r="E32" s="23"/>
      <c r="F32" s="5" t="str">
        <f t="shared" si="5"/>
        <v/>
      </c>
      <c r="G32" s="5" t="str">
        <f>IF(F32="","",#REF!*F32)</f>
        <v/>
      </c>
    </row>
    <row r="33" spans="1:10" ht="36" customHeight="1" x14ac:dyDescent="0.2">
      <c r="A33" s="22"/>
      <c r="B33" s="45"/>
      <c r="C33" s="39"/>
      <c r="D33" s="23"/>
      <c r="E33" s="23"/>
      <c r="F33" s="5" t="str">
        <f t="shared" si="5"/>
        <v/>
      </c>
      <c r="G33" s="5" t="str">
        <f>IF(F33="","",#REF!*F33)</f>
        <v/>
      </c>
    </row>
    <row r="34" spans="1:10" ht="36" customHeight="1" x14ac:dyDescent="0.2">
      <c r="A34" s="22"/>
      <c r="B34" s="45"/>
      <c r="C34" s="39"/>
      <c r="D34" s="23"/>
      <c r="E34" s="23"/>
      <c r="F34" s="5" t="str">
        <f t="shared" si="4"/>
        <v/>
      </c>
      <c r="G34" s="5" t="str">
        <f>IF(F34="","",#REF!*F34)</f>
        <v/>
      </c>
    </row>
    <row r="35" spans="1:10" ht="36" customHeight="1" x14ac:dyDescent="0.2">
      <c r="A35" s="24"/>
      <c r="B35" s="24"/>
      <c r="C35" s="39"/>
      <c r="D35" s="23"/>
      <c r="E35" s="23"/>
      <c r="F35" s="5" t="str">
        <f t="shared" si="3"/>
        <v/>
      </c>
      <c r="G35" s="5" t="str">
        <f>IF(F35="","",#REF!*F35)</f>
        <v/>
      </c>
    </row>
    <row r="36" spans="1:10" ht="36" customHeight="1" thickBot="1" x14ac:dyDescent="0.25">
      <c r="A36" s="25"/>
      <c r="B36" s="25"/>
      <c r="C36" s="38"/>
      <c r="D36" s="26"/>
      <c r="E36" s="26"/>
      <c r="F36" s="9" t="str">
        <f t="shared" si="3"/>
        <v/>
      </c>
      <c r="G36" s="9" t="str">
        <f>IF(F36="","",#REF!*F36)</f>
        <v/>
      </c>
    </row>
    <row r="37" spans="1:10" ht="36" customHeight="1" thickTop="1" x14ac:dyDescent="0.2">
      <c r="A37" s="31"/>
      <c r="B37" s="31"/>
      <c r="C37" s="31"/>
      <c r="D37" s="32"/>
      <c r="E37" s="106" t="s">
        <v>12</v>
      </c>
      <c r="F37" s="114"/>
      <c r="G37" s="7">
        <f>SUM(G28:G36)</f>
        <v>0</v>
      </c>
    </row>
    <row r="38" spans="1:10" ht="36" customHeight="1" x14ac:dyDescent="0.2">
      <c r="D38" s="14" t="s">
        <v>18</v>
      </c>
      <c r="E38" s="115" t="s">
        <v>4</v>
      </c>
      <c r="F38" s="116"/>
      <c r="G38" s="5">
        <f>SUMIF($C$28:$C$36,E38,$G$28:$G$36)</f>
        <v>0</v>
      </c>
      <c r="J38" t="s">
        <v>4</v>
      </c>
    </row>
    <row r="39" spans="1:10" ht="36" customHeight="1" x14ac:dyDescent="0.2">
      <c r="E39" s="117" t="s">
        <v>5</v>
      </c>
      <c r="F39" s="118"/>
      <c r="G39" s="5">
        <f>SUMIF($C$28:$C$36,E39,$G$28:$G$36)</f>
        <v>0</v>
      </c>
      <c r="J39" s="15" t="s">
        <v>5</v>
      </c>
    </row>
    <row r="40" spans="1:10" ht="36" customHeight="1" x14ac:dyDescent="0.2">
      <c r="E40" s="117" t="s">
        <v>6</v>
      </c>
      <c r="F40" s="118"/>
      <c r="G40" s="5">
        <f>SUMIF($C$28:$C$36,E40,$G$28:$G$36)</f>
        <v>0</v>
      </c>
      <c r="J40" s="15" t="s">
        <v>6</v>
      </c>
    </row>
    <row r="41" spans="1:10" ht="36" customHeight="1" x14ac:dyDescent="0.2">
      <c r="E41" s="115" t="s">
        <v>7</v>
      </c>
      <c r="F41" s="116"/>
      <c r="G41" s="5">
        <f>SUMIF($C$28:$C$36,E41,$G$28:$G$36)</f>
        <v>0</v>
      </c>
      <c r="J41" t="s">
        <v>7</v>
      </c>
    </row>
    <row r="42" spans="1:10" ht="22.5" customHeight="1" x14ac:dyDescent="0.2"/>
    <row r="43" spans="1:10" ht="22.5" customHeight="1" x14ac:dyDescent="0.2"/>
    <row r="44" spans="1:10" ht="36" customHeight="1" x14ac:dyDescent="0.2">
      <c r="E44" s="92" t="s">
        <v>13</v>
      </c>
      <c r="F44" s="92"/>
      <c r="G44" s="5">
        <f>G21+G37</f>
        <v>0</v>
      </c>
    </row>
    <row r="45" spans="1:10" ht="36" customHeight="1" x14ac:dyDescent="0.2">
      <c r="D45" s="14" t="s">
        <v>18</v>
      </c>
      <c r="E45" s="115" t="s">
        <v>4</v>
      </c>
      <c r="F45" s="116"/>
      <c r="G45" s="5">
        <f>G22+G38</f>
        <v>0</v>
      </c>
    </row>
    <row r="46" spans="1:10" ht="36" customHeight="1" x14ac:dyDescent="0.2">
      <c r="E46" s="117" t="s">
        <v>5</v>
      </c>
      <c r="F46" s="118"/>
      <c r="G46" s="5">
        <f>G23+G39</f>
        <v>0</v>
      </c>
    </row>
    <row r="47" spans="1:10" ht="36" customHeight="1" x14ac:dyDescent="0.2">
      <c r="E47" s="117" t="s">
        <v>6</v>
      </c>
      <c r="F47" s="118"/>
      <c r="G47" s="5">
        <f>G40</f>
        <v>0</v>
      </c>
    </row>
    <row r="48" spans="1:10" ht="36" customHeight="1" x14ac:dyDescent="0.2">
      <c r="E48" s="115" t="s">
        <v>7</v>
      </c>
      <c r="F48" s="116"/>
      <c r="G48" s="5">
        <f>G24+G41</f>
        <v>0</v>
      </c>
    </row>
    <row r="49" ht="37.5" customHeight="1" x14ac:dyDescent="0.2"/>
  </sheetData>
  <mergeCells count="18">
    <mergeCell ref="E44:F44"/>
    <mergeCell ref="E45:F45"/>
    <mergeCell ref="E47:F47"/>
    <mergeCell ref="E48:F48"/>
    <mergeCell ref="E23:F23"/>
    <mergeCell ref="E39:F39"/>
    <mergeCell ref="E46:F46"/>
    <mergeCell ref="E24:F24"/>
    <mergeCell ref="E37:F37"/>
    <mergeCell ref="E38:F38"/>
    <mergeCell ref="E40:F40"/>
    <mergeCell ref="E41:F41"/>
    <mergeCell ref="F1:G1"/>
    <mergeCell ref="F2:G2"/>
    <mergeCell ref="F3:G3"/>
    <mergeCell ref="E21:F21"/>
    <mergeCell ref="E22:F22"/>
    <mergeCell ref="A5:G5"/>
  </mergeCells>
  <phoneticPr fontId="1"/>
  <dataValidations count="2">
    <dataValidation type="list" allowBlank="1" showInputMessage="1" showErrorMessage="1" sqref="C28:C36">
      <formula1>$J$38:$J$41</formula1>
    </dataValidation>
    <dataValidation type="list" allowBlank="1" showInputMessage="1" showErrorMessage="1" sqref="C9:C20">
      <formula1>$J$22:$J$24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88" orientation="portrait" r:id="rId1"/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特定機能病院</vt:lpstr>
      <vt:lpstr>患者名簿（特定機能病院）</vt:lpstr>
      <vt:lpstr>確保病床（重点・特定）</vt:lpstr>
      <vt:lpstr>'確保病床（重点・特定）'!Print_Area</vt:lpstr>
      <vt:lpstr>'患者名簿（特定機能病院）'!Print_Area</vt:lpstr>
      <vt:lpstr>'確保病床（重点・特定）'!Print_Titles</vt:lpstr>
      <vt:lpstr>'患者名簿（特定機能病院）'!Print_Titles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master</cp:lastModifiedBy>
  <cp:lastPrinted>2024-01-12T00:57:00Z</cp:lastPrinted>
  <dcterms:created xsi:type="dcterms:W3CDTF">2020-08-06T14:17:15Z</dcterms:created>
  <dcterms:modified xsi:type="dcterms:W3CDTF">2024-03-10T23:38:08Z</dcterms:modified>
</cp:coreProperties>
</file>