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340" windowHeight="81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<sst xmlns="http://schemas.openxmlformats.org/spreadsheetml/2006/main" count="44" uniqueCount="34">
  <si>
    <t>保健師助産師看護師学校養成所指定規則における教育内容との対照表</t>
  </si>
  <si>
    <t>（様式第６号）</t>
  </si>
  <si>
    <t>科目</t>
  </si>
  <si>
    <t>時間数</t>
  </si>
  <si>
    <t>講義</t>
  </si>
  <si>
    <t>実習</t>
  </si>
  <si>
    <t>計</t>
  </si>
  <si>
    <t>指定規則における教育内容</t>
  </si>
  <si>
    <t>差引
時間数</t>
  </si>
  <si>
    <t>国語</t>
  </si>
  <si>
    <t>外国語</t>
  </si>
  <si>
    <t>その他</t>
  </si>
  <si>
    <t>人体の仕組みと働き</t>
  </si>
  <si>
    <t>食生活と栄養</t>
  </si>
  <si>
    <t>薬物と看護</t>
  </si>
  <si>
    <t>疾病の成り立ち</t>
  </si>
  <si>
    <t>感染と予防</t>
  </si>
  <si>
    <t>看護と倫理</t>
  </si>
  <si>
    <t>患者の心理</t>
  </si>
  <si>
    <t>保健医療福祉の仕組み</t>
  </si>
  <si>
    <t>看護と法律</t>
  </si>
  <si>
    <t>基礎看護</t>
  </si>
  <si>
    <t>看護概論</t>
  </si>
  <si>
    <t>基礎看護技術</t>
  </si>
  <si>
    <t>臨床看護概論</t>
  </si>
  <si>
    <t>成人看護</t>
  </si>
  <si>
    <t>老年看護</t>
  </si>
  <si>
    <t>母子看護</t>
  </si>
  <si>
    <t>臨地実習</t>
  </si>
  <si>
    <t>精神看護</t>
  </si>
  <si>
    <t>基
礎
科
目</t>
  </si>
  <si>
    <t>専
門
基
礎
科
目</t>
  </si>
  <si>
    <t>専
門
科
目</t>
  </si>
  <si>
    <t>総　　　　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</si>
</sst>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7">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49">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vertical="center"/>
    </xf>
    <xf numFmtId="0" fontId="0" fillId="0" borderId="10" xfId="0" applyBorder="1" applyAlignment="1">
      <alignment horizontal="center" vertical="center" wrapText="1"/>
    </xf>
    <xf numFmtId="0" fontId="0" fillId="0" borderId="13"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6"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38" fontId="0" fillId="0" borderId="10" xfId="48" applyFont="1" applyBorder="1" applyAlignment="1">
      <alignment vertical="center"/>
    </xf>
    <xf numFmtId="38" fontId="0" fillId="0" borderId="11" xfId="48" applyFont="1" applyBorder="1" applyAlignment="1">
      <alignment horizontal="right" vertical="center"/>
    </xf>
    <xf numFmtId="38" fontId="0" fillId="0" borderId="11" xfId="48" applyFont="1" applyBorder="1" applyAlignment="1">
      <alignment horizontal="center" vertical="center"/>
    </xf>
    <xf numFmtId="38" fontId="0" fillId="0" borderId="12" xfId="48" applyFont="1" applyBorder="1" applyAlignment="1">
      <alignment horizontal="right" vertical="center"/>
    </xf>
    <xf numFmtId="38" fontId="0" fillId="0" borderId="12" xfId="48" applyFont="1" applyBorder="1" applyAlignment="1">
      <alignment horizontal="center" vertical="center"/>
    </xf>
    <xf numFmtId="0" fontId="0" fillId="0" borderId="19" xfId="0" applyBorder="1" applyAlignment="1">
      <alignment horizontal="left" vertical="center"/>
    </xf>
    <xf numFmtId="0" fontId="0" fillId="0" borderId="20" xfId="0" applyBorder="1" applyAlignment="1">
      <alignment horizontal="left" vertical="center"/>
    </xf>
    <xf numFmtId="38" fontId="0" fillId="0" borderId="12" xfId="48" applyFont="1" applyBorder="1" applyAlignment="1">
      <alignment vertical="center"/>
    </xf>
    <xf numFmtId="0" fontId="0" fillId="0" borderId="21" xfId="0" applyBorder="1" applyAlignment="1">
      <alignment horizontal="left" vertical="center"/>
    </xf>
    <xf numFmtId="0" fontId="0" fillId="0" borderId="22" xfId="0" applyBorder="1" applyAlignment="1">
      <alignment horizontal="left" vertical="center"/>
    </xf>
    <xf numFmtId="38" fontId="0" fillId="0" borderId="23" xfId="48" applyFont="1" applyBorder="1" applyAlignment="1">
      <alignment vertical="center"/>
    </xf>
    <xf numFmtId="0" fontId="0" fillId="0" borderId="23" xfId="0" applyBorder="1" applyAlignment="1">
      <alignment vertical="center"/>
    </xf>
    <xf numFmtId="0" fontId="0" fillId="0" borderId="24"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center" vertical="center" wrapText="1"/>
    </xf>
    <xf numFmtId="0" fontId="0" fillId="0" borderId="23" xfId="0" applyBorder="1" applyAlignment="1">
      <alignment horizontal="center" vertical="center" wrapText="1"/>
    </xf>
    <xf numFmtId="0" fontId="0" fillId="0" borderId="11" xfId="0" applyBorder="1" applyAlignment="1">
      <alignment horizontal="left" vertical="center"/>
    </xf>
    <xf numFmtId="38" fontId="0" fillId="0" borderId="11" xfId="48" applyFont="1" applyBorder="1" applyAlignment="1">
      <alignment vertical="center"/>
    </xf>
    <xf numFmtId="0" fontId="0" fillId="0" borderId="11" xfId="0" applyBorder="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38" fontId="0" fillId="0" borderId="27" xfId="48" applyFont="1" applyBorder="1" applyAlignment="1">
      <alignment vertical="center"/>
    </xf>
    <xf numFmtId="0" fontId="0" fillId="0" borderId="27" xfId="0" applyBorder="1" applyAlignment="1">
      <alignment vertical="center"/>
    </xf>
    <xf numFmtId="0" fontId="36" fillId="0" borderId="0" xfId="0" applyFont="1" applyAlignment="1">
      <alignment horizontal="center" vertical="center"/>
    </xf>
    <xf numFmtId="0" fontId="0"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1095375</xdr:colOff>
      <xdr:row>17</xdr:row>
      <xdr:rowOff>152400</xdr:rowOff>
    </xdr:from>
    <xdr:to>
      <xdr:col>3</xdr:col>
      <xdr:colOff>123825</xdr:colOff>
      <xdr:row>18</xdr:row>
      <xdr:rowOff>228600</xdr:rowOff>
    </xdr:to>
    <xdr:sp>
      <xdr:nvSpPr>
        <xdr:cNvPr id="1" name="右中かっこ 1"/>
        <xdr:cNvSpPr>
          <a:spLocks/>
        </xdr:cNvSpPr>
      </xdr:nvSpPr>
      <xdr:spPr>
        <a:xfrm>
          <a:off x="1552575" y="4867275"/>
          <a:ext cx="152400" cy="4095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1095375</xdr:colOff>
      <xdr:row>23</xdr:row>
      <xdr:rowOff>133350</xdr:rowOff>
    </xdr:from>
    <xdr:to>
      <xdr:col>3</xdr:col>
      <xdr:colOff>123825</xdr:colOff>
      <xdr:row>24</xdr:row>
      <xdr:rowOff>209550</xdr:rowOff>
    </xdr:to>
    <xdr:sp>
      <xdr:nvSpPr>
        <xdr:cNvPr id="2" name="右中かっこ 2"/>
        <xdr:cNvSpPr>
          <a:spLocks/>
        </xdr:cNvSpPr>
      </xdr:nvSpPr>
      <xdr:spPr>
        <a:xfrm>
          <a:off x="1552575" y="6848475"/>
          <a:ext cx="152400" cy="4095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323850</xdr:colOff>
      <xdr:row>29</xdr:row>
      <xdr:rowOff>152400</xdr:rowOff>
    </xdr:from>
    <xdr:to>
      <xdr:col>4</xdr:col>
      <xdr:colOff>57150</xdr:colOff>
      <xdr:row>30</xdr:row>
      <xdr:rowOff>228600</xdr:rowOff>
    </xdr:to>
    <xdr:sp>
      <xdr:nvSpPr>
        <xdr:cNvPr id="3" name="右中かっこ 3"/>
        <xdr:cNvSpPr>
          <a:spLocks/>
        </xdr:cNvSpPr>
      </xdr:nvSpPr>
      <xdr:spPr>
        <a:xfrm>
          <a:off x="1905000" y="8867775"/>
          <a:ext cx="161925" cy="4095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4"/>
  <sheetViews>
    <sheetView tabSelected="1" zoomScalePageLayoutView="0" workbookViewId="0" topLeftCell="A1">
      <selection activeCell="R12" sqref="R12"/>
    </sheetView>
  </sheetViews>
  <sheetFormatPr defaultColWidth="9.140625" defaultRowHeight="15"/>
  <cols>
    <col min="1" max="1" width="3.421875" style="0" bestFit="1" customWidth="1"/>
    <col min="2" max="2" width="3.421875" style="0" customWidth="1"/>
    <col min="3" max="3" width="16.8515625" style="0" customWidth="1"/>
    <col min="4" max="6" width="6.421875" style="0" customWidth="1"/>
    <col min="7" max="7" width="25.421875" style="0" customWidth="1"/>
    <col min="8" max="10" width="6.421875" style="0" customWidth="1"/>
    <col min="11" max="11" width="6.7109375" style="0" customWidth="1"/>
  </cols>
  <sheetData>
    <row r="1" ht="13.5">
      <c r="A1" s="48" t="s">
        <v>1</v>
      </c>
    </row>
    <row r="2" ht="9" customHeight="1">
      <c r="A2" s="48"/>
    </row>
    <row r="3" spans="1:11" ht="14.25">
      <c r="A3" s="47" t="s">
        <v>0</v>
      </c>
      <c r="B3" s="47"/>
      <c r="C3" s="47"/>
      <c r="D3" s="47"/>
      <c r="E3" s="47"/>
      <c r="F3" s="47"/>
      <c r="G3" s="47"/>
      <c r="H3" s="47"/>
      <c r="I3" s="47"/>
      <c r="J3" s="47"/>
      <c r="K3" s="47"/>
    </row>
    <row r="5" spans="1:11" ht="22.5" customHeight="1">
      <c r="A5" s="6" t="s">
        <v>7</v>
      </c>
      <c r="B5" s="7"/>
      <c r="C5" s="7"/>
      <c r="D5" s="7"/>
      <c r="E5" s="7"/>
      <c r="F5" s="8"/>
      <c r="G5" s="7"/>
      <c r="H5" s="7"/>
      <c r="I5" s="7"/>
      <c r="J5" s="8"/>
      <c r="K5" s="10" t="s">
        <v>8</v>
      </c>
    </row>
    <row r="6" spans="1:11" ht="17.25" customHeight="1">
      <c r="A6" s="3" t="s">
        <v>2</v>
      </c>
      <c r="B6" s="3"/>
      <c r="C6" s="3"/>
      <c r="D6" s="6" t="s">
        <v>3</v>
      </c>
      <c r="E6" s="7"/>
      <c r="F6" s="8"/>
      <c r="G6" s="4" t="s">
        <v>2</v>
      </c>
      <c r="H6" s="6" t="s">
        <v>3</v>
      </c>
      <c r="I6" s="7"/>
      <c r="J6" s="8"/>
      <c r="K6" s="11"/>
    </row>
    <row r="7" spans="1:11" ht="17.25" customHeight="1">
      <c r="A7" s="3"/>
      <c r="B7" s="3"/>
      <c r="C7" s="3"/>
      <c r="D7" s="2" t="s">
        <v>4</v>
      </c>
      <c r="E7" s="2" t="s">
        <v>5</v>
      </c>
      <c r="F7" s="2" t="s">
        <v>6</v>
      </c>
      <c r="G7" s="5"/>
      <c r="H7" s="2" t="s">
        <v>4</v>
      </c>
      <c r="I7" s="2" t="s">
        <v>5</v>
      </c>
      <c r="J7" s="2" t="s">
        <v>6</v>
      </c>
      <c r="K7" s="12"/>
    </row>
    <row r="8" spans="1:11" ht="26.25" customHeight="1">
      <c r="A8" s="10" t="s">
        <v>30</v>
      </c>
      <c r="B8" s="15" t="s">
        <v>9</v>
      </c>
      <c r="C8" s="16"/>
      <c r="D8" s="22">
        <v>35</v>
      </c>
      <c r="E8" s="22"/>
      <c r="F8" s="22">
        <f aca="true" t="shared" si="0" ref="F8:F33">+D8+E8</f>
        <v>35</v>
      </c>
      <c r="G8" s="1"/>
      <c r="H8" s="1"/>
      <c r="I8" s="1"/>
      <c r="J8" s="1"/>
      <c r="K8" s="1"/>
    </row>
    <row r="9" spans="1:11" ht="26.25" customHeight="1">
      <c r="A9" s="9"/>
      <c r="B9" s="15" t="s">
        <v>10</v>
      </c>
      <c r="C9" s="16"/>
      <c r="D9" s="22">
        <v>35</v>
      </c>
      <c r="E9" s="22"/>
      <c r="F9" s="22">
        <f t="shared" si="0"/>
        <v>35</v>
      </c>
      <c r="G9" s="1"/>
      <c r="H9" s="1"/>
      <c r="I9" s="1"/>
      <c r="J9" s="1"/>
      <c r="K9" s="1"/>
    </row>
    <row r="10" spans="1:11" ht="26.25" customHeight="1" thickBot="1">
      <c r="A10" s="34"/>
      <c r="B10" s="30" t="s">
        <v>11</v>
      </c>
      <c r="C10" s="31"/>
      <c r="D10" s="32">
        <v>35</v>
      </c>
      <c r="E10" s="32"/>
      <c r="F10" s="32">
        <f t="shared" si="0"/>
        <v>35</v>
      </c>
      <c r="G10" s="33"/>
      <c r="H10" s="33"/>
      <c r="I10" s="33"/>
      <c r="J10" s="33"/>
      <c r="K10" s="33"/>
    </row>
    <row r="11" spans="1:11" ht="26.25" customHeight="1" thickTop="1">
      <c r="A11" s="37" t="s">
        <v>31</v>
      </c>
      <c r="B11" s="27" t="s">
        <v>12</v>
      </c>
      <c r="C11" s="28"/>
      <c r="D11" s="29">
        <v>105</v>
      </c>
      <c r="E11" s="29"/>
      <c r="F11" s="29">
        <f t="shared" si="0"/>
        <v>105</v>
      </c>
      <c r="G11" s="13"/>
      <c r="H11" s="13"/>
      <c r="I11" s="13"/>
      <c r="J11" s="13"/>
      <c r="K11" s="13"/>
    </row>
    <row r="12" spans="1:11" ht="26.25" customHeight="1">
      <c r="A12" s="14"/>
      <c r="B12" s="15" t="s">
        <v>13</v>
      </c>
      <c r="C12" s="16"/>
      <c r="D12" s="22">
        <v>35</v>
      </c>
      <c r="E12" s="22"/>
      <c r="F12" s="22">
        <f t="shared" si="0"/>
        <v>35</v>
      </c>
      <c r="G12" s="1"/>
      <c r="H12" s="1"/>
      <c r="I12" s="1"/>
      <c r="J12" s="1"/>
      <c r="K12" s="1"/>
    </row>
    <row r="13" spans="1:11" ht="26.25" customHeight="1">
      <c r="A13" s="14"/>
      <c r="B13" s="15" t="s">
        <v>14</v>
      </c>
      <c r="C13" s="16"/>
      <c r="D13" s="22">
        <v>35</v>
      </c>
      <c r="E13" s="22"/>
      <c r="F13" s="22">
        <f t="shared" si="0"/>
        <v>35</v>
      </c>
      <c r="G13" s="1"/>
      <c r="H13" s="1"/>
      <c r="I13" s="1"/>
      <c r="J13" s="1"/>
      <c r="K13" s="1"/>
    </row>
    <row r="14" spans="1:11" ht="26.25" customHeight="1">
      <c r="A14" s="14"/>
      <c r="B14" s="15" t="s">
        <v>15</v>
      </c>
      <c r="C14" s="16"/>
      <c r="D14" s="22">
        <v>70</v>
      </c>
      <c r="E14" s="22"/>
      <c r="F14" s="22">
        <f t="shared" si="0"/>
        <v>70</v>
      </c>
      <c r="G14" s="1"/>
      <c r="H14" s="1"/>
      <c r="I14" s="1"/>
      <c r="J14" s="1"/>
      <c r="K14" s="1"/>
    </row>
    <row r="15" spans="1:11" ht="26.25" customHeight="1">
      <c r="A15" s="14"/>
      <c r="B15" s="15" t="s">
        <v>16</v>
      </c>
      <c r="C15" s="16"/>
      <c r="D15" s="22">
        <v>35</v>
      </c>
      <c r="E15" s="22"/>
      <c r="F15" s="22">
        <f t="shared" si="0"/>
        <v>35</v>
      </c>
      <c r="G15" s="1"/>
      <c r="H15" s="1"/>
      <c r="I15" s="1"/>
      <c r="J15" s="1"/>
      <c r="K15" s="1"/>
    </row>
    <row r="16" spans="1:11" ht="26.25" customHeight="1">
      <c r="A16" s="14"/>
      <c r="B16" s="15" t="s">
        <v>17</v>
      </c>
      <c r="C16" s="16"/>
      <c r="D16" s="22">
        <v>35</v>
      </c>
      <c r="E16" s="22"/>
      <c r="F16" s="22">
        <f t="shared" si="0"/>
        <v>35</v>
      </c>
      <c r="G16" s="1"/>
      <c r="H16" s="1"/>
      <c r="I16" s="1"/>
      <c r="J16" s="1"/>
      <c r="K16" s="1"/>
    </row>
    <row r="17" spans="1:11" ht="26.25" customHeight="1">
      <c r="A17" s="14"/>
      <c r="B17" s="15" t="s">
        <v>18</v>
      </c>
      <c r="C17" s="16"/>
      <c r="D17" s="22">
        <v>35</v>
      </c>
      <c r="E17" s="22"/>
      <c r="F17" s="22">
        <f t="shared" si="0"/>
        <v>35</v>
      </c>
      <c r="G17" s="1"/>
      <c r="H17" s="1"/>
      <c r="I17" s="1"/>
      <c r="J17" s="1"/>
      <c r="K17" s="1"/>
    </row>
    <row r="18" spans="1:11" ht="26.25" customHeight="1">
      <c r="A18" s="14"/>
      <c r="B18" s="15" t="s">
        <v>19</v>
      </c>
      <c r="C18" s="16"/>
      <c r="D18" s="23">
        <v>35</v>
      </c>
      <c r="E18" s="24"/>
      <c r="F18" s="23">
        <f t="shared" si="0"/>
        <v>35</v>
      </c>
      <c r="G18" s="1"/>
      <c r="H18" s="1"/>
      <c r="I18" s="1"/>
      <c r="J18" s="1"/>
      <c r="K18" s="1"/>
    </row>
    <row r="19" spans="1:11" ht="26.25" customHeight="1">
      <c r="A19" s="14"/>
      <c r="B19" s="15" t="s">
        <v>20</v>
      </c>
      <c r="C19" s="16"/>
      <c r="D19" s="25"/>
      <c r="E19" s="26"/>
      <c r="F19" s="25"/>
      <c r="G19" s="1"/>
      <c r="H19" s="1"/>
      <c r="I19" s="1"/>
      <c r="J19" s="1"/>
      <c r="K19" s="1"/>
    </row>
    <row r="20" spans="1:11" ht="26.25" customHeight="1">
      <c r="A20" s="14"/>
      <c r="B20" s="17" t="s">
        <v>21</v>
      </c>
      <c r="C20" s="18"/>
      <c r="D20" s="22">
        <f>SUM(D21:D23)</f>
        <v>315</v>
      </c>
      <c r="E20" s="22"/>
      <c r="F20" s="22">
        <f t="shared" si="0"/>
        <v>315</v>
      </c>
      <c r="G20" s="1"/>
      <c r="H20" s="1"/>
      <c r="I20" s="1"/>
      <c r="J20" s="1"/>
      <c r="K20" s="1"/>
    </row>
    <row r="21" spans="1:11" ht="26.25" customHeight="1">
      <c r="A21" s="14"/>
      <c r="B21" s="19"/>
      <c r="C21" s="20" t="s">
        <v>22</v>
      </c>
      <c r="D21" s="22">
        <v>35</v>
      </c>
      <c r="E21" s="22"/>
      <c r="F21" s="22">
        <f t="shared" si="0"/>
        <v>35</v>
      </c>
      <c r="G21" s="1"/>
      <c r="H21" s="1"/>
      <c r="I21" s="1"/>
      <c r="J21" s="1"/>
      <c r="K21" s="1"/>
    </row>
    <row r="22" spans="1:11" ht="26.25" customHeight="1">
      <c r="A22" s="14"/>
      <c r="B22" s="19"/>
      <c r="C22" s="20" t="s">
        <v>23</v>
      </c>
      <c r="D22" s="22">
        <v>210</v>
      </c>
      <c r="E22" s="22"/>
      <c r="F22" s="22">
        <f t="shared" si="0"/>
        <v>210</v>
      </c>
      <c r="G22" s="1"/>
      <c r="H22" s="1"/>
      <c r="I22" s="1"/>
      <c r="J22" s="1"/>
      <c r="K22" s="1"/>
    </row>
    <row r="23" spans="1:11" ht="26.25" customHeight="1">
      <c r="A23" s="14"/>
      <c r="B23" s="21"/>
      <c r="C23" s="20" t="s">
        <v>24</v>
      </c>
      <c r="D23" s="22">
        <v>70</v>
      </c>
      <c r="E23" s="22"/>
      <c r="F23" s="22">
        <f t="shared" si="0"/>
        <v>70</v>
      </c>
      <c r="G23" s="1"/>
      <c r="H23" s="1"/>
      <c r="I23" s="1"/>
      <c r="J23" s="1"/>
      <c r="K23" s="1"/>
    </row>
    <row r="24" spans="1:11" ht="26.25" customHeight="1">
      <c r="A24" s="14"/>
      <c r="B24" s="15" t="s">
        <v>25</v>
      </c>
      <c r="C24" s="16"/>
      <c r="D24" s="23">
        <v>210</v>
      </c>
      <c r="E24" s="24"/>
      <c r="F24" s="23">
        <f t="shared" si="0"/>
        <v>210</v>
      </c>
      <c r="G24" s="1"/>
      <c r="H24" s="1"/>
      <c r="I24" s="1"/>
      <c r="J24" s="1"/>
      <c r="K24" s="1"/>
    </row>
    <row r="25" spans="1:11" ht="26.25" customHeight="1">
      <c r="A25" s="14"/>
      <c r="B25" s="15" t="s">
        <v>26</v>
      </c>
      <c r="C25" s="16"/>
      <c r="D25" s="25"/>
      <c r="E25" s="26"/>
      <c r="F25" s="25"/>
      <c r="G25" s="1"/>
      <c r="H25" s="1"/>
      <c r="I25" s="1"/>
      <c r="J25" s="1"/>
      <c r="K25" s="1"/>
    </row>
    <row r="26" spans="1:11" ht="26.25" customHeight="1">
      <c r="A26" s="14"/>
      <c r="B26" s="15" t="s">
        <v>27</v>
      </c>
      <c r="C26" s="16"/>
      <c r="D26" s="22">
        <v>70</v>
      </c>
      <c r="E26" s="22"/>
      <c r="F26" s="22">
        <f t="shared" si="0"/>
        <v>70</v>
      </c>
      <c r="G26" s="1"/>
      <c r="H26" s="1"/>
      <c r="I26" s="1"/>
      <c r="J26" s="1"/>
      <c r="K26" s="1"/>
    </row>
    <row r="27" spans="1:11" ht="26.25" customHeight="1" thickBot="1">
      <c r="A27" s="38"/>
      <c r="B27" s="30" t="s">
        <v>29</v>
      </c>
      <c r="C27" s="31"/>
      <c r="D27" s="32">
        <v>70</v>
      </c>
      <c r="E27" s="32"/>
      <c r="F27" s="32">
        <f t="shared" si="0"/>
        <v>70</v>
      </c>
      <c r="G27" s="33"/>
      <c r="H27" s="33"/>
      <c r="I27" s="33"/>
      <c r="J27" s="33"/>
      <c r="K27" s="33"/>
    </row>
    <row r="28" spans="1:11" ht="26.25" customHeight="1" thickTop="1">
      <c r="A28" s="11" t="s">
        <v>32</v>
      </c>
      <c r="B28" s="35" t="s">
        <v>28</v>
      </c>
      <c r="C28" s="36"/>
      <c r="D28" s="29"/>
      <c r="E28" s="29">
        <f>SUM(E29:E33)</f>
        <v>735</v>
      </c>
      <c r="F28" s="29">
        <f t="shared" si="0"/>
        <v>735</v>
      </c>
      <c r="G28" s="13"/>
      <c r="H28" s="13"/>
      <c r="I28" s="13"/>
      <c r="J28" s="13"/>
      <c r="K28" s="13"/>
    </row>
    <row r="29" spans="1:11" ht="26.25" customHeight="1">
      <c r="A29" s="11"/>
      <c r="B29" s="19"/>
      <c r="C29" s="20" t="s">
        <v>23</v>
      </c>
      <c r="D29" s="22"/>
      <c r="E29" s="22">
        <v>210</v>
      </c>
      <c r="F29" s="22">
        <f t="shared" si="0"/>
        <v>210</v>
      </c>
      <c r="G29" s="1"/>
      <c r="H29" s="1"/>
      <c r="I29" s="1"/>
      <c r="J29" s="1"/>
      <c r="K29" s="1"/>
    </row>
    <row r="30" spans="1:11" ht="26.25" customHeight="1">
      <c r="A30" s="11"/>
      <c r="B30" s="19"/>
      <c r="C30" s="20" t="s">
        <v>25</v>
      </c>
      <c r="D30" s="23"/>
      <c r="E30" s="23">
        <v>385</v>
      </c>
      <c r="F30" s="23">
        <f t="shared" si="0"/>
        <v>385</v>
      </c>
      <c r="G30" s="1"/>
      <c r="H30" s="1"/>
      <c r="I30" s="1"/>
      <c r="J30" s="1"/>
      <c r="K30" s="1"/>
    </row>
    <row r="31" spans="1:11" ht="26.25" customHeight="1">
      <c r="A31" s="11"/>
      <c r="B31" s="19"/>
      <c r="C31" s="20" t="s">
        <v>26</v>
      </c>
      <c r="D31" s="25"/>
      <c r="E31" s="25"/>
      <c r="F31" s="25"/>
      <c r="G31" s="1"/>
      <c r="H31" s="1"/>
      <c r="I31" s="1"/>
      <c r="J31" s="1"/>
      <c r="K31" s="1"/>
    </row>
    <row r="32" spans="1:11" ht="26.25" customHeight="1">
      <c r="A32" s="11"/>
      <c r="B32" s="19"/>
      <c r="C32" s="20" t="s">
        <v>27</v>
      </c>
      <c r="D32" s="22"/>
      <c r="E32" s="22">
        <v>70</v>
      </c>
      <c r="F32" s="22">
        <f t="shared" si="0"/>
        <v>70</v>
      </c>
      <c r="G32" s="1"/>
      <c r="H32" s="1"/>
      <c r="I32" s="1"/>
      <c r="J32" s="1"/>
      <c r="K32" s="1"/>
    </row>
    <row r="33" spans="1:11" ht="26.25" customHeight="1" thickBot="1">
      <c r="A33" s="11"/>
      <c r="B33" s="19"/>
      <c r="C33" s="39" t="s">
        <v>29</v>
      </c>
      <c r="D33" s="40"/>
      <c r="E33" s="40">
        <v>70</v>
      </c>
      <c r="F33" s="40">
        <f t="shared" si="0"/>
        <v>70</v>
      </c>
      <c r="G33" s="41"/>
      <c r="H33" s="41"/>
      <c r="I33" s="41"/>
      <c r="J33" s="41"/>
      <c r="K33" s="41"/>
    </row>
    <row r="34" spans="1:11" ht="30.75" customHeight="1" thickTop="1">
      <c r="A34" s="42" t="s">
        <v>33</v>
      </c>
      <c r="B34" s="43"/>
      <c r="C34" s="44"/>
      <c r="D34" s="45">
        <f>SUM(D8:D20,D24:D27)</f>
        <v>1155</v>
      </c>
      <c r="E34" s="45">
        <f>SUM(E28)</f>
        <v>735</v>
      </c>
      <c r="F34" s="45">
        <f>+D34+E34</f>
        <v>1890</v>
      </c>
      <c r="G34" s="46"/>
      <c r="H34" s="46"/>
      <c r="I34" s="46"/>
      <c r="J34" s="46"/>
      <c r="K34" s="46"/>
    </row>
  </sheetData>
  <sheetProtection/>
  <mergeCells count="41">
    <mergeCell ref="A3:K3"/>
    <mergeCell ref="G6:G7"/>
    <mergeCell ref="E24:E25"/>
    <mergeCell ref="E18:E19"/>
    <mergeCell ref="D30:D31"/>
    <mergeCell ref="E30:E31"/>
    <mergeCell ref="F18:F19"/>
    <mergeCell ref="F24:F25"/>
    <mergeCell ref="F30:F31"/>
    <mergeCell ref="B28:C28"/>
    <mergeCell ref="A11:A27"/>
    <mergeCell ref="A28:A33"/>
    <mergeCell ref="B29:B33"/>
    <mergeCell ref="A34:C34"/>
    <mergeCell ref="D18:D19"/>
    <mergeCell ref="D24:D25"/>
    <mergeCell ref="B20:C20"/>
    <mergeCell ref="B21:B23"/>
    <mergeCell ref="B24:C24"/>
    <mergeCell ref="B25:C25"/>
    <mergeCell ref="B26:C26"/>
    <mergeCell ref="B27:C27"/>
    <mergeCell ref="B14:C14"/>
    <mergeCell ref="B15:C15"/>
    <mergeCell ref="B16:C16"/>
    <mergeCell ref="B17:C17"/>
    <mergeCell ref="B18:C18"/>
    <mergeCell ref="B19:C19"/>
    <mergeCell ref="K5:K7"/>
    <mergeCell ref="D6:F6"/>
    <mergeCell ref="H6:J6"/>
    <mergeCell ref="A8:A10"/>
    <mergeCell ref="B8:C8"/>
    <mergeCell ref="B9:C9"/>
    <mergeCell ref="B10:C10"/>
    <mergeCell ref="B11:C11"/>
    <mergeCell ref="A6:C7"/>
    <mergeCell ref="A5:F5"/>
    <mergeCell ref="G5:J5"/>
    <mergeCell ref="B12:C12"/>
    <mergeCell ref="B13:C13"/>
  </mergeCells>
  <printOptions/>
  <pageMargins left="0.5118110236220472" right="0.5118110236220472" top="0.5511811023622047" bottom="0.551181102362204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2013-10-09T08:08:18Z</cp:lastPrinted>
  <dcterms:created xsi:type="dcterms:W3CDTF">2013-10-09T07:26:35Z</dcterms:created>
  <dcterms:modified xsi:type="dcterms:W3CDTF">2013-10-09T08:09:04Z</dcterms:modified>
  <cp:category/>
  <cp:version/>
  <cp:contentType/>
  <cp:contentStatus/>
</cp:coreProperties>
</file>