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20" activeTab="0"/>
  </bookViews>
  <sheets>
    <sheet name="第1表(H31)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<sst xmlns="http://schemas.openxmlformats.org/spreadsheetml/2006/main" count="65" uniqueCount="63">
  <si>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県・地域・市町村</t>
  </si>
  <si>
    <t>茨城県</t>
  </si>
  <si>
    <t>市計</t>
  </si>
  <si>
    <t>郡計</t>
  </si>
  <si>
    <t>県央地域</t>
  </si>
  <si>
    <t>県南地域</t>
  </si>
  <si>
    <t>水戸市</t>
  </si>
  <si>
    <t>那珂郡</t>
  </si>
  <si>
    <t>久慈郡</t>
  </si>
  <si>
    <t>大子町</t>
  </si>
  <si>
    <t>稲敷郡</t>
  </si>
  <si>
    <t>美浦村</t>
  </si>
  <si>
    <t>猿島郡</t>
  </si>
  <si>
    <t>北相馬郡</t>
  </si>
  <si>
    <t>常陸大宮市</t>
  </si>
  <si>
    <t>那珂市</t>
  </si>
  <si>
    <t>筑西市</t>
  </si>
  <si>
    <t>坂東市</t>
  </si>
  <si>
    <t>稲敷市</t>
  </si>
  <si>
    <t>かすみがうら市</t>
  </si>
  <si>
    <t>県北地域</t>
  </si>
  <si>
    <t>鹿行地域</t>
  </si>
  <si>
    <t>県西地域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</si>
  <si>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</si>
  <si>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</si>
  <si>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</si>
  <si>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</si>
  <si>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</si>
  <si>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</si>
  <si>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</si>
  <si>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</si>
  <si>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</si>
  <si>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</si>
  <si>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</si>
  <si>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</si>
  <si>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</si>
  <si>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</si>
  <si>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</si>
  <si>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</si>
  <si>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</si>
  <si>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東茨城郡</t>
  </si>
  <si>
    <t>茨城町</t>
  </si>
  <si>
    <t>大洗町</t>
  </si>
  <si>
    <t>城里町</t>
  </si>
  <si>
    <t>東海村</t>
  </si>
  <si>
    <t>阿見町</t>
  </si>
  <si>
    <t>河内町</t>
  </si>
  <si>
    <t>結城郡</t>
  </si>
  <si>
    <t>八千代町</t>
  </si>
  <si>
    <t>五霞町</t>
  </si>
  <si>
    <t>境町</t>
  </si>
  <si>
    <t>利根町</t>
  </si>
  <si>
    <t>町丁字数</t>
  </si>
  <si>
    <t>Ⅲ　 統 　　 計 　　 表</t>
  </si>
  <si>
    <t>第１表　　県・地域・市町村別町丁字数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</si>
  <si>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</si>
  <si>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</si>
  <si>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</si>
  <si>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</si>
  <si>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</si>
  <si>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</si>
  <si>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</si>
  <si>
    <t>龍ケ崎市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</si>
</sst>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3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8" fontId="2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0" xfId="48" applyFont="1" applyBorder="1" applyAlignment="1">
      <alignment horizontal="distributed"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7" fillId="0" borderId="0" xfId="48" applyFont="1" applyBorder="1" applyAlignment="1">
      <alignment horizontal="distributed" vertical="center"/>
    </xf>
    <xf numFmtId="38" fontId="3" fillId="0" borderId="12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38" fontId="0" fillId="0" borderId="21" xfId="48" applyFont="1" applyBorder="1" applyAlignment="1">
      <alignment/>
    </xf>
    <xf numFmtId="38" fontId="0" fillId="0" borderId="22" xfId="48" applyFont="1" applyBorder="1" applyAlignment="1">
      <alignment/>
    </xf>
    <xf numFmtId="38" fontId="0" fillId="0" borderId="23" xfId="48" applyFont="1" applyBorder="1" applyAlignment="1">
      <alignment/>
    </xf>
    <xf numFmtId="38" fontId="3" fillId="0" borderId="0" xfId="48" applyFont="1" applyAlignment="1">
      <alignment horizontal="distributed" vertical="center"/>
    </xf>
    <xf numFmtId="38" fontId="0" fillId="0" borderId="0" xfId="48" applyFont="1" applyFill="1" applyAlignment="1">
      <alignment vertical="center"/>
    </xf>
    <xf numFmtId="38" fontId="0" fillId="0" borderId="12" xfId="48" applyFont="1" applyFill="1" applyBorder="1" applyAlignment="1">
      <alignment/>
    </xf>
    <xf numFmtId="38" fontId="3" fillId="0" borderId="17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38" fontId="0" fillId="0" borderId="0" xfId="48" applyFont="1" applyFill="1" applyAlignment="1">
      <alignment/>
    </xf>
    <xf numFmtId="38" fontId="3" fillId="0" borderId="0" xfId="48" applyFont="1" applyFill="1" applyAlignment="1">
      <alignment horizontal="distributed" vertical="center"/>
    </xf>
    <xf numFmtId="38" fontId="6" fillId="0" borderId="0" xfId="48" applyFont="1" applyAlignment="1">
      <alignment vertical="center"/>
    </xf>
    <xf numFmtId="38" fontId="3" fillId="0" borderId="0" xfId="48" applyFont="1" applyFill="1" applyBorder="1" applyAlignment="1">
      <alignment horizontal="distributed" vertical="center"/>
    </xf>
    <xf numFmtId="38" fontId="7" fillId="0" borderId="0" xfId="48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distributed" vertical="center" shrinkToFit="1"/>
    </xf>
    <xf numFmtId="38" fontId="3" fillId="0" borderId="0" xfId="48" applyFont="1" applyFill="1" applyAlignment="1">
      <alignment horizontal="distributed" vertical="center" shrinkToFit="1"/>
    </xf>
    <xf numFmtId="38" fontId="4" fillId="0" borderId="24" xfId="48" applyFont="1" applyBorder="1" applyAlignment="1">
      <alignment horizontal="center" vertical="center"/>
    </xf>
    <xf numFmtId="38" fontId="4" fillId="0" borderId="25" xfId="48" applyFont="1" applyBorder="1" applyAlignment="1">
      <alignment horizontal="center" vertical="center"/>
    </xf>
    <xf numFmtId="38" fontId="4" fillId="0" borderId="26" xfId="48" applyFont="1" applyBorder="1" applyAlignment="1">
      <alignment horizontal="center" vertical="center"/>
    </xf>
    <xf numFmtId="38" fontId="4" fillId="0" borderId="27" xfId="48" applyFont="1" applyBorder="1" applyAlignment="1">
      <alignment horizontal="center" vertical="center"/>
    </xf>
    <xf numFmtId="38" fontId="4" fillId="0" borderId="28" xfId="48" applyFont="1" applyBorder="1" applyAlignment="1">
      <alignment horizontal="center" vertical="center"/>
    </xf>
    <xf numFmtId="38" fontId="6" fillId="0" borderId="0" xfId="48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5"/>
  <sheetViews>
    <sheetView tabSelected="1" view="pageLayout" workbookViewId="0" topLeftCell="A1">
      <selection activeCell="A1" sqref="A1:P1"/>
    </sheetView>
  </sheetViews>
  <sheetFormatPr defaultColWidth="9.00390625" defaultRowHeight="13.5"/>
  <cols>
    <col min="1" max="1" width="4.25390625" style="18" customWidth="1"/>
    <col min="2" max="2" width="1.00390625" style="18" customWidth="1"/>
    <col min="3" max="3" width="15.625" style="18" customWidth="1"/>
    <col min="4" max="4" width="1.00390625" style="18" customWidth="1"/>
    <col min="5" max="5" width="7.50390625" style="33" customWidth="1"/>
    <col min="6" max="6" width="1.875" style="18" customWidth="1"/>
    <col min="7" max="7" width="6.00390625" style="18" customWidth="1"/>
    <col min="8" max="8" width="1.00390625" style="18" customWidth="1"/>
    <col min="9" max="9" width="15.625" style="18" customWidth="1"/>
    <col min="10" max="10" width="1.00390625" style="18" customWidth="1"/>
    <col min="11" max="11" width="7.50390625" style="18" customWidth="1"/>
    <col min="12" max="12" width="1.875" style="18" customWidth="1"/>
    <col min="13" max="13" width="2.625" style="18" customWidth="1"/>
    <col min="14" max="14" width="1.00390625" style="18" customWidth="1"/>
    <col min="15" max="15" width="15.625" style="18" customWidth="1"/>
    <col min="16" max="16" width="1.00390625" style="18" customWidth="1"/>
    <col min="17" max="17" width="7.50390625" style="18" customWidth="1"/>
    <col min="18" max="18" width="1.875" style="18" customWidth="1"/>
    <col min="19" max="16384" width="9.00390625" style="18" customWidth="1"/>
  </cols>
  <sheetData>
    <row r="1" spans="1:18" s="17" customFormat="1" ht="22.5" customHeight="1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5"/>
      <c r="R1" s="35"/>
    </row>
    <row r="2" s="17" customFormat="1" ht="28.5" customHeight="1">
      <c r="E2" s="29"/>
    </row>
    <row r="3" spans="2:14" s="17" customFormat="1" ht="17.25">
      <c r="B3" s="1" t="s">
        <v>54</v>
      </c>
      <c r="E3" s="29"/>
      <c r="H3" s="2"/>
      <c r="N3" s="2"/>
    </row>
    <row r="4" s="17" customFormat="1" ht="11.25" customHeight="1">
      <c r="E4" s="29"/>
    </row>
    <row r="5" spans="2:13" ht="18.75" customHeight="1">
      <c r="B5" s="40" t="s">
        <v>0</v>
      </c>
      <c r="C5" s="41"/>
      <c r="D5" s="42"/>
      <c r="E5" s="43" t="s">
        <v>52</v>
      </c>
      <c r="F5" s="44"/>
      <c r="G5" s="3"/>
      <c r="H5" s="40" t="s">
        <v>0</v>
      </c>
      <c r="I5" s="41"/>
      <c r="J5" s="42"/>
      <c r="K5" s="43" t="s">
        <v>52</v>
      </c>
      <c r="L5" s="44"/>
      <c r="M5" s="3"/>
    </row>
    <row r="6" spans="2:12" ht="6" customHeight="1">
      <c r="B6" s="19"/>
      <c r="C6" s="20"/>
      <c r="D6" s="21"/>
      <c r="E6" s="30"/>
      <c r="F6" s="22"/>
      <c r="H6" s="23"/>
      <c r="I6" s="24"/>
      <c r="J6" s="25"/>
      <c r="K6" s="26"/>
      <c r="L6" s="27"/>
    </row>
    <row r="7" spans="2:12" s="9" customFormat="1" ht="18" customHeight="1">
      <c r="B7" s="4"/>
      <c r="C7" s="15" t="s">
        <v>1</v>
      </c>
      <c r="D7" s="6"/>
      <c r="E7" s="16">
        <f>SUM(E8:E9)</f>
        <v>4016</v>
      </c>
      <c r="F7" s="8"/>
      <c r="H7" s="4"/>
      <c r="I7" s="28" t="s">
        <v>56</v>
      </c>
      <c r="J7" s="6"/>
      <c r="K7" s="9">
        <v>93</v>
      </c>
      <c r="L7" s="8"/>
    </row>
    <row r="8" spans="2:12" s="9" customFormat="1" ht="18" customHeight="1">
      <c r="B8" s="4"/>
      <c r="C8" s="15" t="s">
        <v>2</v>
      </c>
      <c r="D8" s="6"/>
      <c r="E8" s="16">
        <f>SUM(E17:E42,K7:K12)</f>
        <v>3576</v>
      </c>
      <c r="F8" s="8"/>
      <c r="H8" s="4"/>
      <c r="I8" s="34" t="s">
        <v>57</v>
      </c>
      <c r="J8" s="6"/>
      <c r="K8" s="32">
        <v>99</v>
      </c>
      <c r="L8" s="8"/>
    </row>
    <row r="9" spans="2:12" s="9" customFormat="1" ht="18" customHeight="1">
      <c r="B9" s="4"/>
      <c r="C9" s="15" t="s">
        <v>3</v>
      </c>
      <c r="D9" s="6"/>
      <c r="E9" s="16">
        <f>SUM(K14,K19,K22,K25,K30,K33,K37)</f>
        <v>440</v>
      </c>
      <c r="F9" s="8"/>
      <c r="H9" s="4"/>
      <c r="I9" s="34" t="s">
        <v>58</v>
      </c>
      <c r="J9" s="6"/>
      <c r="K9" s="32">
        <v>58</v>
      </c>
      <c r="L9" s="8"/>
    </row>
    <row r="10" spans="2:12" s="9" customFormat="1" ht="18" customHeight="1">
      <c r="B10" s="4"/>
      <c r="C10" s="15"/>
      <c r="D10" s="6"/>
      <c r="E10" s="16"/>
      <c r="F10" s="8"/>
      <c r="H10" s="4"/>
      <c r="I10" s="34" t="s">
        <v>59</v>
      </c>
      <c r="J10" s="6"/>
      <c r="K10" s="32">
        <v>63</v>
      </c>
      <c r="L10" s="8"/>
    </row>
    <row r="11" spans="2:12" s="9" customFormat="1" ht="18" customHeight="1">
      <c r="B11" s="4"/>
      <c r="C11" s="15" t="s">
        <v>20</v>
      </c>
      <c r="D11" s="6"/>
      <c r="E11" s="16">
        <f>SUM(E18,E26,E27,E28,E33,E37,E38,K19,K22)</f>
        <v>798</v>
      </c>
      <c r="F11" s="8"/>
      <c r="H11" s="4"/>
      <c r="I11" s="39" t="s">
        <v>60</v>
      </c>
      <c r="J11" s="6"/>
      <c r="K11" s="32">
        <v>96</v>
      </c>
      <c r="L11" s="8"/>
    </row>
    <row r="12" spans="2:12" s="9" customFormat="1" ht="18" customHeight="1">
      <c r="B12" s="4"/>
      <c r="C12" s="15" t="s">
        <v>4</v>
      </c>
      <c r="D12" s="6"/>
      <c r="E12" s="16">
        <f>SUM(E17,E29,K12,K14)</f>
        <v>445</v>
      </c>
      <c r="F12" s="8"/>
      <c r="H12" s="4"/>
      <c r="I12" s="28" t="s">
        <v>61</v>
      </c>
      <c r="J12" s="6"/>
      <c r="K12" s="32">
        <v>53</v>
      </c>
      <c r="L12" s="8"/>
    </row>
    <row r="13" spans="2:12" s="9" customFormat="1" ht="18" customHeight="1">
      <c r="B13" s="4"/>
      <c r="C13" s="15" t="s">
        <v>21</v>
      </c>
      <c r="D13" s="6"/>
      <c r="E13" s="16">
        <f>SUM(E34,E35,K8,K9,K10)</f>
        <v>379</v>
      </c>
      <c r="F13" s="8"/>
      <c r="H13" s="4"/>
      <c r="J13" s="6"/>
      <c r="L13" s="8"/>
    </row>
    <row r="14" spans="2:12" s="9" customFormat="1" ht="18" customHeight="1">
      <c r="B14" s="4"/>
      <c r="C14" s="15" t="s">
        <v>5</v>
      </c>
      <c r="D14" s="6"/>
      <c r="E14" s="16">
        <f>SUM(E19,E21,E23,E30,E31,E32,E36,E41,E42,K11,K25,K37)</f>
        <v>1460</v>
      </c>
      <c r="F14" s="8"/>
      <c r="H14" s="4"/>
      <c r="I14" s="15" t="s">
        <v>40</v>
      </c>
      <c r="J14" s="6"/>
      <c r="K14" s="7">
        <f>SUM(K15:K17)</f>
        <v>86</v>
      </c>
      <c r="L14" s="8"/>
    </row>
    <row r="15" spans="2:12" s="9" customFormat="1" ht="18" customHeight="1">
      <c r="B15" s="4"/>
      <c r="C15" s="15" t="s">
        <v>22</v>
      </c>
      <c r="D15" s="6"/>
      <c r="E15" s="16">
        <f>SUM(E20,E22,E24,E25,E39,E40,K7,K30,K33)</f>
        <v>934</v>
      </c>
      <c r="F15" s="8"/>
      <c r="H15" s="4"/>
      <c r="I15" s="5" t="s">
        <v>41</v>
      </c>
      <c r="J15" s="6"/>
      <c r="K15" s="7">
        <v>42</v>
      </c>
      <c r="L15" s="8"/>
    </row>
    <row r="16" spans="2:12" s="9" customFormat="1" ht="18" customHeight="1">
      <c r="B16" s="4"/>
      <c r="C16" s="5"/>
      <c r="D16" s="6"/>
      <c r="E16" s="16"/>
      <c r="F16" s="8"/>
      <c r="H16" s="4"/>
      <c r="I16" s="5" t="s">
        <v>42</v>
      </c>
      <c r="J16" s="6"/>
      <c r="K16" s="7">
        <v>10</v>
      </c>
      <c r="L16" s="8"/>
    </row>
    <row r="17" spans="2:12" s="9" customFormat="1" ht="18" customHeight="1">
      <c r="B17" s="4"/>
      <c r="C17" s="5" t="s">
        <v>6</v>
      </c>
      <c r="D17" s="6"/>
      <c r="E17" s="16">
        <v>231</v>
      </c>
      <c r="F17" s="8"/>
      <c r="H17" s="4"/>
      <c r="I17" s="5" t="s">
        <v>43</v>
      </c>
      <c r="J17" s="6"/>
      <c r="K17" s="16">
        <v>34</v>
      </c>
      <c r="L17" s="8"/>
    </row>
    <row r="18" spans="2:12" s="9" customFormat="1" ht="18" customHeight="1">
      <c r="B18" s="4"/>
      <c r="C18" s="36" t="s">
        <v>23</v>
      </c>
      <c r="D18" s="6"/>
      <c r="E18" s="16">
        <v>254</v>
      </c>
      <c r="F18" s="8"/>
      <c r="H18" s="4"/>
      <c r="J18" s="6"/>
      <c r="L18" s="8"/>
    </row>
    <row r="19" spans="2:12" s="9" customFormat="1" ht="18" customHeight="1">
      <c r="B19" s="4"/>
      <c r="C19" s="36" t="s">
        <v>24</v>
      </c>
      <c r="D19" s="6"/>
      <c r="E19" s="16">
        <v>219</v>
      </c>
      <c r="F19" s="8"/>
      <c r="H19" s="4"/>
      <c r="I19" s="15" t="s">
        <v>7</v>
      </c>
      <c r="J19" s="6"/>
      <c r="K19" s="7">
        <f>SUM(K20)</f>
        <v>29</v>
      </c>
      <c r="L19" s="8"/>
    </row>
    <row r="20" spans="2:12" s="9" customFormat="1" ht="18" customHeight="1">
      <c r="B20" s="4"/>
      <c r="C20" s="36" t="s">
        <v>25</v>
      </c>
      <c r="D20" s="6"/>
      <c r="E20" s="16">
        <v>106</v>
      </c>
      <c r="F20" s="8"/>
      <c r="H20" s="4"/>
      <c r="I20" s="5" t="s">
        <v>44</v>
      </c>
      <c r="J20" s="6"/>
      <c r="K20" s="7">
        <v>29</v>
      </c>
      <c r="L20" s="8"/>
    </row>
    <row r="21" spans="2:12" s="9" customFormat="1" ht="18" customHeight="1">
      <c r="B21" s="4"/>
      <c r="C21" s="36" t="s">
        <v>26</v>
      </c>
      <c r="D21" s="6"/>
      <c r="E21" s="16">
        <v>138</v>
      </c>
      <c r="F21" s="8"/>
      <c r="H21" s="4"/>
      <c r="J21" s="6"/>
      <c r="L21" s="8"/>
    </row>
    <row r="22" spans="2:12" s="9" customFormat="1" ht="18" customHeight="1">
      <c r="B22" s="4"/>
      <c r="C22" s="36" t="s">
        <v>27</v>
      </c>
      <c r="D22" s="6"/>
      <c r="E22" s="16">
        <v>149</v>
      </c>
      <c r="F22" s="8"/>
      <c r="H22" s="4"/>
      <c r="I22" s="15" t="s">
        <v>8</v>
      </c>
      <c r="J22" s="6"/>
      <c r="K22" s="7">
        <f>SUM(K23)</f>
        <v>40</v>
      </c>
      <c r="L22" s="8"/>
    </row>
    <row r="23" spans="2:12" s="9" customFormat="1" ht="18" customHeight="1">
      <c r="B23" s="4"/>
      <c r="C23" s="5" t="s">
        <v>62</v>
      </c>
      <c r="D23" s="6"/>
      <c r="E23" s="16">
        <v>108</v>
      </c>
      <c r="F23" s="8"/>
      <c r="H23" s="4"/>
      <c r="I23" s="36" t="s">
        <v>9</v>
      </c>
      <c r="J23" s="6"/>
      <c r="K23" s="7">
        <v>40</v>
      </c>
      <c r="L23" s="8"/>
    </row>
    <row r="24" spans="2:12" s="9" customFormat="1" ht="18" customHeight="1">
      <c r="B24" s="4"/>
      <c r="C24" s="5" t="s">
        <v>28</v>
      </c>
      <c r="D24" s="6"/>
      <c r="E24" s="16">
        <v>111</v>
      </c>
      <c r="F24" s="8"/>
      <c r="H24" s="4"/>
      <c r="I24" s="32"/>
      <c r="J24" s="6"/>
      <c r="L24" s="8"/>
    </row>
    <row r="25" spans="2:12" s="9" customFormat="1" ht="18" customHeight="1">
      <c r="B25" s="4"/>
      <c r="C25" s="5" t="s">
        <v>55</v>
      </c>
      <c r="D25" s="6"/>
      <c r="E25" s="16">
        <v>96</v>
      </c>
      <c r="F25" s="8"/>
      <c r="H25" s="4"/>
      <c r="I25" s="37" t="s">
        <v>10</v>
      </c>
      <c r="J25" s="6"/>
      <c r="K25" s="7">
        <f>SUM(K26:K28)</f>
        <v>119</v>
      </c>
      <c r="L25" s="8"/>
    </row>
    <row r="26" spans="2:12" s="9" customFormat="1" ht="18" customHeight="1">
      <c r="B26" s="4"/>
      <c r="C26" s="5" t="s">
        <v>29</v>
      </c>
      <c r="D26" s="6"/>
      <c r="E26" s="16">
        <v>104</v>
      </c>
      <c r="F26" s="8"/>
      <c r="H26" s="4"/>
      <c r="I26" s="36" t="s">
        <v>11</v>
      </c>
      <c r="J26" s="6"/>
      <c r="K26" s="16">
        <v>35</v>
      </c>
      <c r="L26" s="8"/>
    </row>
    <row r="27" spans="2:12" s="9" customFormat="1" ht="18" customHeight="1">
      <c r="B27" s="4"/>
      <c r="C27" s="5" t="s">
        <v>30</v>
      </c>
      <c r="D27" s="6"/>
      <c r="E27" s="16">
        <v>40</v>
      </c>
      <c r="F27" s="8"/>
      <c r="H27" s="4"/>
      <c r="I27" s="36" t="s">
        <v>45</v>
      </c>
      <c r="J27" s="6"/>
      <c r="K27" s="7">
        <v>59</v>
      </c>
      <c r="L27" s="8"/>
    </row>
    <row r="28" spans="2:12" s="9" customFormat="1" ht="18" customHeight="1">
      <c r="B28" s="4"/>
      <c r="C28" s="5" t="s">
        <v>31</v>
      </c>
      <c r="D28" s="6"/>
      <c r="E28" s="16">
        <v>66</v>
      </c>
      <c r="F28" s="8"/>
      <c r="H28" s="4"/>
      <c r="I28" s="36" t="s">
        <v>46</v>
      </c>
      <c r="J28" s="6"/>
      <c r="K28" s="7">
        <v>25</v>
      </c>
      <c r="L28" s="8"/>
    </row>
    <row r="29" spans="2:12" s="9" customFormat="1" ht="18" customHeight="1">
      <c r="B29" s="4"/>
      <c r="C29" s="36" t="s">
        <v>32</v>
      </c>
      <c r="D29" s="6"/>
      <c r="E29" s="16">
        <v>75</v>
      </c>
      <c r="F29" s="8"/>
      <c r="H29" s="4"/>
      <c r="J29" s="6"/>
      <c r="L29" s="8"/>
    </row>
    <row r="30" spans="2:12" s="9" customFormat="1" ht="18" customHeight="1">
      <c r="B30" s="4"/>
      <c r="C30" s="36" t="s">
        <v>33</v>
      </c>
      <c r="D30" s="6"/>
      <c r="E30" s="16">
        <v>130</v>
      </c>
      <c r="F30" s="8"/>
      <c r="H30" s="4"/>
      <c r="I30" s="15" t="s">
        <v>47</v>
      </c>
      <c r="J30" s="6"/>
      <c r="K30" s="7">
        <f>SUM(K31)</f>
        <v>62</v>
      </c>
      <c r="L30" s="8"/>
    </row>
    <row r="31" spans="2:12" s="9" customFormat="1" ht="18" customHeight="1">
      <c r="B31" s="4"/>
      <c r="C31" s="36" t="s">
        <v>34</v>
      </c>
      <c r="D31" s="6"/>
      <c r="E31" s="16">
        <v>72</v>
      </c>
      <c r="F31" s="8"/>
      <c r="H31" s="4"/>
      <c r="I31" s="5" t="s">
        <v>48</v>
      </c>
      <c r="J31" s="6"/>
      <c r="K31" s="7">
        <v>62</v>
      </c>
      <c r="L31" s="8"/>
    </row>
    <row r="32" spans="2:12" s="9" customFormat="1" ht="18" customHeight="1">
      <c r="B32" s="4"/>
      <c r="C32" s="36" t="s">
        <v>35</v>
      </c>
      <c r="D32" s="6"/>
      <c r="E32" s="16">
        <v>312</v>
      </c>
      <c r="F32" s="8"/>
      <c r="H32" s="4"/>
      <c r="J32" s="6"/>
      <c r="L32" s="8"/>
    </row>
    <row r="33" spans="2:12" s="9" customFormat="1" ht="18" customHeight="1">
      <c r="B33" s="4"/>
      <c r="C33" s="36" t="s">
        <v>36</v>
      </c>
      <c r="D33" s="6"/>
      <c r="E33" s="16">
        <v>143</v>
      </c>
      <c r="F33" s="8"/>
      <c r="H33" s="4"/>
      <c r="I33" s="15" t="s">
        <v>12</v>
      </c>
      <c r="J33" s="6"/>
      <c r="K33" s="7">
        <f>SUM(K34:K35)</f>
        <v>75</v>
      </c>
      <c r="L33" s="8"/>
    </row>
    <row r="34" spans="2:12" s="9" customFormat="1" ht="18" customHeight="1">
      <c r="B34" s="4"/>
      <c r="C34" s="36" t="s">
        <v>37</v>
      </c>
      <c r="D34" s="6"/>
      <c r="E34" s="16">
        <v>88</v>
      </c>
      <c r="F34" s="8"/>
      <c r="H34" s="4"/>
      <c r="I34" s="5" t="s">
        <v>49</v>
      </c>
      <c r="J34" s="6"/>
      <c r="K34" s="7">
        <v>18</v>
      </c>
      <c r="L34" s="8"/>
    </row>
    <row r="35" spans="2:12" s="9" customFormat="1" ht="18" customHeight="1">
      <c r="B35" s="4"/>
      <c r="C35" s="36" t="s">
        <v>38</v>
      </c>
      <c r="D35" s="6"/>
      <c r="E35" s="16">
        <v>71</v>
      </c>
      <c r="F35" s="8"/>
      <c r="H35" s="4"/>
      <c r="I35" s="5" t="s">
        <v>50</v>
      </c>
      <c r="J35" s="6"/>
      <c r="K35" s="7">
        <v>57</v>
      </c>
      <c r="L35" s="8"/>
    </row>
    <row r="36" spans="2:12" s="9" customFormat="1" ht="18" customHeight="1">
      <c r="B36" s="4"/>
      <c r="C36" s="36" t="s">
        <v>39</v>
      </c>
      <c r="D36" s="6"/>
      <c r="E36" s="16">
        <v>78</v>
      </c>
      <c r="F36" s="8"/>
      <c r="H36" s="4"/>
      <c r="J36" s="6"/>
      <c r="L36" s="8"/>
    </row>
    <row r="37" spans="2:12" s="9" customFormat="1" ht="18" customHeight="1">
      <c r="B37" s="4"/>
      <c r="C37" s="36" t="s">
        <v>14</v>
      </c>
      <c r="D37" s="6"/>
      <c r="E37" s="16">
        <v>82</v>
      </c>
      <c r="F37" s="8"/>
      <c r="H37" s="4"/>
      <c r="I37" s="15" t="s">
        <v>13</v>
      </c>
      <c r="J37" s="6"/>
      <c r="K37" s="7">
        <f>SUM(K38)</f>
        <v>29</v>
      </c>
      <c r="L37" s="8"/>
    </row>
    <row r="38" spans="2:12" s="9" customFormat="1" ht="18" customHeight="1">
      <c r="B38" s="4"/>
      <c r="C38" s="36" t="s">
        <v>15</v>
      </c>
      <c r="D38" s="6"/>
      <c r="E38" s="16">
        <v>40</v>
      </c>
      <c r="F38" s="8"/>
      <c r="H38" s="4"/>
      <c r="I38" s="5" t="s">
        <v>51</v>
      </c>
      <c r="J38" s="6"/>
      <c r="K38" s="7">
        <v>29</v>
      </c>
      <c r="L38" s="8"/>
    </row>
    <row r="39" spans="2:12" s="9" customFormat="1" ht="18" customHeight="1">
      <c r="B39" s="4"/>
      <c r="C39" s="36" t="s">
        <v>16</v>
      </c>
      <c r="D39" s="6"/>
      <c r="E39" s="16">
        <v>193</v>
      </c>
      <c r="F39" s="8"/>
      <c r="H39" s="4"/>
      <c r="J39" s="6"/>
      <c r="L39" s="8"/>
    </row>
    <row r="40" spans="2:12" s="9" customFormat="1" ht="18" customHeight="1">
      <c r="B40" s="4"/>
      <c r="C40" s="36" t="s">
        <v>17</v>
      </c>
      <c r="D40" s="6"/>
      <c r="E40" s="16">
        <v>49</v>
      </c>
      <c r="F40" s="8"/>
      <c r="H40" s="4"/>
      <c r="J40" s="6"/>
      <c r="L40" s="8"/>
    </row>
    <row r="41" spans="2:12" s="9" customFormat="1" ht="18" customHeight="1">
      <c r="B41" s="4"/>
      <c r="C41" s="36" t="s">
        <v>18</v>
      </c>
      <c r="D41" s="6"/>
      <c r="E41" s="16">
        <v>101</v>
      </c>
      <c r="F41" s="8"/>
      <c r="H41" s="4"/>
      <c r="I41" s="5"/>
      <c r="J41" s="6"/>
      <c r="K41" s="7"/>
      <c r="L41" s="8"/>
    </row>
    <row r="42" spans="2:12" s="9" customFormat="1" ht="18" customHeight="1">
      <c r="B42" s="4"/>
      <c r="C42" s="38" t="s">
        <v>19</v>
      </c>
      <c r="D42" s="6"/>
      <c r="E42" s="16">
        <v>58</v>
      </c>
      <c r="F42" s="8"/>
      <c r="H42" s="4"/>
      <c r="I42" s="5"/>
      <c r="J42" s="6"/>
      <c r="K42" s="7"/>
      <c r="L42" s="8"/>
    </row>
    <row r="43" spans="2:12" s="9" customFormat="1" ht="6" customHeight="1">
      <c r="B43" s="10"/>
      <c r="C43" s="11"/>
      <c r="D43" s="12"/>
      <c r="E43" s="31"/>
      <c r="F43" s="14"/>
      <c r="H43" s="10"/>
      <c r="I43" s="11"/>
      <c r="J43" s="12"/>
      <c r="K43" s="13"/>
      <c r="L43" s="14"/>
    </row>
    <row r="44" s="9" customFormat="1" ht="13.5">
      <c r="E44" s="32"/>
    </row>
    <row r="45" s="9" customFormat="1" ht="13.5">
      <c r="E45" s="32"/>
    </row>
    <row r="46" s="9" customFormat="1" ht="13.5">
      <c r="E46" s="32"/>
    </row>
    <row r="47" s="9" customFormat="1" ht="13.5">
      <c r="E47" s="32"/>
    </row>
    <row r="48" s="9" customFormat="1" ht="13.5">
      <c r="E48" s="32"/>
    </row>
    <row r="49" s="9" customFormat="1" ht="13.5">
      <c r="E49" s="32"/>
    </row>
    <row r="50" s="9" customFormat="1" ht="13.5">
      <c r="E50" s="32"/>
    </row>
    <row r="51" s="9" customFormat="1" ht="13.5">
      <c r="E51" s="32"/>
    </row>
    <row r="52" s="9" customFormat="1" ht="13.5">
      <c r="E52" s="32"/>
    </row>
    <row r="53" s="9" customFormat="1" ht="13.5">
      <c r="E53" s="32"/>
    </row>
    <row r="54" s="9" customFormat="1" ht="13.5">
      <c r="E54" s="32"/>
    </row>
    <row r="55" s="9" customFormat="1" ht="13.5">
      <c r="E55" s="32"/>
    </row>
    <row r="56" s="9" customFormat="1" ht="13.5">
      <c r="E56" s="32"/>
    </row>
    <row r="57" s="9" customFormat="1" ht="13.5">
      <c r="E57" s="32"/>
    </row>
    <row r="58" s="9" customFormat="1" ht="13.5">
      <c r="E58" s="32"/>
    </row>
    <row r="59" s="9" customFormat="1" ht="13.5">
      <c r="E59" s="32"/>
    </row>
    <row r="60" s="9" customFormat="1" ht="13.5">
      <c r="E60" s="32"/>
    </row>
    <row r="61" s="9" customFormat="1" ht="13.5">
      <c r="E61" s="32"/>
    </row>
    <row r="62" s="9" customFormat="1" ht="13.5">
      <c r="E62" s="32"/>
    </row>
    <row r="63" s="9" customFormat="1" ht="13.5">
      <c r="E63" s="32"/>
    </row>
    <row r="64" s="9" customFormat="1" ht="13.5">
      <c r="E64" s="32"/>
    </row>
    <row r="65" s="9" customFormat="1" ht="13.5">
      <c r="E65" s="32"/>
    </row>
    <row r="66" s="9" customFormat="1" ht="13.5">
      <c r="E66" s="32"/>
    </row>
    <row r="67" s="9" customFormat="1" ht="13.5">
      <c r="E67" s="32"/>
    </row>
    <row r="68" s="9" customFormat="1" ht="13.5">
      <c r="E68" s="32"/>
    </row>
    <row r="69" s="9" customFormat="1" ht="13.5">
      <c r="E69" s="32"/>
    </row>
    <row r="70" s="9" customFormat="1" ht="13.5">
      <c r="E70" s="32"/>
    </row>
    <row r="71" s="9" customFormat="1" ht="13.5">
      <c r="E71" s="32"/>
    </row>
    <row r="72" s="9" customFormat="1" ht="13.5">
      <c r="E72" s="32"/>
    </row>
    <row r="73" s="9" customFormat="1" ht="13.5">
      <c r="E73" s="32"/>
    </row>
    <row r="74" s="9" customFormat="1" ht="13.5">
      <c r="E74" s="32"/>
    </row>
    <row r="75" s="9" customFormat="1" ht="13.5">
      <c r="E75" s="32"/>
    </row>
    <row r="76" s="9" customFormat="1" ht="13.5">
      <c r="E76" s="32"/>
    </row>
    <row r="77" s="9" customFormat="1" ht="13.5">
      <c r="E77" s="32"/>
    </row>
    <row r="78" s="9" customFormat="1" ht="13.5">
      <c r="E78" s="32"/>
    </row>
    <row r="79" s="9" customFormat="1" ht="13.5">
      <c r="E79" s="32"/>
    </row>
    <row r="80" s="9" customFormat="1" ht="13.5">
      <c r="E80" s="32"/>
    </row>
    <row r="81" s="9" customFormat="1" ht="13.5">
      <c r="E81" s="32"/>
    </row>
    <row r="82" s="9" customFormat="1" ht="13.5">
      <c r="E82" s="32"/>
    </row>
    <row r="83" s="9" customFormat="1" ht="13.5">
      <c r="E83" s="32"/>
    </row>
    <row r="84" s="9" customFormat="1" ht="13.5">
      <c r="E84" s="32"/>
    </row>
    <row r="85" s="9" customFormat="1" ht="13.5">
      <c r="E85" s="32"/>
    </row>
    <row r="86" s="9" customFormat="1" ht="13.5">
      <c r="E86" s="32"/>
    </row>
    <row r="87" s="9" customFormat="1" ht="13.5">
      <c r="E87" s="32"/>
    </row>
    <row r="88" s="9" customFormat="1" ht="13.5">
      <c r="E88" s="32"/>
    </row>
    <row r="89" s="9" customFormat="1" ht="13.5">
      <c r="E89" s="32"/>
    </row>
    <row r="90" s="9" customFormat="1" ht="13.5">
      <c r="E90" s="32"/>
    </row>
    <row r="91" s="9" customFormat="1" ht="13.5">
      <c r="E91" s="32"/>
    </row>
    <row r="92" s="9" customFormat="1" ht="13.5">
      <c r="E92" s="32"/>
    </row>
    <row r="93" s="9" customFormat="1" ht="13.5">
      <c r="E93" s="32"/>
    </row>
    <row r="94" s="9" customFormat="1" ht="13.5">
      <c r="E94" s="32"/>
    </row>
    <row r="95" s="9" customFormat="1" ht="13.5">
      <c r="E95" s="32"/>
    </row>
    <row r="96" s="9" customFormat="1" ht="13.5">
      <c r="E96" s="32"/>
    </row>
    <row r="97" s="9" customFormat="1" ht="13.5">
      <c r="E97" s="32"/>
    </row>
    <row r="98" s="9" customFormat="1" ht="13.5">
      <c r="E98" s="32"/>
    </row>
    <row r="99" s="9" customFormat="1" ht="13.5">
      <c r="E99" s="32"/>
    </row>
    <row r="100" s="9" customFormat="1" ht="13.5">
      <c r="E100" s="32"/>
    </row>
    <row r="101" s="9" customFormat="1" ht="13.5">
      <c r="E101" s="32"/>
    </row>
    <row r="102" s="9" customFormat="1" ht="13.5">
      <c r="E102" s="32"/>
    </row>
    <row r="103" s="9" customFormat="1" ht="13.5">
      <c r="E103" s="32"/>
    </row>
    <row r="104" s="9" customFormat="1" ht="13.5">
      <c r="E104" s="32"/>
    </row>
    <row r="105" s="9" customFormat="1" ht="13.5">
      <c r="E105" s="32"/>
    </row>
    <row r="106" s="9" customFormat="1" ht="13.5">
      <c r="E106" s="32"/>
    </row>
    <row r="107" s="9" customFormat="1" ht="13.5">
      <c r="E107" s="32"/>
    </row>
    <row r="108" s="9" customFormat="1" ht="13.5">
      <c r="E108" s="32"/>
    </row>
    <row r="109" s="9" customFormat="1" ht="13.5">
      <c r="E109" s="32"/>
    </row>
    <row r="110" s="9" customFormat="1" ht="13.5">
      <c r="E110" s="32"/>
    </row>
    <row r="111" s="9" customFormat="1" ht="13.5">
      <c r="E111" s="32"/>
    </row>
    <row r="112" s="9" customFormat="1" ht="13.5">
      <c r="E112" s="32"/>
    </row>
    <row r="113" s="9" customFormat="1" ht="13.5">
      <c r="E113" s="32"/>
    </row>
    <row r="114" s="9" customFormat="1" ht="13.5">
      <c r="E114" s="32"/>
    </row>
    <row r="115" s="9" customFormat="1" ht="13.5">
      <c r="E115" s="32"/>
    </row>
    <row r="116" s="9" customFormat="1" ht="13.5">
      <c r="E116" s="32"/>
    </row>
    <row r="117" s="9" customFormat="1" ht="13.5">
      <c r="E117" s="32"/>
    </row>
    <row r="118" s="9" customFormat="1" ht="13.5">
      <c r="E118" s="32"/>
    </row>
    <row r="119" s="9" customFormat="1" ht="13.5">
      <c r="E119" s="32"/>
    </row>
    <row r="120" s="9" customFormat="1" ht="13.5">
      <c r="E120" s="32"/>
    </row>
    <row r="121" s="9" customFormat="1" ht="13.5">
      <c r="E121" s="32"/>
    </row>
    <row r="122" s="9" customFormat="1" ht="13.5">
      <c r="E122" s="32"/>
    </row>
    <row r="123" s="9" customFormat="1" ht="13.5">
      <c r="E123" s="32"/>
    </row>
    <row r="124" s="9" customFormat="1" ht="13.5">
      <c r="E124" s="32"/>
    </row>
    <row r="125" s="9" customFormat="1" ht="13.5">
      <c r="E125" s="32"/>
    </row>
    <row r="126" s="9" customFormat="1" ht="13.5">
      <c r="E126" s="32"/>
    </row>
    <row r="127" s="9" customFormat="1" ht="13.5">
      <c r="E127" s="32"/>
    </row>
    <row r="128" s="9" customFormat="1" ht="13.5">
      <c r="E128" s="32"/>
    </row>
    <row r="129" s="9" customFormat="1" ht="13.5">
      <c r="E129" s="32"/>
    </row>
    <row r="130" s="9" customFormat="1" ht="13.5">
      <c r="E130" s="32"/>
    </row>
    <row r="131" s="9" customFormat="1" ht="13.5">
      <c r="E131" s="32"/>
    </row>
    <row r="132" s="9" customFormat="1" ht="13.5">
      <c r="E132" s="32"/>
    </row>
    <row r="133" s="9" customFormat="1" ht="13.5">
      <c r="E133" s="32"/>
    </row>
    <row r="134" s="9" customFormat="1" ht="13.5">
      <c r="E134" s="32"/>
    </row>
    <row r="135" s="9" customFormat="1" ht="13.5">
      <c r="E135" s="32"/>
    </row>
    <row r="136" s="9" customFormat="1" ht="13.5">
      <c r="E136" s="32"/>
    </row>
    <row r="137" s="9" customFormat="1" ht="13.5">
      <c r="E137" s="32"/>
    </row>
    <row r="138" s="9" customFormat="1" ht="13.5">
      <c r="E138" s="32"/>
    </row>
    <row r="139" s="9" customFormat="1" ht="13.5">
      <c r="E139" s="32"/>
    </row>
    <row r="140" s="9" customFormat="1" ht="13.5">
      <c r="E140" s="32"/>
    </row>
    <row r="141" s="9" customFormat="1" ht="13.5">
      <c r="E141" s="32"/>
    </row>
    <row r="142" s="9" customFormat="1" ht="13.5">
      <c r="E142" s="32"/>
    </row>
    <row r="143" s="9" customFormat="1" ht="13.5">
      <c r="E143" s="32"/>
    </row>
    <row r="144" s="9" customFormat="1" ht="13.5">
      <c r="E144" s="32"/>
    </row>
    <row r="145" s="9" customFormat="1" ht="13.5">
      <c r="E145" s="32"/>
    </row>
    <row r="146" s="9" customFormat="1" ht="13.5">
      <c r="E146" s="32"/>
    </row>
    <row r="147" s="9" customFormat="1" ht="13.5">
      <c r="E147" s="32"/>
    </row>
    <row r="148" s="9" customFormat="1" ht="13.5">
      <c r="E148" s="32"/>
    </row>
    <row r="149" s="9" customFormat="1" ht="13.5">
      <c r="E149" s="32"/>
    </row>
    <row r="150" s="9" customFormat="1" ht="13.5">
      <c r="E150" s="32"/>
    </row>
    <row r="151" s="9" customFormat="1" ht="13.5">
      <c r="E151" s="32"/>
    </row>
    <row r="152" s="9" customFormat="1" ht="13.5">
      <c r="E152" s="32"/>
    </row>
    <row r="153" s="9" customFormat="1" ht="13.5">
      <c r="E153" s="32"/>
    </row>
    <row r="154" s="9" customFormat="1" ht="13.5">
      <c r="E154" s="32"/>
    </row>
    <row r="155" s="9" customFormat="1" ht="13.5">
      <c r="E155" s="32"/>
    </row>
    <row r="156" s="9" customFormat="1" ht="13.5">
      <c r="E156" s="32"/>
    </row>
    <row r="157" s="9" customFormat="1" ht="13.5">
      <c r="E157" s="32"/>
    </row>
    <row r="158" s="9" customFormat="1" ht="13.5">
      <c r="E158" s="32"/>
    </row>
    <row r="159" s="9" customFormat="1" ht="13.5">
      <c r="E159" s="32"/>
    </row>
    <row r="160" s="9" customFormat="1" ht="13.5">
      <c r="E160" s="32"/>
    </row>
    <row r="161" s="9" customFormat="1" ht="13.5">
      <c r="E161" s="32"/>
    </row>
    <row r="162" s="9" customFormat="1" ht="13.5">
      <c r="E162" s="32"/>
    </row>
    <row r="163" s="9" customFormat="1" ht="13.5">
      <c r="E163" s="32"/>
    </row>
    <row r="164" s="9" customFormat="1" ht="13.5">
      <c r="E164" s="32"/>
    </row>
    <row r="165" s="9" customFormat="1" ht="13.5">
      <c r="E165" s="32"/>
    </row>
  </sheetData>
  <sheetProtection/>
  <mergeCells count="5">
    <mergeCell ref="B5:D5"/>
    <mergeCell ref="E5:F5"/>
    <mergeCell ref="H5:J5"/>
    <mergeCell ref="K5:L5"/>
    <mergeCell ref="A1:P1"/>
  </mergeCells>
  <printOptions/>
  <pageMargins left="0.984251968503937" right="0.3937007874015748" top="0.984251968503937" bottom="0.7874015748031497" header="0.5118110236220472" footer="0.31496062992125984"/>
  <pageSetup firstPageNumber="3" useFirstPageNumber="1" horizontalDpi="600" verticalDpi="600" orientation="portrait" paperSize="9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人口労働グループ</dc:creator>
  <cp:keywords/>
  <dc:description/>
  <cp:lastModifiedBy>企画部情報政策課</cp:lastModifiedBy>
  <cp:lastPrinted>2017-06-14T06:40:26Z</cp:lastPrinted>
  <dcterms:created xsi:type="dcterms:W3CDTF">2002-08-12T08:31:30Z</dcterms:created>
  <dcterms:modified xsi:type="dcterms:W3CDTF">2019-09-18T01:15:36Z</dcterms:modified>
  <cp:category/>
  <cp:version/>
  <cp:contentType/>
  <cp:contentStatus/>
</cp:coreProperties>
</file>