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第3-1表" sheetId="1" r:id="rId1"/>
    <sheet name="第3-2表" sheetId="2" r:id="rId2"/>
    <sheet name="第3-3表" sheetId="3" r:id="rId3"/>
    <sheet name="第3-4表" sheetId="4" r:id="rId4"/>
    <sheet name="第3-5表" sheetId="5" r:id="rId5"/>
    <sheet name="第3-6表" sheetId="6" r:id="rId6"/>
    <sheet name="第3-7表" sheetId="7" r:id="rId7"/>
    <sheet name="第3-8表" sheetId="8" r:id="rId8"/>
  </sheets>
  <definedNames>
    <definedName name="_xlnm.Print_Area" localSheetId="3">'第3-4表'!$A$1:$M$20</definedName>
  </definedNames>
  <calcPr fullCalcOnLoad="1"/>
</workbook>
</file>

<file path=xl/sharedStrings.xml><?xml version="1.0" encoding="utf-8"?>
<sst xmlns="http://schemas.openxmlformats.org/spreadsheetml/2006/main" count="266" uniqueCount="84">
  <si>
    <t>総数</t>
  </si>
  <si>
    <t>１００人以上</t>
  </si>
  <si>
    <t>主に土木</t>
  </si>
  <si>
    <t>主に建築</t>
  </si>
  <si>
    <t>建築及び</t>
  </si>
  <si>
    <t>主に設備</t>
  </si>
  <si>
    <t>総数</t>
  </si>
  <si>
    <t>土木工事</t>
  </si>
  <si>
    <t>工　　　事</t>
  </si>
  <si>
    <t>　合　　　　　　　計</t>
  </si>
  <si>
    <t>　　　　　　単位：％</t>
  </si>
  <si>
    <t>　　　　 総　　　　　　　　数</t>
  </si>
  <si>
    <t>県　　　内</t>
  </si>
  <si>
    <t>県　　　外</t>
  </si>
  <si>
    <t>購　入　額</t>
  </si>
  <si>
    <t>購　入　額</t>
  </si>
  <si>
    <t>　　　　１００　　　人以上</t>
  </si>
  <si>
    <t>単位：万円</t>
  </si>
  <si>
    <t>　　　　総　　　　　　　　数</t>
  </si>
  <si>
    <t>　　　主　に　建　築　工　事</t>
  </si>
  <si>
    <t>　　　　建築及び土木工事</t>
  </si>
  <si>
    <t>　　　主　に　設　備　工　事</t>
  </si>
  <si>
    <t>　　主　に　　土　木　工　事</t>
  </si>
  <si>
    <t>購 入 額</t>
  </si>
  <si>
    <t>県　　内</t>
  </si>
  <si>
    <t>県　　外</t>
  </si>
  <si>
    <t>単位：％</t>
  </si>
  <si>
    <t>単位：万円</t>
  </si>
  <si>
    <t>　　　　　　　　都　　　道　　　府　　　県　　　別　　　割　　　合</t>
  </si>
  <si>
    <t>県　　　　外</t>
  </si>
  <si>
    <t>計</t>
  </si>
  <si>
    <t>　　　１　　位</t>
  </si>
  <si>
    <t>　　　２　　位</t>
  </si>
  <si>
    <t>　　　３　　位</t>
  </si>
  <si>
    <t>その他の</t>
  </si>
  <si>
    <t xml:space="preserve"> 国　外</t>
  </si>
  <si>
    <t>県　名</t>
  </si>
  <si>
    <t>割合</t>
  </si>
  <si>
    <t>県名</t>
  </si>
  <si>
    <t>都道府県</t>
  </si>
  <si>
    <t>購　 入 　額</t>
  </si>
  <si>
    <t>購　 入 　額</t>
  </si>
  <si>
    <t>　合　　　　　　　計</t>
  </si>
  <si>
    <t>　　　　　　　　　有効回答事業所数（建設業）</t>
  </si>
  <si>
    <t>単位：％</t>
  </si>
  <si>
    <t>愛知県</t>
  </si>
  <si>
    <t>東京都</t>
  </si>
  <si>
    <t>栃木県</t>
  </si>
  <si>
    <t>滋賀県</t>
  </si>
  <si>
    <t>埼玉県</t>
  </si>
  <si>
    <t>千葉県</t>
  </si>
  <si>
    <t>岐阜県</t>
  </si>
  <si>
    <t>福島県</t>
  </si>
  <si>
    <t>神奈川県</t>
  </si>
  <si>
    <t>群馬県</t>
  </si>
  <si>
    <t>愛知県</t>
  </si>
  <si>
    <t>　　第３－１表　　事業の種類別，従業者規模別</t>
  </si>
  <si>
    <t>　　第３－２表　事業の種類別，建設資材品目別購入額構成比</t>
  </si>
  <si>
    <t>　　　　　　　第３－３表　　　建設資材品目別，従業者規模別，購入先地域別購入額（実数）</t>
  </si>
  <si>
    <t>　　　　　　　第３－４表　　　建設資材品目別，従業者規模別，購入先地域別購入額（割合）</t>
  </si>
  <si>
    <t>　　　　　　第３－５表　　建設資材品目別，事業の種類別，購入先地域別購入額（実数）</t>
  </si>
  <si>
    <t>　　　　　　第３－６表　　建設資材品目別，事業の種類別，購入先地域別購入額（割合）</t>
  </si>
  <si>
    <t>　　第３－７表　事業の種類別，都道府県別県外購入額割合</t>
  </si>
  <si>
    <t>　　第３－８表　建設資材品目別，都道府県別県外購入額割合</t>
  </si>
  <si>
    <t>３０ ～ ４９人</t>
  </si>
  <si>
    <t>５０ ～ ９９人</t>
  </si>
  <si>
    <t>　　　　　　　　３０　　　～　　　４９　人</t>
  </si>
  <si>
    <t>　　　５０　　　～　　　９９　人</t>
  </si>
  <si>
    <t>単位：万円，％</t>
  </si>
  <si>
    <t>1 主に建築工事</t>
  </si>
  <si>
    <t>2 主に土木工事</t>
  </si>
  <si>
    <t>3 建築及び土木工事</t>
  </si>
  <si>
    <t>4 主に土木工事</t>
  </si>
  <si>
    <t>01 鉱産品</t>
  </si>
  <si>
    <t>02 窯業・土石製品</t>
  </si>
  <si>
    <t>03 木製品・家具</t>
  </si>
  <si>
    <t>04 織物・その他の繊維</t>
  </si>
  <si>
    <t>05 石油・石炭製品</t>
  </si>
  <si>
    <t>06 鉄鋼品</t>
  </si>
  <si>
    <t>07 金属製品</t>
  </si>
  <si>
    <t>08 一般機械</t>
  </si>
  <si>
    <t>09 電気機械</t>
  </si>
  <si>
    <t>10 化学製品</t>
  </si>
  <si>
    <t>11 その他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</si>
</sst>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/>
    </xf>
    <xf numFmtId="0" fontId="2" fillId="0" borderId="2" xfId="0" applyFont="1" applyBorder="1" applyAlignment="1">
      <alignment horizontal="distributed" vertical="top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distributed"/>
    </xf>
    <xf numFmtId="0" fontId="2" fillId="0" borderId="9" xfId="0" applyFont="1" applyBorder="1" applyAlignment="1">
      <alignment horizontal="distributed" vertical="top"/>
    </xf>
    <xf numFmtId="176" fontId="2" fillId="0" borderId="4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top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5" xfId="0" applyNumberFormat="1" applyFont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0" fillId="0" borderId="10" xfId="0" applyNumberFormat="1" applyFill="1" applyBorder="1" applyAlignment="1">
      <alignment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Fill="1" applyBorder="1" applyAlignment="1">
      <alignment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0" fillId="0" borderId="12" xfId="0" applyNumberFormat="1" applyFill="1" applyBorder="1" applyAlignment="1">
      <alignment/>
    </xf>
    <xf numFmtId="178" fontId="2" fillId="0" borderId="4" xfId="0" applyNumberFormat="1" applyFont="1" applyBorder="1" applyAlignment="1">
      <alignment/>
    </xf>
    <xf numFmtId="178" fontId="2" fillId="0" borderId="5" xfId="0" applyNumberFormat="1" applyFont="1" applyBorder="1" applyAlignment="1">
      <alignment vertical="center"/>
    </xf>
    <xf numFmtId="178" fontId="2" fillId="0" borderId="21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8" fontId="3" fillId="0" borderId="16" xfId="0" applyNumberFormat="1" applyFont="1" applyFill="1" applyBorder="1" applyAlignment="1">
      <alignment horizontal="center" vertical="distributed"/>
    </xf>
    <xf numFmtId="178" fontId="3" fillId="0" borderId="17" xfId="0" applyNumberFormat="1" applyFont="1" applyFill="1" applyBorder="1" applyAlignment="1">
      <alignment horizontal="center" vertical="distributed"/>
    </xf>
    <xf numFmtId="178" fontId="3" fillId="0" borderId="18" xfId="0" applyNumberFormat="1" applyFont="1" applyFill="1" applyBorder="1" applyAlignment="1">
      <alignment horizontal="center" vertical="distributed"/>
    </xf>
    <xf numFmtId="178" fontId="3" fillId="0" borderId="19" xfId="0" applyNumberFormat="1" applyFont="1" applyFill="1" applyBorder="1" applyAlignment="1">
      <alignment horizontal="center" vertical="distributed"/>
    </xf>
    <xf numFmtId="176" fontId="3" fillId="0" borderId="16" xfId="0" applyNumberFormat="1" applyFont="1" applyFill="1" applyBorder="1" applyAlignment="1">
      <alignment horizontal="center" vertical="distributed"/>
    </xf>
    <xf numFmtId="176" fontId="3" fillId="0" borderId="17" xfId="0" applyNumberFormat="1" applyFont="1" applyFill="1" applyBorder="1" applyAlignment="1">
      <alignment horizontal="center" vertical="distributed"/>
    </xf>
    <xf numFmtId="176" fontId="3" fillId="0" borderId="18" xfId="0" applyNumberFormat="1" applyFont="1" applyFill="1" applyBorder="1" applyAlignment="1">
      <alignment horizontal="center" vertical="distributed"/>
    </xf>
    <xf numFmtId="176" fontId="3" fillId="0" borderId="19" xfId="0" applyNumberFormat="1" applyFont="1" applyFill="1" applyBorder="1" applyAlignment="1">
      <alignment horizontal="center" vertical="distributed"/>
    </xf>
    <xf numFmtId="176" fontId="2" fillId="0" borderId="2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176" fontId="7" fillId="0" borderId="22" xfId="0" applyNumberFormat="1" applyFont="1" applyBorder="1" applyAlignment="1">
      <alignment/>
    </xf>
    <xf numFmtId="176" fontId="7" fillId="0" borderId="22" xfId="0" applyNumberFormat="1" applyFont="1" applyBorder="1" applyAlignment="1">
      <alignment horizontal="distributed"/>
    </xf>
    <xf numFmtId="0" fontId="7" fillId="0" borderId="24" xfId="0" applyFont="1" applyBorder="1" applyAlignment="1">
      <alignment horizontal="center" vertical="top"/>
    </xf>
    <xf numFmtId="176" fontId="7" fillId="0" borderId="25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horizontal="distributed" vertical="center"/>
    </xf>
    <xf numFmtId="176" fontId="7" fillId="0" borderId="25" xfId="0" applyNumberFormat="1" applyFont="1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 vertical="top"/>
    </xf>
    <xf numFmtId="176" fontId="7" fillId="0" borderId="28" xfId="0" applyNumberFormat="1" applyFont="1" applyBorder="1" applyAlignment="1">
      <alignment/>
    </xf>
    <xf numFmtId="176" fontId="7" fillId="0" borderId="30" xfId="0" applyNumberFormat="1" applyFont="1" applyBorder="1" applyAlignment="1">
      <alignment horizontal="distributed" vertical="center"/>
    </xf>
    <xf numFmtId="176" fontId="1" fillId="0" borderId="28" xfId="0" applyNumberFormat="1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horizontal="distributed"/>
    </xf>
    <xf numFmtId="176" fontId="7" fillId="0" borderId="0" xfId="0" applyNumberFormat="1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2" xfId="0" applyNumberFormat="1" applyFont="1" applyBorder="1" applyAlignment="1">
      <alignment horizontal="distributed" vertical="center"/>
    </xf>
    <xf numFmtId="177" fontId="8" fillId="0" borderId="0" xfId="0" applyNumberFormat="1" applyFont="1" applyAlignment="1" applyProtection="1">
      <alignment/>
      <protection/>
    </xf>
    <xf numFmtId="177" fontId="0" fillId="0" borderId="0" xfId="0" applyNumberFormat="1" applyBorder="1" applyAlignment="1">
      <alignment/>
    </xf>
    <xf numFmtId="177" fontId="7" fillId="0" borderId="23" xfId="0" applyNumberFormat="1" applyFont="1" applyBorder="1" applyAlignment="1">
      <alignment/>
    </xf>
    <xf numFmtId="177" fontId="7" fillId="0" borderId="24" xfId="0" applyNumberFormat="1" applyFont="1" applyBorder="1" applyAlignment="1">
      <alignment horizontal="center" vertical="top"/>
    </xf>
    <xf numFmtId="177" fontId="7" fillId="0" borderId="29" xfId="0" applyNumberFormat="1" applyFont="1" applyBorder="1" applyAlignment="1">
      <alignment horizontal="center" vertical="top"/>
    </xf>
    <xf numFmtId="177" fontId="3" fillId="0" borderId="0" xfId="0" applyNumberFormat="1" applyFont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21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176" fontId="7" fillId="0" borderId="0" xfId="0" applyNumberFormat="1" applyFont="1" applyBorder="1" applyAlignment="1">
      <alignment vertical="center" shrinkToFit="1"/>
    </xf>
    <xf numFmtId="178" fontId="2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0" borderId="0" xfId="16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21.625" style="1" customWidth="1"/>
    <col min="2" max="5" width="12.625" style="1" customWidth="1"/>
    <col min="6" max="16384" width="9.00390625" style="1" customWidth="1"/>
  </cols>
  <sheetData>
    <row r="1" ht="21" customHeight="1">
      <c r="A1" s="44" t="s">
        <v>56</v>
      </c>
    </row>
    <row r="2" ht="21" customHeight="1">
      <c r="A2" s="44" t="s">
        <v>43</v>
      </c>
    </row>
    <row r="3" ht="21" customHeight="1"/>
    <row r="4" ht="21" customHeight="1" thickBot="1"/>
    <row r="5" spans="1:5" ht="39.75" customHeight="1" thickBot="1">
      <c r="A5" s="6"/>
      <c r="B5" s="4" t="s">
        <v>0</v>
      </c>
      <c r="C5" s="126" t="s">
        <v>64</v>
      </c>
      <c r="D5" s="126" t="s">
        <v>65</v>
      </c>
      <c r="E5" s="3" t="s">
        <v>1</v>
      </c>
    </row>
    <row r="6" spans="1:5" ht="24.75" customHeight="1">
      <c r="A6" s="7" t="s">
        <v>42</v>
      </c>
      <c r="B6" s="2">
        <f>SUM(C6:E6)</f>
        <v>152</v>
      </c>
      <c r="C6" s="2">
        <f>SUM(C7:C10)</f>
        <v>111</v>
      </c>
      <c r="D6" s="2">
        <f>SUM(D7:D10)</f>
        <v>30</v>
      </c>
      <c r="E6" s="2">
        <f>SUM(E7:E10)</f>
        <v>11</v>
      </c>
    </row>
    <row r="7" spans="1:5" ht="24.75" customHeight="1">
      <c r="A7" s="7" t="s">
        <v>69</v>
      </c>
      <c r="B7" s="2">
        <f>SUM(C7:E7)</f>
        <v>21</v>
      </c>
      <c r="C7" s="2">
        <v>19</v>
      </c>
      <c r="D7" s="2">
        <v>1</v>
      </c>
      <c r="E7" s="2">
        <v>1</v>
      </c>
    </row>
    <row r="8" spans="1:5" ht="24.75" customHeight="1">
      <c r="A8" s="7" t="s">
        <v>70</v>
      </c>
      <c r="B8" s="2">
        <f>SUM(C8:E8)</f>
        <v>50</v>
      </c>
      <c r="C8" s="2">
        <v>39</v>
      </c>
      <c r="D8" s="2">
        <v>9</v>
      </c>
      <c r="E8" s="2">
        <v>2</v>
      </c>
    </row>
    <row r="9" spans="1:5" ht="24.75" customHeight="1">
      <c r="A9" s="7" t="s">
        <v>71</v>
      </c>
      <c r="B9" s="2">
        <f>SUM(C9:E9)</f>
        <v>41</v>
      </c>
      <c r="C9" s="2">
        <v>26</v>
      </c>
      <c r="D9" s="2">
        <v>11</v>
      </c>
      <c r="E9" s="2">
        <v>4</v>
      </c>
    </row>
    <row r="10" spans="1:5" ht="24.75" customHeight="1" thickBot="1">
      <c r="A10" s="8" t="s">
        <v>72</v>
      </c>
      <c r="B10" s="5">
        <f>SUM(C10:E10)</f>
        <v>40</v>
      </c>
      <c r="C10" s="5">
        <v>27</v>
      </c>
      <c r="D10" s="5">
        <v>9</v>
      </c>
      <c r="E10" s="5">
        <v>4</v>
      </c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21.625" style="1" customWidth="1"/>
    <col min="2" max="6" width="12.625" style="1" customWidth="1"/>
    <col min="7" max="16384" width="9.00390625" style="1" customWidth="1"/>
  </cols>
  <sheetData>
    <row r="1" ht="17.25">
      <c r="A1" s="44" t="s">
        <v>57</v>
      </c>
    </row>
    <row r="4" ht="14.25" thickBot="1">
      <c r="E4" s="1" t="s">
        <v>10</v>
      </c>
    </row>
    <row r="5" spans="1:6" ht="39.75" customHeight="1">
      <c r="A5" s="12"/>
      <c r="B5" s="9"/>
      <c r="C5" s="15" t="s">
        <v>3</v>
      </c>
      <c r="D5" s="15" t="s">
        <v>2</v>
      </c>
      <c r="E5" s="15" t="s">
        <v>4</v>
      </c>
      <c r="F5" s="10" t="s">
        <v>5</v>
      </c>
    </row>
    <row r="6" spans="1:6" ht="39.75" customHeight="1" thickBot="1">
      <c r="A6" s="13"/>
      <c r="B6" s="11" t="s">
        <v>6</v>
      </c>
      <c r="C6" s="16" t="s">
        <v>8</v>
      </c>
      <c r="D6" s="16" t="s">
        <v>8</v>
      </c>
      <c r="E6" s="16" t="s">
        <v>7</v>
      </c>
      <c r="F6" s="11" t="s">
        <v>8</v>
      </c>
    </row>
    <row r="7" spans="1:6" ht="13.5" customHeight="1">
      <c r="A7" s="14"/>
      <c r="B7" s="23"/>
      <c r="C7" s="23"/>
      <c r="D7" s="23"/>
      <c r="E7" s="23"/>
      <c r="F7" s="23"/>
    </row>
    <row r="8" spans="1:6" ht="39.75" customHeight="1">
      <c r="A8" s="19" t="s">
        <v>9</v>
      </c>
      <c r="B8" s="20">
        <f>SUM(B9:B19)</f>
        <v>99.99999999999999</v>
      </c>
      <c r="C8" s="20">
        <f>SUM(C9:C19)</f>
        <v>100</v>
      </c>
      <c r="D8" s="20">
        <f>SUM(D9:D19)</f>
        <v>100</v>
      </c>
      <c r="E8" s="20">
        <f>SUM(E9:E19)</f>
        <v>100</v>
      </c>
      <c r="F8" s="20">
        <f>SUM(F9:F19)</f>
        <v>99.99999999999999</v>
      </c>
    </row>
    <row r="9" spans="1:6" ht="39.75" customHeight="1">
      <c r="A9" s="19" t="s">
        <v>73</v>
      </c>
      <c r="B9" s="20">
        <v>5.158334560047488</v>
      </c>
      <c r="C9" s="20">
        <v>5.03800818255844</v>
      </c>
      <c r="D9" s="20">
        <v>9.299712926002966</v>
      </c>
      <c r="E9" s="20">
        <v>7.087398014229812</v>
      </c>
      <c r="F9" s="20">
        <v>0.13103743935501203</v>
      </c>
    </row>
    <row r="10" spans="1:6" ht="39.75" customHeight="1">
      <c r="A10" s="19" t="s">
        <v>74</v>
      </c>
      <c r="B10" s="20">
        <v>15.643967818144402</v>
      </c>
      <c r="C10" s="20">
        <v>17.017536891025003</v>
      </c>
      <c r="D10" s="20">
        <v>16.428439174841575</v>
      </c>
      <c r="E10" s="20">
        <v>27.979979955152757</v>
      </c>
      <c r="F10" s="20">
        <v>1.1325248749808234</v>
      </c>
    </row>
    <row r="11" spans="1:6" ht="39.75" customHeight="1">
      <c r="A11" s="19" t="s">
        <v>75</v>
      </c>
      <c r="B11" s="20">
        <v>2.08180915250971</v>
      </c>
      <c r="C11" s="20">
        <v>3.1191038906873745</v>
      </c>
      <c r="D11" s="20">
        <v>0.8606381683311176</v>
      </c>
      <c r="E11" s="20">
        <v>4.352200818253663</v>
      </c>
      <c r="F11" s="20">
        <v>0.020616718824944046</v>
      </c>
    </row>
    <row r="12" spans="1:6" ht="39.75" customHeight="1">
      <c r="A12" s="19" t="s">
        <v>76</v>
      </c>
      <c r="B12" s="20">
        <v>0.23147589465230622</v>
      </c>
      <c r="C12" s="20">
        <v>0.22343151079422455</v>
      </c>
      <c r="D12" s="20">
        <v>0.09407886945222411</v>
      </c>
      <c r="E12" s="20">
        <v>0.5308276898482657</v>
      </c>
      <c r="F12" s="20">
        <v>0.013279592419596312</v>
      </c>
    </row>
    <row r="13" spans="1:6" ht="39.75" customHeight="1">
      <c r="A13" s="19" t="s">
        <v>77</v>
      </c>
      <c r="B13" s="20">
        <v>3.5137023817660964</v>
      </c>
      <c r="C13" s="20">
        <v>0.3147901729856408</v>
      </c>
      <c r="D13" s="20">
        <v>8.851670650562054</v>
      </c>
      <c r="E13" s="20">
        <v>4.416123362618953</v>
      </c>
      <c r="F13" s="20">
        <v>0.22472223519189014</v>
      </c>
    </row>
    <row r="14" spans="1:6" ht="39.75" customHeight="1">
      <c r="A14" s="19" t="s">
        <v>78</v>
      </c>
      <c r="B14" s="20">
        <v>8.085738199731418</v>
      </c>
      <c r="C14" s="20">
        <v>4.182389624833668</v>
      </c>
      <c r="D14" s="20">
        <v>7.1925297374298784</v>
      </c>
      <c r="E14" s="20">
        <v>11.351437580819178</v>
      </c>
      <c r="F14" s="20">
        <v>7.128958182624108</v>
      </c>
    </row>
    <row r="15" spans="1:6" ht="39.75" customHeight="1">
      <c r="A15" s="19" t="s">
        <v>79</v>
      </c>
      <c r="B15" s="20">
        <v>18.32836230067584</v>
      </c>
      <c r="C15" s="20">
        <v>2.5920537824472207</v>
      </c>
      <c r="D15" s="20">
        <v>41.05583514179387</v>
      </c>
      <c r="E15" s="20">
        <v>10.708942730135252</v>
      </c>
      <c r="F15" s="20">
        <v>17.68823519067736</v>
      </c>
    </row>
    <row r="16" spans="1:6" ht="39.75" customHeight="1">
      <c r="A16" s="19" t="s">
        <v>80</v>
      </c>
      <c r="B16" s="20">
        <v>9.432605859597452</v>
      </c>
      <c r="C16" s="20">
        <v>0.5958173621179321</v>
      </c>
      <c r="D16" s="20">
        <v>2.1134384325526234</v>
      </c>
      <c r="E16" s="20">
        <v>7.221218226155031</v>
      </c>
      <c r="F16" s="20">
        <v>21.44957362806348</v>
      </c>
    </row>
    <row r="17" spans="1:6" ht="39.75" customHeight="1">
      <c r="A17" s="19" t="s">
        <v>81</v>
      </c>
      <c r="B17" s="20">
        <v>15.6032513482955</v>
      </c>
      <c r="C17" s="20">
        <v>12.10825008440746</v>
      </c>
      <c r="D17" s="20">
        <v>0.4440389192940082</v>
      </c>
      <c r="E17" s="20">
        <v>1.4115383011033684</v>
      </c>
      <c r="F17" s="20">
        <v>43.59823593651748</v>
      </c>
    </row>
    <row r="18" spans="1:6" ht="39.75" customHeight="1">
      <c r="A18" s="19" t="s">
        <v>82</v>
      </c>
      <c r="B18" s="20">
        <v>2.160994395681917</v>
      </c>
      <c r="C18" s="20">
        <v>0.9322059144803478</v>
      </c>
      <c r="D18" s="20">
        <v>4.233549125350085</v>
      </c>
      <c r="E18" s="20">
        <v>1.78526534620202</v>
      </c>
      <c r="F18" s="20">
        <v>1.6586150294667485</v>
      </c>
    </row>
    <row r="19" spans="1:6" ht="39.75" customHeight="1">
      <c r="A19" s="19" t="s">
        <v>83</v>
      </c>
      <c r="B19" s="24">
        <v>19.759758088897872</v>
      </c>
      <c r="C19" s="24">
        <v>53.87641258366269</v>
      </c>
      <c r="D19" s="24">
        <v>9.426068854389596</v>
      </c>
      <c r="E19" s="24">
        <v>23.155067975481703</v>
      </c>
      <c r="F19" s="24">
        <v>6.9542011718785535</v>
      </c>
    </row>
    <row r="20" spans="1:6" ht="13.5" customHeight="1" thickBot="1">
      <c r="A20" s="21"/>
      <c r="B20" s="22"/>
      <c r="C20" s="22"/>
      <c r="D20" s="22"/>
      <c r="E20" s="22"/>
      <c r="F20" s="22"/>
    </row>
  </sheetData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25.625" style="25" customWidth="1"/>
    <col min="2" max="13" width="11.625" style="25" customWidth="1"/>
    <col min="14" max="16384" width="9.00390625" style="25" customWidth="1"/>
  </cols>
  <sheetData>
    <row r="1" ht="17.25">
      <c r="A1" s="43" t="s">
        <v>58</v>
      </c>
    </row>
    <row r="3" ht="14.25" thickBot="1">
      <c r="M3" s="25" t="s">
        <v>17</v>
      </c>
    </row>
    <row r="4" spans="1:13" ht="39.75" customHeight="1">
      <c r="A4" s="26"/>
      <c r="B4" s="31" t="s">
        <v>11</v>
      </c>
      <c r="C4" s="31"/>
      <c r="D4" s="31"/>
      <c r="E4" s="32" t="s">
        <v>66</v>
      </c>
      <c r="F4" s="31"/>
      <c r="G4" s="31"/>
      <c r="H4" s="32" t="s">
        <v>67</v>
      </c>
      <c r="I4" s="31"/>
      <c r="J4" s="31"/>
      <c r="K4" s="32" t="s">
        <v>16</v>
      </c>
      <c r="L4" s="31"/>
      <c r="M4" s="31"/>
    </row>
    <row r="5" spans="1:13" ht="6" customHeight="1">
      <c r="A5" s="27"/>
      <c r="B5" s="33"/>
      <c r="C5" s="33"/>
      <c r="D5" s="33"/>
      <c r="E5" s="34"/>
      <c r="F5" s="33"/>
      <c r="G5" s="33"/>
      <c r="H5" s="34"/>
      <c r="I5" s="33"/>
      <c r="J5" s="33"/>
      <c r="K5" s="34"/>
      <c r="L5" s="33"/>
      <c r="M5" s="33"/>
    </row>
    <row r="6" spans="1:13" ht="39.75" customHeight="1">
      <c r="A6" s="28"/>
      <c r="B6" s="35" t="s">
        <v>14</v>
      </c>
      <c r="C6" s="36" t="s">
        <v>12</v>
      </c>
      <c r="D6" s="37" t="s">
        <v>13</v>
      </c>
      <c r="E6" s="38" t="s">
        <v>14</v>
      </c>
      <c r="F6" s="36" t="s">
        <v>12</v>
      </c>
      <c r="G6" s="37" t="s">
        <v>13</v>
      </c>
      <c r="H6" s="38" t="s">
        <v>14</v>
      </c>
      <c r="I6" s="36" t="s">
        <v>12</v>
      </c>
      <c r="J6" s="37" t="s">
        <v>13</v>
      </c>
      <c r="K6" s="39" t="s">
        <v>15</v>
      </c>
      <c r="L6" s="36" t="s">
        <v>12</v>
      </c>
      <c r="M6" s="37" t="s">
        <v>13</v>
      </c>
    </row>
    <row r="7" spans="1:13" ht="13.5" customHeight="1">
      <c r="A7" s="2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39.75" customHeight="1">
      <c r="A8" s="19" t="s">
        <v>9</v>
      </c>
      <c r="B8" s="40">
        <v>5427779</v>
      </c>
      <c r="C8" s="40">
        <v>3948268</v>
      </c>
      <c r="D8" s="40">
        <v>1479511</v>
      </c>
      <c r="E8" s="40">
        <v>3027240</v>
      </c>
      <c r="F8" s="40">
        <v>2336960</v>
      </c>
      <c r="G8" s="40">
        <v>690280</v>
      </c>
      <c r="H8" s="40">
        <v>750175</v>
      </c>
      <c r="I8" s="40">
        <v>535374</v>
      </c>
      <c r="J8" s="40">
        <v>214801</v>
      </c>
      <c r="K8" s="40">
        <v>1650364</v>
      </c>
      <c r="L8" s="40">
        <v>1075934</v>
      </c>
      <c r="M8" s="40">
        <v>574430</v>
      </c>
    </row>
    <row r="9" spans="1:13" ht="39.75" customHeight="1">
      <c r="A9" s="19" t="s">
        <v>73</v>
      </c>
      <c r="B9" s="40">
        <v>279983</v>
      </c>
      <c r="C9" s="40">
        <v>232090</v>
      </c>
      <c r="D9" s="40">
        <v>47893</v>
      </c>
      <c r="E9" s="40">
        <v>185168</v>
      </c>
      <c r="F9" s="40">
        <v>144325</v>
      </c>
      <c r="G9" s="40">
        <v>40843</v>
      </c>
      <c r="H9" s="40">
        <v>50304</v>
      </c>
      <c r="I9" s="40">
        <v>45410</v>
      </c>
      <c r="J9" s="40">
        <v>4894</v>
      </c>
      <c r="K9" s="40">
        <v>44511</v>
      </c>
      <c r="L9" s="40">
        <v>42355</v>
      </c>
      <c r="M9" s="40">
        <v>2156</v>
      </c>
    </row>
    <row r="10" spans="1:13" ht="39.75" customHeight="1">
      <c r="A10" s="19" t="s">
        <v>74</v>
      </c>
      <c r="B10" s="40">
        <v>849120</v>
      </c>
      <c r="C10" s="40">
        <v>790133</v>
      </c>
      <c r="D10" s="40">
        <v>58987</v>
      </c>
      <c r="E10" s="40">
        <v>400179</v>
      </c>
      <c r="F10" s="40">
        <v>386576</v>
      </c>
      <c r="G10" s="40">
        <v>13603</v>
      </c>
      <c r="H10" s="40">
        <v>139550</v>
      </c>
      <c r="I10" s="40">
        <v>139229</v>
      </c>
      <c r="J10" s="40">
        <v>321</v>
      </c>
      <c r="K10" s="40">
        <v>309391</v>
      </c>
      <c r="L10" s="40">
        <v>264328</v>
      </c>
      <c r="M10" s="40">
        <v>45063</v>
      </c>
    </row>
    <row r="11" spans="1:13" ht="39.75" customHeight="1">
      <c r="A11" s="19" t="s">
        <v>75</v>
      </c>
      <c r="B11" s="40">
        <v>112996</v>
      </c>
      <c r="C11" s="40">
        <v>105301</v>
      </c>
      <c r="D11" s="40">
        <v>7695</v>
      </c>
      <c r="E11" s="40">
        <v>63099</v>
      </c>
      <c r="F11" s="40">
        <v>58722</v>
      </c>
      <c r="G11" s="40">
        <v>4377</v>
      </c>
      <c r="H11" s="40">
        <v>13055</v>
      </c>
      <c r="I11" s="40">
        <v>12490</v>
      </c>
      <c r="J11" s="40">
        <v>565</v>
      </c>
      <c r="K11" s="40">
        <v>36842</v>
      </c>
      <c r="L11" s="40">
        <v>34089</v>
      </c>
      <c r="M11" s="40">
        <v>2753</v>
      </c>
    </row>
    <row r="12" spans="1:13" ht="39.75" customHeight="1">
      <c r="A12" s="19" t="s">
        <v>76</v>
      </c>
      <c r="B12" s="40">
        <v>12564</v>
      </c>
      <c r="C12" s="40">
        <v>11572</v>
      </c>
      <c r="D12" s="40">
        <v>992</v>
      </c>
      <c r="E12" s="40">
        <v>5571</v>
      </c>
      <c r="F12" s="40">
        <v>5342</v>
      </c>
      <c r="G12" s="40">
        <v>229</v>
      </c>
      <c r="H12" s="40">
        <v>581</v>
      </c>
      <c r="I12" s="40">
        <v>470</v>
      </c>
      <c r="J12" s="40">
        <v>111</v>
      </c>
      <c r="K12" s="40">
        <v>6412</v>
      </c>
      <c r="L12" s="40">
        <v>5760</v>
      </c>
      <c r="M12" s="40">
        <v>652</v>
      </c>
    </row>
    <row r="13" spans="1:13" ht="39.75" customHeight="1">
      <c r="A13" s="19" t="s">
        <v>77</v>
      </c>
      <c r="B13" s="40">
        <v>190716</v>
      </c>
      <c r="C13" s="40">
        <v>170684</v>
      </c>
      <c r="D13" s="40">
        <v>20032</v>
      </c>
      <c r="E13" s="40">
        <v>106541</v>
      </c>
      <c r="F13" s="40">
        <v>104051</v>
      </c>
      <c r="G13" s="40">
        <v>2490</v>
      </c>
      <c r="H13" s="40">
        <v>43644</v>
      </c>
      <c r="I13" s="40">
        <v>43453</v>
      </c>
      <c r="J13" s="40">
        <v>191</v>
      </c>
      <c r="K13" s="40">
        <v>40531</v>
      </c>
      <c r="L13" s="40">
        <v>23180</v>
      </c>
      <c r="M13" s="40">
        <v>17351</v>
      </c>
    </row>
    <row r="14" spans="1:13" ht="39.75" customHeight="1">
      <c r="A14" s="19" t="s">
        <v>78</v>
      </c>
      <c r="B14" s="40">
        <v>438876</v>
      </c>
      <c r="C14" s="40">
        <v>295109</v>
      </c>
      <c r="D14" s="40">
        <v>143767</v>
      </c>
      <c r="E14" s="40">
        <v>195280</v>
      </c>
      <c r="F14" s="40">
        <v>158928</v>
      </c>
      <c r="G14" s="40">
        <v>36352</v>
      </c>
      <c r="H14" s="40">
        <v>60776</v>
      </c>
      <c r="I14" s="40">
        <v>26510</v>
      </c>
      <c r="J14" s="40">
        <v>34266</v>
      </c>
      <c r="K14" s="40">
        <v>182820</v>
      </c>
      <c r="L14" s="40">
        <v>109671</v>
      </c>
      <c r="M14" s="40">
        <v>73149</v>
      </c>
    </row>
    <row r="15" spans="1:13" ht="39.75" customHeight="1">
      <c r="A15" s="19" t="s">
        <v>79</v>
      </c>
      <c r="B15" s="40">
        <v>994823</v>
      </c>
      <c r="C15" s="40">
        <v>752974</v>
      </c>
      <c r="D15" s="40">
        <v>241849</v>
      </c>
      <c r="E15" s="40">
        <v>643645</v>
      </c>
      <c r="F15" s="40">
        <v>547042</v>
      </c>
      <c r="G15" s="40">
        <v>96603</v>
      </c>
      <c r="H15" s="40">
        <v>93544</v>
      </c>
      <c r="I15" s="40">
        <v>54891</v>
      </c>
      <c r="J15" s="40">
        <v>38653</v>
      </c>
      <c r="K15" s="40">
        <v>257634</v>
      </c>
      <c r="L15" s="40">
        <v>151041</v>
      </c>
      <c r="M15" s="40">
        <v>106593</v>
      </c>
    </row>
    <row r="16" spans="1:13" ht="39.75" customHeight="1">
      <c r="A16" s="19" t="s">
        <v>80</v>
      </c>
      <c r="B16" s="40">
        <v>511981</v>
      </c>
      <c r="C16" s="40">
        <v>258307</v>
      </c>
      <c r="D16" s="40">
        <v>253674</v>
      </c>
      <c r="E16" s="40">
        <v>71910</v>
      </c>
      <c r="F16" s="40">
        <v>60428</v>
      </c>
      <c r="G16" s="40">
        <v>11482</v>
      </c>
      <c r="H16" s="40">
        <v>121792</v>
      </c>
      <c r="I16" s="40">
        <v>55259</v>
      </c>
      <c r="J16" s="40">
        <v>66533</v>
      </c>
      <c r="K16" s="40">
        <v>318279</v>
      </c>
      <c r="L16" s="40">
        <v>142620</v>
      </c>
      <c r="M16" s="40">
        <v>175659</v>
      </c>
    </row>
    <row r="17" spans="1:13" ht="39.75" customHeight="1">
      <c r="A17" s="19" t="s">
        <v>81</v>
      </c>
      <c r="B17" s="40">
        <v>846910</v>
      </c>
      <c r="C17" s="40">
        <v>446332</v>
      </c>
      <c r="D17" s="40">
        <v>400578</v>
      </c>
      <c r="E17" s="40">
        <v>712446</v>
      </c>
      <c r="F17" s="40">
        <v>344103</v>
      </c>
      <c r="G17" s="40">
        <v>368343</v>
      </c>
      <c r="H17" s="40">
        <v>78940</v>
      </c>
      <c r="I17" s="40">
        <v>62327</v>
      </c>
      <c r="J17" s="40">
        <v>16613</v>
      </c>
      <c r="K17" s="40">
        <v>55524</v>
      </c>
      <c r="L17" s="40">
        <v>39902</v>
      </c>
      <c r="M17" s="40">
        <v>15622</v>
      </c>
    </row>
    <row r="18" spans="1:13" ht="39.75" customHeight="1">
      <c r="A18" s="19" t="s">
        <v>82</v>
      </c>
      <c r="B18" s="40">
        <v>117294</v>
      </c>
      <c r="C18" s="40">
        <v>73393</v>
      </c>
      <c r="D18" s="40">
        <v>43901</v>
      </c>
      <c r="E18" s="40">
        <v>31567</v>
      </c>
      <c r="F18" s="40">
        <v>29589</v>
      </c>
      <c r="G18" s="40">
        <v>1978</v>
      </c>
      <c r="H18" s="40">
        <v>43418</v>
      </c>
      <c r="I18" s="40">
        <v>21478</v>
      </c>
      <c r="J18" s="40">
        <v>21940</v>
      </c>
      <c r="K18" s="40">
        <v>42309</v>
      </c>
      <c r="L18" s="40">
        <v>22326</v>
      </c>
      <c r="M18" s="40">
        <v>19983</v>
      </c>
    </row>
    <row r="19" spans="1:13" ht="39.75" customHeight="1">
      <c r="A19" s="19" t="s">
        <v>83</v>
      </c>
      <c r="B19" s="40">
        <v>1072516</v>
      </c>
      <c r="C19" s="40">
        <v>812373</v>
      </c>
      <c r="D19" s="40">
        <v>260143</v>
      </c>
      <c r="E19" s="40">
        <v>611834</v>
      </c>
      <c r="F19" s="40">
        <v>497854</v>
      </c>
      <c r="G19" s="40">
        <v>113980</v>
      </c>
      <c r="H19" s="40">
        <v>104571</v>
      </c>
      <c r="I19" s="40">
        <v>73857</v>
      </c>
      <c r="J19" s="40">
        <v>30714</v>
      </c>
      <c r="K19" s="40">
        <v>356111</v>
      </c>
      <c r="L19" s="40">
        <v>240662</v>
      </c>
      <c r="M19" s="40">
        <v>115449</v>
      </c>
    </row>
    <row r="20" spans="1:13" ht="14.25" thickBot="1">
      <c r="A20" s="30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</sheetData>
  <printOptions/>
  <pageMargins left="0.984251968503937" right="0.7874015748031497" top="1.1811023622047245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25.625" style="18" customWidth="1"/>
    <col min="2" max="13" width="11.625" style="18" customWidth="1"/>
    <col min="14" max="16384" width="9.00390625" style="25" customWidth="1"/>
  </cols>
  <sheetData>
    <row r="1" ht="17.25">
      <c r="A1" s="45" t="s">
        <v>59</v>
      </c>
    </row>
    <row r="3" ht="14.25" thickBot="1">
      <c r="M3" s="18" t="s">
        <v>44</v>
      </c>
    </row>
    <row r="4" spans="1:13" ht="39.75" customHeight="1">
      <c r="A4" s="46"/>
      <c r="B4" s="47" t="s">
        <v>11</v>
      </c>
      <c r="C4" s="47"/>
      <c r="D4" s="47"/>
      <c r="E4" s="48" t="s">
        <v>66</v>
      </c>
      <c r="F4" s="47"/>
      <c r="G4" s="47"/>
      <c r="H4" s="48" t="s">
        <v>67</v>
      </c>
      <c r="I4" s="47"/>
      <c r="J4" s="47"/>
      <c r="K4" s="48" t="s">
        <v>16</v>
      </c>
      <c r="L4" s="47"/>
      <c r="M4" s="47"/>
    </row>
    <row r="5" spans="1:13" ht="6" customHeight="1">
      <c r="A5" s="49"/>
      <c r="B5" s="50"/>
      <c r="C5" s="50"/>
      <c r="D5" s="50"/>
      <c r="E5" s="51"/>
      <c r="F5" s="50"/>
      <c r="G5" s="50"/>
      <c r="H5" s="51"/>
      <c r="I5" s="50"/>
      <c r="J5" s="50"/>
      <c r="K5" s="51"/>
      <c r="L5" s="50"/>
      <c r="M5" s="50"/>
    </row>
    <row r="6" spans="1:13" ht="39.75" customHeight="1">
      <c r="A6" s="52"/>
      <c r="B6" s="53" t="s">
        <v>14</v>
      </c>
      <c r="C6" s="54" t="s">
        <v>12</v>
      </c>
      <c r="D6" s="55" t="s">
        <v>13</v>
      </c>
      <c r="E6" s="56" t="s">
        <v>14</v>
      </c>
      <c r="F6" s="54" t="s">
        <v>12</v>
      </c>
      <c r="G6" s="55" t="s">
        <v>13</v>
      </c>
      <c r="H6" s="56" t="s">
        <v>14</v>
      </c>
      <c r="I6" s="54" t="s">
        <v>12</v>
      </c>
      <c r="J6" s="55" t="s">
        <v>13</v>
      </c>
      <c r="K6" s="57" t="s">
        <v>15</v>
      </c>
      <c r="L6" s="54" t="s">
        <v>12</v>
      </c>
      <c r="M6" s="55" t="s">
        <v>13</v>
      </c>
    </row>
    <row r="7" spans="1:13" ht="13.5" customHeight="1">
      <c r="A7" s="17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39.75" customHeight="1">
      <c r="A8" s="19" t="s">
        <v>9</v>
      </c>
      <c r="B8" s="20">
        <f>C8+D8</f>
        <v>100</v>
      </c>
      <c r="C8" s="20">
        <f>'第3-3表'!C8/'第3-3表'!$B8*100</f>
        <v>72.74187103048963</v>
      </c>
      <c r="D8" s="20">
        <f>'第3-3表'!D8/'第3-3表'!$B8*100</f>
        <v>27.258128969510366</v>
      </c>
      <c r="E8" s="20">
        <f aca="true" t="shared" si="0" ref="E8:E19">F8+G8</f>
        <v>100</v>
      </c>
      <c r="F8" s="20">
        <f>'第3-3表'!F8/'第3-3表'!$E8*100</f>
        <v>77.19771144673035</v>
      </c>
      <c r="G8" s="20">
        <f>'第3-3表'!G8/'第3-3表'!$E8*100</f>
        <v>22.802288553269644</v>
      </c>
      <c r="H8" s="20">
        <f aca="true" t="shared" si="1" ref="H8:H19">I8+J8</f>
        <v>100</v>
      </c>
      <c r="I8" s="20">
        <f>'第3-3表'!I8/'第3-3表'!$H8*100</f>
        <v>71.36654780551204</v>
      </c>
      <c r="J8" s="20">
        <f>'第3-3表'!J8/'第3-3表'!$H8*100</f>
        <v>28.63345219448795</v>
      </c>
      <c r="K8" s="20">
        <f aca="true" t="shared" si="2" ref="K8:K19">L8+M8</f>
        <v>100</v>
      </c>
      <c r="L8" s="20">
        <f>'第3-3表'!L8/'第3-3表'!$K8*100</f>
        <v>65.193739078167</v>
      </c>
      <c r="M8" s="20">
        <f>'第3-3表'!M8/'第3-3表'!$K8*100</f>
        <v>34.806260921833</v>
      </c>
    </row>
    <row r="9" spans="1:13" ht="39.75" customHeight="1">
      <c r="A9" s="19" t="s">
        <v>73</v>
      </c>
      <c r="B9" s="20">
        <f aca="true" t="shared" si="3" ref="B9:B19">C9+D9</f>
        <v>100</v>
      </c>
      <c r="C9" s="20">
        <f>'第3-3表'!C9/'第3-3表'!$B9*100</f>
        <v>82.89431858362829</v>
      </c>
      <c r="D9" s="20">
        <f>'第3-3表'!D9/'第3-3表'!$B9*100</f>
        <v>17.105681416371706</v>
      </c>
      <c r="E9" s="20">
        <f t="shared" si="0"/>
        <v>100</v>
      </c>
      <c r="F9" s="20">
        <f>'第3-3表'!F9/'第3-3表'!$E9*100</f>
        <v>77.94273308563035</v>
      </c>
      <c r="G9" s="20">
        <f>'第3-3表'!G9/'第3-3表'!$E9*100</f>
        <v>22.057266914369652</v>
      </c>
      <c r="H9" s="20">
        <f t="shared" si="1"/>
        <v>100</v>
      </c>
      <c r="I9" s="20">
        <f>'第3-3表'!I9/'第3-3表'!$H9*100</f>
        <v>90.27115139949109</v>
      </c>
      <c r="J9" s="20">
        <f>'第3-3表'!J9/'第3-3表'!$H9*100</f>
        <v>9.728848600508906</v>
      </c>
      <c r="K9" s="20">
        <f t="shared" si="2"/>
        <v>100</v>
      </c>
      <c r="L9" s="20">
        <f>'第3-3表'!L9/'第3-3表'!$K9*100</f>
        <v>95.15625351036823</v>
      </c>
      <c r="M9" s="20">
        <f>'第3-3表'!M9/'第3-3表'!$K9*100</f>
        <v>4.843746489631776</v>
      </c>
    </row>
    <row r="10" spans="1:13" ht="39.75" customHeight="1">
      <c r="A10" s="19" t="s">
        <v>74</v>
      </c>
      <c r="B10" s="20">
        <f t="shared" si="3"/>
        <v>100</v>
      </c>
      <c r="C10" s="20">
        <f>'第3-3表'!C10/'第3-3表'!$B10*100</f>
        <v>93.05316091954023</v>
      </c>
      <c r="D10" s="20">
        <f>'第3-3表'!D10/'第3-3表'!$B10*100</f>
        <v>6.94683908045977</v>
      </c>
      <c r="E10" s="20">
        <f t="shared" si="0"/>
        <v>100.00000000000001</v>
      </c>
      <c r="F10" s="20">
        <f>'第3-3表'!F10/'第3-3表'!$E10*100</f>
        <v>96.60077115490819</v>
      </c>
      <c r="G10" s="20">
        <f>'第3-3表'!G10/'第3-3表'!$E10*100</f>
        <v>3.3992288450918213</v>
      </c>
      <c r="H10" s="20">
        <f t="shared" si="1"/>
        <v>100</v>
      </c>
      <c r="I10" s="20">
        <f>'第3-3表'!I10/'第3-3表'!$H10*100</f>
        <v>99.76997491938373</v>
      </c>
      <c r="J10" s="20">
        <f>'第3-3表'!J10/'第3-3表'!$H10*100</f>
        <v>0.2300250806162666</v>
      </c>
      <c r="K10" s="20">
        <f t="shared" si="2"/>
        <v>100</v>
      </c>
      <c r="L10" s="20">
        <f>'第3-3表'!L10/'第3-3表'!$K10*100</f>
        <v>85.43493508214524</v>
      </c>
      <c r="M10" s="20">
        <f>'第3-3表'!M10/'第3-3表'!$K10*100</f>
        <v>14.565064917854754</v>
      </c>
    </row>
    <row r="11" spans="1:13" ht="39.75" customHeight="1">
      <c r="A11" s="19" t="s">
        <v>75</v>
      </c>
      <c r="B11" s="20">
        <f t="shared" si="3"/>
        <v>100</v>
      </c>
      <c r="C11" s="20">
        <f>'第3-3表'!C11/'第3-3表'!$B11*100</f>
        <v>93.19002442564339</v>
      </c>
      <c r="D11" s="20">
        <f>'第3-3表'!D11/'第3-3表'!$B11*100</f>
        <v>6.8099755743566135</v>
      </c>
      <c r="E11" s="20">
        <f t="shared" si="0"/>
        <v>100</v>
      </c>
      <c r="F11" s="20">
        <f>'第3-3表'!F11/'第3-3表'!$E11*100</f>
        <v>93.06328151000808</v>
      </c>
      <c r="G11" s="20">
        <f>'第3-3表'!G11/'第3-3表'!$E11*100</f>
        <v>6.936718489991918</v>
      </c>
      <c r="H11" s="20">
        <f t="shared" si="1"/>
        <v>100</v>
      </c>
      <c r="I11" s="20">
        <f>'第3-3表'!I11/'第3-3表'!$H11*100</f>
        <v>95.6721562619686</v>
      </c>
      <c r="J11" s="20">
        <f>'第3-3表'!J11/'第3-3表'!$H11*100</f>
        <v>4.327843738031405</v>
      </c>
      <c r="K11" s="20">
        <f t="shared" si="2"/>
        <v>100</v>
      </c>
      <c r="L11" s="20">
        <f>'第3-3表'!L11/'第3-3表'!$K11*100</f>
        <v>92.52755007871451</v>
      </c>
      <c r="M11" s="20">
        <f>'第3-3表'!M11/'第3-3表'!$K11*100</f>
        <v>7.47244992128549</v>
      </c>
    </row>
    <row r="12" spans="1:13" ht="39.75" customHeight="1">
      <c r="A12" s="19" t="s">
        <v>76</v>
      </c>
      <c r="B12" s="20">
        <f t="shared" si="3"/>
        <v>99.99999999999999</v>
      </c>
      <c r="C12" s="20">
        <f>'第3-3表'!C12/'第3-3表'!$B12*100</f>
        <v>92.10442534224768</v>
      </c>
      <c r="D12" s="20">
        <f>'第3-3表'!D12/'第3-3表'!$B12*100</f>
        <v>7.895574657752308</v>
      </c>
      <c r="E12" s="20">
        <f t="shared" si="0"/>
        <v>100</v>
      </c>
      <c r="F12" s="20">
        <f>'第3-3表'!F12/'第3-3表'!$E12*100</f>
        <v>95.88942739185066</v>
      </c>
      <c r="G12" s="20">
        <f>'第3-3表'!G12/'第3-3表'!$E12*100</f>
        <v>4.1105726081493446</v>
      </c>
      <c r="H12" s="20">
        <f t="shared" si="1"/>
        <v>100</v>
      </c>
      <c r="I12" s="20">
        <f>'第3-3表'!I12/'第3-3表'!$H12*100</f>
        <v>80.89500860585198</v>
      </c>
      <c r="J12" s="20">
        <f>'第3-3表'!J12/'第3-3表'!$H12*100</f>
        <v>19.104991394148023</v>
      </c>
      <c r="K12" s="20">
        <f t="shared" si="2"/>
        <v>100</v>
      </c>
      <c r="L12" s="20">
        <f>'第3-3表'!L12/'第3-3表'!$K12*100</f>
        <v>89.83156581409857</v>
      </c>
      <c r="M12" s="20">
        <f>'第3-3表'!M12/'第3-3表'!$K12*100</f>
        <v>10.168434185901434</v>
      </c>
    </row>
    <row r="13" spans="1:13" ht="39.75" customHeight="1">
      <c r="A13" s="19" t="s">
        <v>77</v>
      </c>
      <c r="B13" s="20">
        <f t="shared" si="3"/>
        <v>100</v>
      </c>
      <c r="C13" s="20">
        <f>'第3-3表'!C13/'第3-3表'!$B13*100</f>
        <v>89.49642400218126</v>
      </c>
      <c r="D13" s="20">
        <f>'第3-3表'!D13/'第3-3表'!$B13*100</f>
        <v>10.503575997818746</v>
      </c>
      <c r="E13" s="20">
        <f t="shared" si="0"/>
        <v>100</v>
      </c>
      <c r="F13" s="20">
        <f>'第3-3表'!F13/'第3-3表'!$E13*100</f>
        <v>97.66287157056908</v>
      </c>
      <c r="G13" s="20">
        <f>'第3-3表'!G13/'第3-3表'!$E13*100</f>
        <v>2.337128429430923</v>
      </c>
      <c r="H13" s="20">
        <f t="shared" si="1"/>
        <v>100</v>
      </c>
      <c r="I13" s="20">
        <f>'第3-3表'!I13/'第3-3表'!$H13*100</f>
        <v>99.56236825222253</v>
      </c>
      <c r="J13" s="20">
        <f>'第3-3表'!J13/'第3-3表'!$H13*100</f>
        <v>0.43763174777747227</v>
      </c>
      <c r="K13" s="20">
        <f t="shared" si="2"/>
        <v>100</v>
      </c>
      <c r="L13" s="20">
        <f>'第3-3表'!L13/'第3-3表'!$K13*100</f>
        <v>57.190792233105526</v>
      </c>
      <c r="M13" s="20">
        <f>'第3-3表'!M13/'第3-3表'!$K13*100</f>
        <v>42.809207766894474</v>
      </c>
    </row>
    <row r="14" spans="1:13" ht="39.75" customHeight="1">
      <c r="A14" s="19" t="s">
        <v>78</v>
      </c>
      <c r="B14" s="20">
        <f t="shared" si="3"/>
        <v>100</v>
      </c>
      <c r="C14" s="20">
        <f>'第3-3表'!C14/'第3-3表'!$B14*100</f>
        <v>67.24200001822838</v>
      </c>
      <c r="D14" s="20">
        <f>'第3-3表'!D14/'第3-3表'!$B14*100</f>
        <v>32.75799998177162</v>
      </c>
      <c r="E14" s="20">
        <f t="shared" si="0"/>
        <v>100</v>
      </c>
      <c r="F14" s="20">
        <f>'第3-3表'!F14/'第3-3表'!$E14*100</f>
        <v>81.38467841048751</v>
      </c>
      <c r="G14" s="20">
        <f>'第3-3表'!G14/'第3-3表'!$E14*100</f>
        <v>18.615321589512497</v>
      </c>
      <c r="H14" s="20">
        <f t="shared" si="1"/>
        <v>100</v>
      </c>
      <c r="I14" s="20">
        <f>'第3-3表'!I14/'第3-3表'!$H14*100</f>
        <v>43.61919178623141</v>
      </c>
      <c r="J14" s="20">
        <f>'第3-3表'!J14/'第3-3表'!$H14*100</f>
        <v>56.380808213768596</v>
      </c>
      <c r="K14" s="20">
        <f t="shared" si="2"/>
        <v>100</v>
      </c>
      <c r="L14" s="20">
        <f>'第3-3表'!L14/'第3-3表'!$K14*100</f>
        <v>59.98851329176239</v>
      </c>
      <c r="M14" s="20">
        <f>'第3-3表'!M14/'第3-3表'!$K14*100</f>
        <v>40.01148670823761</v>
      </c>
    </row>
    <row r="15" spans="1:13" ht="39.75" customHeight="1">
      <c r="A15" s="19" t="s">
        <v>79</v>
      </c>
      <c r="B15" s="20">
        <f t="shared" si="3"/>
        <v>100</v>
      </c>
      <c r="C15" s="20">
        <f>'第3-3表'!C15/'第3-3表'!$B15*100</f>
        <v>75.68924321210909</v>
      </c>
      <c r="D15" s="20">
        <f>'第3-3表'!D15/'第3-3表'!$B15*100</f>
        <v>24.31075678789091</v>
      </c>
      <c r="E15" s="20">
        <f t="shared" si="0"/>
        <v>100</v>
      </c>
      <c r="F15" s="20">
        <f>'第3-3表'!F15/'第3-3表'!$E15*100</f>
        <v>84.99126071048482</v>
      </c>
      <c r="G15" s="20">
        <f>'第3-3表'!G15/'第3-3表'!$E15*100</f>
        <v>15.008739289515184</v>
      </c>
      <c r="H15" s="20">
        <f t="shared" si="1"/>
        <v>100</v>
      </c>
      <c r="I15" s="20">
        <f>'第3-3表'!I15/'第3-3表'!$H15*100</f>
        <v>58.67933806550928</v>
      </c>
      <c r="J15" s="20">
        <f>'第3-3表'!J15/'第3-3表'!$H15*100</f>
        <v>41.32066193449072</v>
      </c>
      <c r="K15" s="20">
        <f t="shared" si="2"/>
        <v>100</v>
      </c>
      <c r="L15" s="20">
        <f>'第3-3表'!L15/'第3-3表'!$K15*100</f>
        <v>58.62619064253942</v>
      </c>
      <c r="M15" s="20">
        <f>'第3-3表'!M15/'第3-3表'!$K15*100</f>
        <v>41.37380935746059</v>
      </c>
    </row>
    <row r="16" spans="1:13" ht="39.75" customHeight="1">
      <c r="A16" s="19" t="s">
        <v>80</v>
      </c>
      <c r="B16" s="20">
        <f t="shared" si="3"/>
        <v>100</v>
      </c>
      <c r="C16" s="20">
        <f>'第3-3表'!C16/'第3-3表'!$B16*100</f>
        <v>50.4524581966909</v>
      </c>
      <c r="D16" s="20">
        <f>'第3-3表'!D16/'第3-3表'!$B16*100</f>
        <v>49.54754180330911</v>
      </c>
      <c r="E16" s="20">
        <f t="shared" si="0"/>
        <v>100</v>
      </c>
      <c r="F16" s="20">
        <f>'第3-3表'!F16/'第3-3表'!$E16*100</f>
        <v>84.03281880127938</v>
      </c>
      <c r="G16" s="20">
        <f>'第3-3表'!G16/'第3-3表'!$E16*100</f>
        <v>15.967181198720622</v>
      </c>
      <c r="H16" s="20">
        <f t="shared" si="1"/>
        <v>100</v>
      </c>
      <c r="I16" s="20">
        <f>'第3-3表'!I16/'第3-3表'!$H16*100</f>
        <v>45.37161718339464</v>
      </c>
      <c r="J16" s="20">
        <f>'第3-3表'!J16/'第3-3表'!$H16*100</f>
        <v>54.62838281660536</v>
      </c>
      <c r="K16" s="20">
        <f t="shared" si="2"/>
        <v>100</v>
      </c>
      <c r="L16" s="20">
        <f>'第3-3表'!L16/'第3-3表'!$K16*100</f>
        <v>44.80974239582253</v>
      </c>
      <c r="M16" s="20">
        <f>'第3-3表'!M16/'第3-3表'!$K16*100</f>
        <v>55.19025760417746</v>
      </c>
    </row>
    <row r="17" spans="1:13" ht="39.75" customHeight="1">
      <c r="A17" s="19" t="s">
        <v>81</v>
      </c>
      <c r="B17" s="20">
        <f t="shared" si="3"/>
        <v>100</v>
      </c>
      <c r="C17" s="20">
        <f>'第3-3表'!C17/'第3-3表'!$B17*100</f>
        <v>52.70123153581845</v>
      </c>
      <c r="D17" s="20">
        <f>'第3-3表'!D17/'第3-3表'!$B17*100</f>
        <v>47.298768464181556</v>
      </c>
      <c r="E17" s="20">
        <f t="shared" si="0"/>
        <v>100</v>
      </c>
      <c r="F17" s="20">
        <f>'第3-3表'!F17/'第3-3表'!$E17*100</f>
        <v>48.298818436765735</v>
      </c>
      <c r="G17" s="20">
        <f>'第3-3表'!G17/'第3-3表'!$E17*100</f>
        <v>51.701181563234265</v>
      </c>
      <c r="H17" s="20">
        <f t="shared" si="1"/>
        <v>100</v>
      </c>
      <c r="I17" s="20">
        <f>'第3-3表'!I17/'第3-3表'!$H17*100</f>
        <v>78.95490245756271</v>
      </c>
      <c r="J17" s="20">
        <f>'第3-3表'!J17/'第3-3表'!$H17*100</f>
        <v>21.045097542437293</v>
      </c>
      <c r="K17" s="20">
        <f t="shared" si="2"/>
        <v>100</v>
      </c>
      <c r="L17" s="20">
        <f>'第3-3表'!L17/'第3-3表'!$K17*100</f>
        <v>71.8644189899863</v>
      </c>
      <c r="M17" s="20">
        <f>'第3-3表'!M17/'第3-3表'!$K17*100</f>
        <v>28.135581010013688</v>
      </c>
    </row>
    <row r="18" spans="1:13" ht="39.75" customHeight="1">
      <c r="A18" s="19" t="s">
        <v>82</v>
      </c>
      <c r="B18" s="20">
        <f t="shared" si="3"/>
        <v>100</v>
      </c>
      <c r="C18" s="20">
        <f>'第3-3表'!C18/'第3-3表'!$B18*100</f>
        <v>62.57182805599605</v>
      </c>
      <c r="D18" s="20">
        <f>'第3-3表'!D18/'第3-3表'!$B18*100</f>
        <v>37.42817194400396</v>
      </c>
      <c r="E18" s="20">
        <f t="shared" si="0"/>
        <v>100.00000000000001</v>
      </c>
      <c r="F18" s="20">
        <f>'第3-3表'!F18/'第3-3表'!$E18*100</f>
        <v>93.73396268254824</v>
      </c>
      <c r="G18" s="20">
        <f>'第3-3表'!G18/'第3-3表'!$E18*100</f>
        <v>6.26603731745177</v>
      </c>
      <c r="H18" s="20">
        <f t="shared" si="1"/>
        <v>100</v>
      </c>
      <c r="I18" s="20">
        <f>'第3-3表'!I18/'第3-3表'!$H18*100</f>
        <v>49.46796259615828</v>
      </c>
      <c r="J18" s="20">
        <f>'第3-3表'!J18/'第3-3表'!$H18*100</f>
        <v>50.53203740384172</v>
      </c>
      <c r="K18" s="20">
        <f t="shared" si="2"/>
        <v>100</v>
      </c>
      <c r="L18" s="20">
        <f>'第3-3表'!L18/'第3-3表'!$K18*100</f>
        <v>52.76891441537261</v>
      </c>
      <c r="M18" s="20">
        <f>'第3-3表'!M18/'第3-3表'!$K18*100</f>
        <v>47.23108558462739</v>
      </c>
    </row>
    <row r="19" spans="1:13" ht="39.75" customHeight="1">
      <c r="A19" s="19" t="s">
        <v>83</v>
      </c>
      <c r="B19" s="20">
        <f t="shared" si="3"/>
        <v>100</v>
      </c>
      <c r="C19" s="20">
        <f>'第3-3表'!C19/'第3-3表'!$B19*100</f>
        <v>75.74460427629984</v>
      </c>
      <c r="D19" s="20">
        <f>'第3-3表'!D19/'第3-3表'!$B19*100</f>
        <v>24.25539572370016</v>
      </c>
      <c r="E19" s="20">
        <f t="shared" si="0"/>
        <v>100</v>
      </c>
      <c r="F19" s="20">
        <f>'第3-3表'!F19/'第3-3表'!$E19*100</f>
        <v>81.3707639653893</v>
      </c>
      <c r="G19" s="20">
        <f>'第3-3表'!G19/'第3-3表'!$E19*100</f>
        <v>18.629236034610695</v>
      </c>
      <c r="H19" s="20">
        <f t="shared" si="1"/>
        <v>100</v>
      </c>
      <c r="I19" s="20">
        <f>'第3-3表'!I19/'第3-3表'!$H19*100</f>
        <v>70.62856814986947</v>
      </c>
      <c r="J19" s="20">
        <f>'第3-3表'!J19/'第3-3表'!$H19*100</f>
        <v>29.371431850130534</v>
      </c>
      <c r="K19" s="20">
        <f t="shared" si="2"/>
        <v>100</v>
      </c>
      <c r="L19" s="20">
        <f>'第3-3表'!L19/'第3-3表'!$K19*100</f>
        <v>67.58061390970794</v>
      </c>
      <c r="M19" s="20">
        <f>'第3-3表'!M19/'第3-3表'!$K19*100</f>
        <v>32.41938609029207</v>
      </c>
    </row>
    <row r="20" spans="1:13" ht="14.25" thickBot="1">
      <c r="A20" s="21"/>
      <c r="B20" s="5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</sheetData>
  <printOptions/>
  <pageMargins left="0.984251968503937" right="0.7874015748031497" top="1.1811023622047245" bottom="0.984251968503937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24.125" style="60" customWidth="1"/>
    <col min="2" max="2" width="12.50390625" style="60" customWidth="1"/>
    <col min="3" max="16" width="10.625" style="60" customWidth="1"/>
    <col min="17" max="16384" width="9.00390625" style="60" customWidth="1"/>
  </cols>
  <sheetData>
    <row r="1" ht="17.25">
      <c r="A1" s="59" t="s">
        <v>60</v>
      </c>
    </row>
    <row r="3" ht="14.25" thickBot="1">
      <c r="O3" s="60" t="s">
        <v>27</v>
      </c>
    </row>
    <row r="4" spans="1:16" ht="39.75" customHeight="1">
      <c r="A4" s="61"/>
      <c r="B4" s="62" t="s">
        <v>18</v>
      </c>
      <c r="C4" s="62"/>
      <c r="D4" s="62"/>
      <c r="E4" s="63" t="s">
        <v>19</v>
      </c>
      <c r="F4" s="62"/>
      <c r="G4" s="62"/>
      <c r="H4" s="63" t="s">
        <v>22</v>
      </c>
      <c r="I4" s="62"/>
      <c r="J4" s="62"/>
      <c r="K4" s="63" t="s">
        <v>20</v>
      </c>
      <c r="L4" s="62"/>
      <c r="M4" s="62"/>
      <c r="N4" s="63" t="s">
        <v>21</v>
      </c>
      <c r="O4" s="62"/>
      <c r="P4" s="62"/>
    </row>
    <row r="5" spans="1:16" ht="6" customHeight="1">
      <c r="A5" s="64"/>
      <c r="B5" s="65"/>
      <c r="C5" s="65"/>
      <c r="D5" s="65"/>
      <c r="E5" s="66"/>
      <c r="F5" s="65"/>
      <c r="G5" s="65"/>
      <c r="H5" s="66"/>
      <c r="I5" s="65"/>
      <c r="J5" s="65"/>
      <c r="K5" s="66"/>
      <c r="L5" s="65"/>
      <c r="M5" s="65"/>
      <c r="N5" s="66"/>
      <c r="O5" s="65"/>
      <c r="P5" s="65"/>
    </row>
    <row r="6" spans="1:16" ht="39.75" customHeight="1">
      <c r="A6" s="67"/>
      <c r="B6" s="72" t="s">
        <v>23</v>
      </c>
      <c r="C6" s="73" t="s">
        <v>24</v>
      </c>
      <c r="D6" s="74" t="s">
        <v>25</v>
      </c>
      <c r="E6" s="75" t="s">
        <v>23</v>
      </c>
      <c r="F6" s="73" t="s">
        <v>24</v>
      </c>
      <c r="G6" s="74" t="s">
        <v>25</v>
      </c>
      <c r="H6" s="75" t="s">
        <v>23</v>
      </c>
      <c r="I6" s="73" t="s">
        <v>24</v>
      </c>
      <c r="J6" s="74" t="s">
        <v>25</v>
      </c>
      <c r="K6" s="75" t="s">
        <v>23</v>
      </c>
      <c r="L6" s="73" t="s">
        <v>24</v>
      </c>
      <c r="M6" s="74" t="s">
        <v>25</v>
      </c>
      <c r="N6" s="75" t="s">
        <v>23</v>
      </c>
      <c r="O6" s="73" t="s">
        <v>24</v>
      </c>
      <c r="P6" s="74" t="s">
        <v>25</v>
      </c>
    </row>
    <row r="7" ht="13.5" customHeight="1">
      <c r="A7" s="68"/>
    </row>
    <row r="8" spans="1:16" ht="39.75" customHeight="1">
      <c r="A8" s="19" t="s">
        <v>9</v>
      </c>
      <c r="B8" s="40">
        <v>5427779</v>
      </c>
      <c r="C8" s="40">
        <v>3948268</v>
      </c>
      <c r="D8" s="40">
        <v>1479511</v>
      </c>
      <c r="E8" s="40">
        <v>805616</v>
      </c>
      <c r="F8" s="40">
        <v>662743</v>
      </c>
      <c r="G8" s="40">
        <v>142873</v>
      </c>
      <c r="H8" s="40">
        <v>1198994</v>
      </c>
      <c r="I8" s="121">
        <v>1074602</v>
      </c>
      <c r="J8" s="40">
        <v>124392</v>
      </c>
      <c r="K8" s="121">
        <v>1774022</v>
      </c>
      <c r="L8" s="121">
        <v>1449238</v>
      </c>
      <c r="M8" s="40">
        <v>324784</v>
      </c>
      <c r="N8" s="121">
        <v>1649147</v>
      </c>
      <c r="O8" s="121">
        <v>761685</v>
      </c>
      <c r="P8" s="40">
        <v>887462</v>
      </c>
    </row>
    <row r="9" spans="1:16" ht="39.75" customHeight="1">
      <c r="A9" s="19" t="s">
        <v>73</v>
      </c>
      <c r="B9" s="40">
        <v>279983</v>
      </c>
      <c r="C9" s="40">
        <v>232090</v>
      </c>
      <c r="D9" s="40">
        <v>47893</v>
      </c>
      <c r="E9" s="40">
        <v>40587</v>
      </c>
      <c r="F9" s="40">
        <v>17368</v>
      </c>
      <c r="G9" s="40">
        <v>23219</v>
      </c>
      <c r="H9" s="40">
        <v>111503</v>
      </c>
      <c r="I9" s="121">
        <v>95060</v>
      </c>
      <c r="J9" s="40">
        <v>16443</v>
      </c>
      <c r="K9" s="121">
        <v>125732</v>
      </c>
      <c r="L9" s="121">
        <v>117517</v>
      </c>
      <c r="M9" s="40">
        <v>8215</v>
      </c>
      <c r="N9" s="121">
        <v>2161</v>
      </c>
      <c r="O9" s="121">
        <v>2145</v>
      </c>
      <c r="P9" s="40">
        <v>16</v>
      </c>
    </row>
    <row r="10" spans="1:16" ht="39.75" customHeight="1">
      <c r="A10" s="19" t="s">
        <v>74</v>
      </c>
      <c r="B10" s="40">
        <v>849120</v>
      </c>
      <c r="C10" s="40">
        <v>790133</v>
      </c>
      <c r="D10" s="40">
        <v>58987</v>
      </c>
      <c r="E10" s="40">
        <v>137096</v>
      </c>
      <c r="F10" s="40">
        <v>135291</v>
      </c>
      <c r="G10" s="40">
        <v>1805</v>
      </c>
      <c r="H10" s="40">
        <v>196976</v>
      </c>
      <c r="I10" s="121">
        <v>191552</v>
      </c>
      <c r="J10" s="40">
        <v>5424</v>
      </c>
      <c r="K10" s="121">
        <v>496371</v>
      </c>
      <c r="L10" s="121">
        <v>458438</v>
      </c>
      <c r="M10" s="40">
        <v>37933</v>
      </c>
      <c r="N10" s="121">
        <v>18677</v>
      </c>
      <c r="O10" s="121">
        <v>4852</v>
      </c>
      <c r="P10" s="40">
        <v>13825</v>
      </c>
    </row>
    <row r="11" spans="1:16" ht="39.75" customHeight="1">
      <c r="A11" s="19" t="s">
        <v>75</v>
      </c>
      <c r="B11" s="40">
        <v>112996</v>
      </c>
      <c r="C11" s="40">
        <v>105301</v>
      </c>
      <c r="D11" s="40">
        <v>7695</v>
      </c>
      <c r="E11" s="40">
        <v>25128</v>
      </c>
      <c r="F11" s="40">
        <v>21489</v>
      </c>
      <c r="G11" s="40">
        <v>3639</v>
      </c>
      <c r="H11" s="40">
        <v>10319</v>
      </c>
      <c r="I11" s="121">
        <v>10105</v>
      </c>
      <c r="J11" s="40">
        <v>214</v>
      </c>
      <c r="K11" s="121">
        <v>77209</v>
      </c>
      <c r="L11" s="121">
        <v>73481</v>
      </c>
      <c r="M11" s="40">
        <v>3728</v>
      </c>
      <c r="N11" s="121">
        <v>340</v>
      </c>
      <c r="O11" s="121">
        <v>226</v>
      </c>
      <c r="P11" s="40">
        <v>114</v>
      </c>
    </row>
    <row r="12" spans="1:16" ht="39.75" customHeight="1">
      <c r="A12" s="19" t="s">
        <v>76</v>
      </c>
      <c r="B12" s="40">
        <v>12564</v>
      </c>
      <c r="C12" s="40">
        <v>11572</v>
      </c>
      <c r="D12" s="40">
        <v>992</v>
      </c>
      <c r="E12" s="40">
        <v>1800</v>
      </c>
      <c r="F12" s="40">
        <v>1640</v>
      </c>
      <c r="G12" s="40">
        <v>160</v>
      </c>
      <c r="H12" s="40">
        <v>1128</v>
      </c>
      <c r="I12" s="121">
        <v>1109</v>
      </c>
      <c r="J12" s="40">
        <v>19</v>
      </c>
      <c r="K12" s="121">
        <v>9417</v>
      </c>
      <c r="L12" s="121">
        <v>8715</v>
      </c>
      <c r="M12" s="40">
        <v>702</v>
      </c>
      <c r="N12" s="121">
        <v>219</v>
      </c>
      <c r="O12" s="121">
        <v>108</v>
      </c>
      <c r="P12" s="40">
        <v>111</v>
      </c>
    </row>
    <row r="13" spans="1:16" ht="39.75" customHeight="1">
      <c r="A13" s="19" t="s">
        <v>77</v>
      </c>
      <c r="B13" s="40">
        <v>190716</v>
      </c>
      <c r="C13" s="40">
        <v>170684</v>
      </c>
      <c r="D13" s="40">
        <v>20032</v>
      </c>
      <c r="E13" s="40">
        <v>2536</v>
      </c>
      <c r="F13" s="40">
        <v>2506</v>
      </c>
      <c r="G13" s="40">
        <v>30</v>
      </c>
      <c r="H13" s="40">
        <v>106131</v>
      </c>
      <c r="I13" s="121">
        <v>103920</v>
      </c>
      <c r="J13" s="40">
        <v>2211</v>
      </c>
      <c r="K13" s="121">
        <v>78343</v>
      </c>
      <c r="L13" s="121">
        <v>60858</v>
      </c>
      <c r="M13" s="40">
        <v>17485</v>
      </c>
      <c r="N13" s="121">
        <v>3706</v>
      </c>
      <c r="O13" s="121">
        <v>3400</v>
      </c>
      <c r="P13" s="40">
        <v>306</v>
      </c>
    </row>
    <row r="14" spans="1:16" ht="39.75" customHeight="1">
      <c r="A14" s="19" t="s">
        <v>78</v>
      </c>
      <c r="B14" s="40">
        <v>438876</v>
      </c>
      <c r="C14" s="40">
        <v>295109</v>
      </c>
      <c r="D14" s="40">
        <v>143767</v>
      </c>
      <c r="E14" s="40">
        <v>33694</v>
      </c>
      <c r="F14" s="40">
        <v>16217</v>
      </c>
      <c r="G14" s="40">
        <v>17477</v>
      </c>
      <c r="H14" s="40">
        <v>86238</v>
      </c>
      <c r="I14" s="121">
        <v>66607</v>
      </c>
      <c r="J14" s="40">
        <v>19631</v>
      </c>
      <c r="K14" s="121">
        <v>201377</v>
      </c>
      <c r="L14" s="121">
        <v>141907</v>
      </c>
      <c r="M14" s="40">
        <v>59470</v>
      </c>
      <c r="N14" s="121">
        <v>117567</v>
      </c>
      <c r="O14" s="121">
        <v>70378</v>
      </c>
      <c r="P14" s="40">
        <v>47189</v>
      </c>
    </row>
    <row r="15" spans="1:16" ht="39.75" customHeight="1">
      <c r="A15" s="19" t="s">
        <v>79</v>
      </c>
      <c r="B15" s="40">
        <v>994823</v>
      </c>
      <c r="C15" s="40">
        <v>752974</v>
      </c>
      <c r="D15" s="40">
        <v>241849</v>
      </c>
      <c r="E15" s="40">
        <v>20882</v>
      </c>
      <c r="F15" s="40">
        <v>18059</v>
      </c>
      <c r="G15" s="40">
        <v>2823</v>
      </c>
      <c r="H15" s="40">
        <v>492257</v>
      </c>
      <c r="I15" s="121">
        <v>432352</v>
      </c>
      <c r="J15" s="40">
        <v>59905</v>
      </c>
      <c r="K15" s="121">
        <v>189979</v>
      </c>
      <c r="L15" s="121">
        <v>160951</v>
      </c>
      <c r="M15" s="40">
        <v>29028</v>
      </c>
      <c r="N15" s="121">
        <v>291705</v>
      </c>
      <c r="O15" s="121">
        <v>141612</v>
      </c>
      <c r="P15" s="40">
        <v>150093</v>
      </c>
    </row>
    <row r="16" spans="1:16" ht="39.75" customHeight="1">
      <c r="A16" s="19" t="s">
        <v>80</v>
      </c>
      <c r="B16" s="40">
        <v>511981</v>
      </c>
      <c r="C16" s="40">
        <v>258307</v>
      </c>
      <c r="D16" s="40">
        <v>253674</v>
      </c>
      <c r="E16" s="40">
        <v>4800</v>
      </c>
      <c r="F16" s="40">
        <v>1663</v>
      </c>
      <c r="G16" s="40">
        <v>3137</v>
      </c>
      <c r="H16" s="40">
        <v>25340</v>
      </c>
      <c r="I16" s="121">
        <v>23149</v>
      </c>
      <c r="J16" s="40">
        <v>2191</v>
      </c>
      <c r="K16" s="121">
        <v>128106</v>
      </c>
      <c r="L16" s="121">
        <v>94780</v>
      </c>
      <c r="M16" s="40">
        <v>33326</v>
      </c>
      <c r="N16" s="121">
        <v>353735</v>
      </c>
      <c r="O16" s="121">
        <v>138715</v>
      </c>
      <c r="P16" s="40">
        <v>215020</v>
      </c>
    </row>
    <row r="17" spans="1:16" ht="39.75" customHeight="1">
      <c r="A17" s="19" t="s">
        <v>81</v>
      </c>
      <c r="B17" s="40">
        <v>846910</v>
      </c>
      <c r="C17" s="40">
        <v>446332</v>
      </c>
      <c r="D17" s="40">
        <v>400578</v>
      </c>
      <c r="E17" s="40">
        <v>97546</v>
      </c>
      <c r="F17" s="40">
        <v>71570</v>
      </c>
      <c r="G17" s="40">
        <v>25976</v>
      </c>
      <c r="H17" s="40">
        <v>5324</v>
      </c>
      <c r="I17" s="121">
        <v>3098</v>
      </c>
      <c r="J17" s="40">
        <v>2226</v>
      </c>
      <c r="K17" s="121">
        <v>25041</v>
      </c>
      <c r="L17" s="121">
        <v>23722</v>
      </c>
      <c r="M17" s="40">
        <v>1319</v>
      </c>
      <c r="N17" s="121">
        <v>718999</v>
      </c>
      <c r="O17" s="121">
        <v>347942</v>
      </c>
      <c r="P17" s="40">
        <v>371057</v>
      </c>
    </row>
    <row r="18" spans="1:16" ht="39.75" customHeight="1">
      <c r="A18" s="19" t="s">
        <v>82</v>
      </c>
      <c r="B18" s="40">
        <v>117294</v>
      </c>
      <c r="C18" s="40">
        <v>73393</v>
      </c>
      <c r="D18" s="40">
        <v>43901</v>
      </c>
      <c r="E18" s="40">
        <v>7510</v>
      </c>
      <c r="F18" s="40">
        <v>6965</v>
      </c>
      <c r="G18" s="40">
        <v>545</v>
      </c>
      <c r="H18" s="40">
        <v>50760</v>
      </c>
      <c r="I18" s="121">
        <v>35139</v>
      </c>
      <c r="J18" s="40">
        <v>15621</v>
      </c>
      <c r="K18" s="121">
        <v>31671</v>
      </c>
      <c r="L18" s="121">
        <v>14203</v>
      </c>
      <c r="M18" s="40">
        <v>17468</v>
      </c>
      <c r="N18" s="121">
        <v>27353</v>
      </c>
      <c r="O18" s="121">
        <v>17086</v>
      </c>
      <c r="P18" s="40">
        <v>10267</v>
      </c>
    </row>
    <row r="19" spans="1:16" ht="39.75" customHeight="1">
      <c r="A19" s="19" t="s">
        <v>83</v>
      </c>
      <c r="B19" s="40">
        <v>1072516</v>
      </c>
      <c r="C19" s="40">
        <v>812373</v>
      </c>
      <c r="D19" s="40">
        <v>260143</v>
      </c>
      <c r="E19" s="40">
        <v>434037</v>
      </c>
      <c r="F19" s="40">
        <v>369975</v>
      </c>
      <c r="G19" s="40">
        <v>64062</v>
      </c>
      <c r="H19" s="40">
        <v>113018</v>
      </c>
      <c r="I19" s="121">
        <v>112511</v>
      </c>
      <c r="J19" s="40">
        <v>507</v>
      </c>
      <c r="K19" s="121">
        <v>410776</v>
      </c>
      <c r="L19" s="121">
        <v>294666</v>
      </c>
      <c r="M19" s="40">
        <v>116110</v>
      </c>
      <c r="N19" s="121">
        <v>114685</v>
      </c>
      <c r="O19" s="121">
        <v>35221</v>
      </c>
      <c r="P19" s="40">
        <v>79464</v>
      </c>
    </row>
    <row r="20" spans="1:16" ht="13.5" customHeight="1" thickBot="1">
      <c r="A20" s="69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</sheetData>
  <printOptions/>
  <pageMargins left="0.984251968503937" right="0.7874015748031497" top="1.1811023622047245" bottom="0.984251968503937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25.625" style="18" customWidth="1"/>
    <col min="2" max="16" width="8.625" style="18" customWidth="1"/>
    <col min="17" max="16384" width="9.00390625" style="60" customWidth="1"/>
  </cols>
  <sheetData>
    <row r="1" ht="17.25">
      <c r="A1" s="45" t="s">
        <v>61</v>
      </c>
    </row>
    <row r="3" ht="14.25" thickBot="1">
      <c r="P3" s="18" t="s">
        <v>26</v>
      </c>
    </row>
    <row r="4" spans="1:16" ht="39.75" customHeight="1">
      <c r="A4" s="46"/>
      <c r="B4" s="47" t="s">
        <v>18</v>
      </c>
      <c r="C4" s="47"/>
      <c r="D4" s="47"/>
      <c r="E4" s="48" t="s">
        <v>19</v>
      </c>
      <c r="F4" s="47"/>
      <c r="G4" s="47"/>
      <c r="H4" s="48" t="s">
        <v>22</v>
      </c>
      <c r="I4" s="47"/>
      <c r="J4" s="47"/>
      <c r="K4" s="48" t="s">
        <v>20</v>
      </c>
      <c r="L4" s="47"/>
      <c r="M4" s="47"/>
      <c r="N4" s="48" t="s">
        <v>21</v>
      </c>
      <c r="O4" s="47"/>
      <c r="P4" s="47"/>
    </row>
    <row r="5" spans="1:16" ht="6" customHeight="1">
      <c r="A5" s="49"/>
      <c r="B5" s="50"/>
      <c r="C5" s="50"/>
      <c r="D5" s="50"/>
      <c r="E5" s="51"/>
      <c r="F5" s="50"/>
      <c r="G5" s="50"/>
      <c r="H5" s="51"/>
      <c r="I5" s="50"/>
      <c r="J5" s="50"/>
      <c r="K5" s="51"/>
      <c r="L5" s="50"/>
      <c r="M5" s="50"/>
      <c r="N5" s="51"/>
      <c r="O5" s="50"/>
      <c r="P5" s="50"/>
    </row>
    <row r="6" spans="1:16" ht="39.75" customHeight="1">
      <c r="A6" s="52"/>
      <c r="B6" s="76" t="s">
        <v>23</v>
      </c>
      <c r="C6" s="77" t="s">
        <v>24</v>
      </c>
      <c r="D6" s="78" t="s">
        <v>25</v>
      </c>
      <c r="E6" s="79" t="s">
        <v>23</v>
      </c>
      <c r="F6" s="77" t="s">
        <v>24</v>
      </c>
      <c r="G6" s="78" t="s">
        <v>25</v>
      </c>
      <c r="H6" s="79" t="s">
        <v>23</v>
      </c>
      <c r="I6" s="77" t="s">
        <v>24</v>
      </c>
      <c r="J6" s="78" t="s">
        <v>25</v>
      </c>
      <c r="K6" s="79" t="s">
        <v>23</v>
      </c>
      <c r="L6" s="77" t="s">
        <v>24</v>
      </c>
      <c r="M6" s="78" t="s">
        <v>25</v>
      </c>
      <c r="N6" s="79" t="s">
        <v>23</v>
      </c>
      <c r="O6" s="77" t="s">
        <v>24</v>
      </c>
      <c r="P6" s="78" t="s">
        <v>25</v>
      </c>
    </row>
    <row r="7" ht="13.5" customHeight="1">
      <c r="A7" s="17"/>
    </row>
    <row r="8" spans="1:16" ht="39.75" customHeight="1">
      <c r="A8" s="19" t="s">
        <v>9</v>
      </c>
      <c r="B8" s="20">
        <v>100</v>
      </c>
      <c r="C8" s="20">
        <f>'第3-5表'!C8/'第3-5表'!$B8*100</f>
        <v>72.74187103048963</v>
      </c>
      <c r="D8" s="20">
        <f>'第3-5表'!D8/'第3-5表'!$B8*100</f>
        <v>27.258128969510366</v>
      </c>
      <c r="E8" s="20">
        <v>100</v>
      </c>
      <c r="F8" s="20">
        <f>'第3-5表'!F8/'第3-5表'!$E8*100</f>
        <v>82.26537208794265</v>
      </c>
      <c r="G8" s="20">
        <f>'第3-5表'!G8/'第3-5表'!$E8*100</f>
        <v>17.73462791205736</v>
      </c>
      <c r="H8" s="20">
        <v>100</v>
      </c>
      <c r="I8" s="20">
        <f>'第3-5表'!I8/'第3-5表'!$H8*100</f>
        <v>89.62530254530049</v>
      </c>
      <c r="J8" s="20">
        <f>'第3-5表'!J8/'第3-5表'!$H8*100</f>
        <v>10.374697454699524</v>
      </c>
      <c r="K8" s="20">
        <v>100</v>
      </c>
      <c r="L8" s="20">
        <f>'第3-5表'!L8/'第3-5表'!$K8*100</f>
        <v>81.69222253162587</v>
      </c>
      <c r="M8" s="20">
        <f>'第3-5表'!M8/'第3-5表'!$K8*100</f>
        <v>18.307777468374123</v>
      </c>
      <c r="N8" s="20">
        <v>100</v>
      </c>
      <c r="O8" s="20">
        <f>'第3-5表'!O8/'第3-5表'!$N8*100</f>
        <v>46.186604347580904</v>
      </c>
      <c r="P8" s="20">
        <f>'第3-5表'!P8/'第3-5表'!$N8*100</f>
        <v>53.813395652419096</v>
      </c>
    </row>
    <row r="9" spans="1:16" ht="39.75" customHeight="1">
      <c r="A9" s="19" t="s">
        <v>73</v>
      </c>
      <c r="B9" s="20">
        <v>100</v>
      </c>
      <c r="C9" s="20">
        <f>'第3-5表'!C9/'第3-5表'!$B9*100</f>
        <v>82.89431858362829</v>
      </c>
      <c r="D9" s="20">
        <f>'第3-5表'!D9/'第3-5表'!$B9*100</f>
        <v>17.105681416371706</v>
      </c>
      <c r="E9" s="20">
        <v>100</v>
      </c>
      <c r="F9" s="20">
        <f>'第3-5表'!F9/'第3-5表'!$E9*100</f>
        <v>42.7920270037204</v>
      </c>
      <c r="G9" s="20">
        <f>'第3-5表'!G9/'第3-5表'!$E9*100</f>
        <v>57.2079729962796</v>
      </c>
      <c r="H9" s="20">
        <v>100</v>
      </c>
      <c r="I9" s="20">
        <f>'第3-5表'!I9/'第3-5表'!$H9*100</f>
        <v>85.25331157009228</v>
      </c>
      <c r="J9" s="20">
        <f>'第3-5表'!J9/'第3-5表'!$H9*100</f>
        <v>14.746688429907714</v>
      </c>
      <c r="K9" s="20">
        <v>100</v>
      </c>
      <c r="L9" s="20">
        <f>'第3-5表'!L9/'第3-5表'!$K9*100</f>
        <v>93.466261572233</v>
      </c>
      <c r="M9" s="20">
        <f>'第3-5表'!M9/'第3-5表'!$K9*100</f>
        <v>6.5337384277669965</v>
      </c>
      <c r="N9" s="20">
        <v>100</v>
      </c>
      <c r="O9" s="20">
        <f>'第3-5表'!O9/'第3-5表'!$N9*100</f>
        <v>99.25960203609439</v>
      </c>
      <c r="P9" s="20">
        <f>'第3-5表'!P9/'第3-5表'!$N9*100</f>
        <v>0.7403979639055993</v>
      </c>
    </row>
    <row r="10" spans="1:16" ht="39.75" customHeight="1">
      <c r="A10" s="19" t="s">
        <v>74</v>
      </c>
      <c r="B10" s="20">
        <v>100</v>
      </c>
      <c r="C10" s="20">
        <f>'第3-5表'!C10/'第3-5表'!$B10*100</f>
        <v>93.05316091954023</v>
      </c>
      <c r="D10" s="20">
        <f>'第3-5表'!D10/'第3-5表'!$B10*100</f>
        <v>6.94683908045977</v>
      </c>
      <c r="E10" s="20">
        <v>100</v>
      </c>
      <c r="F10" s="20">
        <f>'第3-5表'!F10/'第3-5表'!$E10*100</f>
        <v>98.68340432981269</v>
      </c>
      <c r="G10" s="20">
        <f>'第3-5表'!G10/'第3-5表'!$E10*100</f>
        <v>1.316595670187314</v>
      </c>
      <c r="H10" s="20">
        <v>100</v>
      </c>
      <c r="I10" s="20">
        <f>'第3-5表'!I10/'第3-5表'!$H10*100</f>
        <v>97.24636503939567</v>
      </c>
      <c r="J10" s="20">
        <f>'第3-5表'!J10/'第3-5表'!$H10*100</f>
        <v>2.7536349606043378</v>
      </c>
      <c r="K10" s="20">
        <v>100</v>
      </c>
      <c r="L10" s="20">
        <f>'第3-5表'!L10/'第3-5表'!$K10*100</f>
        <v>92.35793388413103</v>
      </c>
      <c r="M10" s="20">
        <f>'第3-5表'!M10/'第3-5表'!$K10*100</f>
        <v>7.642066115868977</v>
      </c>
      <c r="N10" s="20">
        <v>100</v>
      </c>
      <c r="O10" s="20">
        <f>'第3-5表'!O10/'第3-5表'!$N10*100</f>
        <v>25.978476200674628</v>
      </c>
      <c r="P10" s="20">
        <f>'第3-5表'!P10/'第3-5表'!$N10*100</f>
        <v>74.02152379932538</v>
      </c>
    </row>
    <row r="11" spans="1:16" ht="39.75" customHeight="1">
      <c r="A11" s="19" t="s">
        <v>75</v>
      </c>
      <c r="B11" s="20">
        <v>100</v>
      </c>
      <c r="C11" s="20">
        <f>'第3-5表'!C11/'第3-5表'!$B11*100</f>
        <v>93.19002442564339</v>
      </c>
      <c r="D11" s="20">
        <f>'第3-5表'!D11/'第3-5表'!$B11*100</f>
        <v>6.8099755743566135</v>
      </c>
      <c r="E11" s="20">
        <v>100</v>
      </c>
      <c r="F11" s="20">
        <f>'第3-5表'!F11/'第3-5表'!$E11*100</f>
        <v>85.518147086915</v>
      </c>
      <c r="G11" s="20">
        <f>'第3-5表'!G11/'第3-5表'!$E11*100</f>
        <v>14.481852913085005</v>
      </c>
      <c r="H11" s="20">
        <v>100</v>
      </c>
      <c r="I11" s="20">
        <f>'第3-5表'!I11/'第3-5表'!$H11*100</f>
        <v>97.92615563523597</v>
      </c>
      <c r="J11" s="20">
        <f>'第3-5表'!J11/'第3-5表'!$H11*100</f>
        <v>2.0738443647640272</v>
      </c>
      <c r="K11" s="20">
        <v>100</v>
      </c>
      <c r="L11" s="20">
        <f>'第3-5表'!L11/'第3-5表'!$K11*100</f>
        <v>95.17154735846857</v>
      </c>
      <c r="M11" s="20">
        <f>'第3-5表'!M11/'第3-5表'!$K11*100</f>
        <v>4.8284526415314275</v>
      </c>
      <c r="N11" s="20">
        <v>100</v>
      </c>
      <c r="O11" s="20">
        <f>'第3-5表'!O11/'第3-5表'!$N11*100</f>
        <v>66.47058823529412</v>
      </c>
      <c r="P11" s="20">
        <f>'第3-5表'!P11/'第3-5表'!$N11*100</f>
        <v>33.52941176470588</v>
      </c>
    </row>
    <row r="12" spans="1:16" ht="39.75" customHeight="1">
      <c r="A12" s="19" t="s">
        <v>76</v>
      </c>
      <c r="B12" s="20">
        <v>100</v>
      </c>
      <c r="C12" s="20">
        <f>'第3-5表'!C12/'第3-5表'!$B12*100</f>
        <v>92.10442534224768</v>
      </c>
      <c r="D12" s="20">
        <f>'第3-5表'!D12/'第3-5表'!$B12*100</f>
        <v>7.895574657752308</v>
      </c>
      <c r="E12" s="20">
        <v>100</v>
      </c>
      <c r="F12" s="20">
        <f>'第3-5表'!F12/'第3-5表'!$E12*100</f>
        <v>91.11111111111111</v>
      </c>
      <c r="G12" s="20">
        <f>'第3-5表'!G12/'第3-5表'!$E12*100</f>
        <v>8.88888888888889</v>
      </c>
      <c r="H12" s="20">
        <v>100</v>
      </c>
      <c r="I12" s="20">
        <f>'第3-5表'!I12/'第3-5表'!$H12*100</f>
        <v>98.31560283687944</v>
      </c>
      <c r="J12" s="20">
        <f>'第3-5表'!J12/'第3-5表'!$H12*100</f>
        <v>1.6843971631205674</v>
      </c>
      <c r="K12" s="20">
        <v>100</v>
      </c>
      <c r="L12" s="20">
        <f>'第3-5表'!L12/'第3-5表'!$K12*100</f>
        <v>92.54539662312838</v>
      </c>
      <c r="M12" s="20">
        <f>'第3-5表'!M12/'第3-5表'!$K12*100</f>
        <v>7.454603376871615</v>
      </c>
      <c r="N12" s="20">
        <v>100</v>
      </c>
      <c r="O12" s="20">
        <f>'第3-5表'!O12/'第3-5表'!$N12*100</f>
        <v>49.31506849315068</v>
      </c>
      <c r="P12" s="20">
        <f>'第3-5表'!P12/'第3-5表'!$N12*100</f>
        <v>50.68493150684932</v>
      </c>
    </row>
    <row r="13" spans="1:16" ht="39.75" customHeight="1">
      <c r="A13" s="19" t="s">
        <v>77</v>
      </c>
      <c r="B13" s="20">
        <v>100</v>
      </c>
      <c r="C13" s="20">
        <f>'第3-5表'!C13/'第3-5表'!$B13*100</f>
        <v>89.49642400218126</v>
      </c>
      <c r="D13" s="20">
        <f>'第3-5表'!D13/'第3-5表'!$B13*100</f>
        <v>10.503575997818746</v>
      </c>
      <c r="E13" s="20">
        <v>100</v>
      </c>
      <c r="F13" s="20">
        <f>'第3-5表'!F13/'第3-5表'!$E13*100</f>
        <v>98.81703470031546</v>
      </c>
      <c r="G13" s="20">
        <f>'第3-5表'!G13/'第3-5表'!$E13*100</f>
        <v>1.1829652996845426</v>
      </c>
      <c r="H13" s="20">
        <v>100</v>
      </c>
      <c r="I13" s="20">
        <f>'第3-5表'!I13/'第3-5表'!$H13*100</f>
        <v>97.9167255561523</v>
      </c>
      <c r="J13" s="20">
        <f>'第3-5表'!J13/'第3-5表'!$H13*100</f>
        <v>2.0832744438476976</v>
      </c>
      <c r="K13" s="20">
        <v>100</v>
      </c>
      <c r="L13" s="20">
        <f>'第3-5表'!L13/'第3-5表'!$K13*100</f>
        <v>77.68147760489131</v>
      </c>
      <c r="M13" s="20">
        <f>'第3-5表'!M13/'第3-5表'!$K13*100</f>
        <v>22.31852239510869</v>
      </c>
      <c r="N13" s="20">
        <v>100</v>
      </c>
      <c r="O13" s="20">
        <f>'第3-5表'!O13/'第3-5表'!$N13*100</f>
        <v>91.74311926605505</v>
      </c>
      <c r="P13" s="20">
        <f>'第3-5表'!P13/'第3-5表'!$N13*100</f>
        <v>8.256880733944955</v>
      </c>
    </row>
    <row r="14" spans="1:16" ht="39.75" customHeight="1">
      <c r="A14" s="19" t="s">
        <v>78</v>
      </c>
      <c r="B14" s="20">
        <v>100</v>
      </c>
      <c r="C14" s="20">
        <f>'第3-5表'!C14/'第3-5表'!$B14*100</f>
        <v>67.24200001822838</v>
      </c>
      <c r="D14" s="20">
        <f>'第3-5表'!D14/'第3-5表'!$B14*100</f>
        <v>32.75799998177162</v>
      </c>
      <c r="E14" s="20">
        <v>100</v>
      </c>
      <c r="F14" s="20">
        <f>'第3-5表'!F14/'第3-5表'!$E14*100</f>
        <v>48.13023090164421</v>
      </c>
      <c r="G14" s="20">
        <f>'第3-5表'!G14/'第3-5表'!$E14*100</f>
        <v>51.86976909835579</v>
      </c>
      <c r="H14" s="20">
        <v>100</v>
      </c>
      <c r="I14" s="20">
        <f>'第3-5表'!I14/'第3-5表'!$H14*100</f>
        <v>77.23625315985993</v>
      </c>
      <c r="J14" s="20">
        <f>'第3-5表'!J14/'第3-5表'!$H14*100</f>
        <v>22.76374684014008</v>
      </c>
      <c r="K14" s="20">
        <v>100</v>
      </c>
      <c r="L14" s="20">
        <f>'第3-5表'!L14/'第3-5表'!$K14*100</f>
        <v>70.46832557839276</v>
      </c>
      <c r="M14" s="20">
        <f>'第3-5表'!M14/'第3-5表'!$K14*100</f>
        <v>29.531674421607235</v>
      </c>
      <c r="N14" s="20">
        <v>100</v>
      </c>
      <c r="O14" s="20">
        <f>'第3-5表'!O14/'第3-5表'!$N14*100</f>
        <v>59.86203611557664</v>
      </c>
      <c r="P14" s="20">
        <f>'第3-5表'!P14/'第3-5表'!$N14*100</f>
        <v>40.13796388442335</v>
      </c>
    </row>
    <row r="15" spans="1:16" ht="39.75" customHeight="1">
      <c r="A15" s="19" t="s">
        <v>79</v>
      </c>
      <c r="B15" s="20">
        <v>100</v>
      </c>
      <c r="C15" s="20">
        <f>'第3-5表'!C15/'第3-5表'!$B15*100</f>
        <v>75.68924321210909</v>
      </c>
      <c r="D15" s="20">
        <f>'第3-5表'!D15/'第3-5表'!$B15*100</f>
        <v>24.31075678789091</v>
      </c>
      <c r="E15" s="20">
        <v>100</v>
      </c>
      <c r="F15" s="20">
        <f>'第3-5表'!F15/'第3-5表'!$E15*100</f>
        <v>86.48117996360502</v>
      </c>
      <c r="G15" s="20">
        <f>'第3-5表'!G15/'第3-5表'!$E15*100</f>
        <v>13.518820036394983</v>
      </c>
      <c r="H15" s="20">
        <v>100</v>
      </c>
      <c r="I15" s="20">
        <f>'第3-5表'!I15/'第3-5表'!$H15*100</f>
        <v>87.83054380130704</v>
      </c>
      <c r="J15" s="20">
        <f>'第3-5表'!J15/'第3-5表'!$H15*100</f>
        <v>12.16945619869296</v>
      </c>
      <c r="K15" s="20">
        <v>100</v>
      </c>
      <c r="L15" s="20">
        <f>'第3-5表'!L15/'第3-5表'!$K15*100</f>
        <v>84.7204164670832</v>
      </c>
      <c r="M15" s="20">
        <f>'第3-5表'!M15/'第3-5表'!$K15*100</f>
        <v>15.279583532916796</v>
      </c>
      <c r="N15" s="20">
        <v>100</v>
      </c>
      <c r="O15" s="20">
        <f>'第3-5表'!O15/'第3-5表'!$N15*100</f>
        <v>48.546305342726384</v>
      </c>
      <c r="P15" s="20">
        <f>'第3-5表'!P15/'第3-5表'!$N15*100</f>
        <v>51.453694657273616</v>
      </c>
    </row>
    <row r="16" spans="1:16" ht="39.75" customHeight="1">
      <c r="A16" s="19" t="s">
        <v>80</v>
      </c>
      <c r="B16" s="20">
        <v>100</v>
      </c>
      <c r="C16" s="20">
        <f>'第3-5表'!C16/'第3-5表'!$B16*100</f>
        <v>50.4524581966909</v>
      </c>
      <c r="D16" s="20">
        <f>'第3-5表'!D16/'第3-5表'!$B16*100</f>
        <v>49.54754180330911</v>
      </c>
      <c r="E16" s="20">
        <v>100</v>
      </c>
      <c r="F16" s="20">
        <f>'第3-5表'!F16/'第3-5表'!$E16*100</f>
        <v>34.64583333333333</v>
      </c>
      <c r="G16" s="20">
        <f>'第3-5表'!G16/'第3-5表'!$E16*100</f>
        <v>65.35416666666667</v>
      </c>
      <c r="H16" s="20">
        <v>100</v>
      </c>
      <c r="I16" s="20">
        <f>'第3-5表'!I16/'第3-5表'!$H16*100</f>
        <v>91.35359116022099</v>
      </c>
      <c r="J16" s="20">
        <f>'第3-5表'!J16/'第3-5表'!$H16*100</f>
        <v>8.646408839779006</v>
      </c>
      <c r="K16" s="20">
        <v>100</v>
      </c>
      <c r="L16" s="20">
        <f>'第3-5表'!L16/'第3-5表'!$K16*100</f>
        <v>73.98560567030428</v>
      </c>
      <c r="M16" s="20">
        <f>'第3-5表'!M16/'第3-5表'!$K16*100</f>
        <v>26.014394329695723</v>
      </c>
      <c r="N16" s="20">
        <v>100</v>
      </c>
      <c r="O16" s="20">
        <f>'第3-5表'!O16/'第3-5表'!$N16*100</f>
        <v>39.214383648776625</v>
      </c>
      <c r="P16" s="20">
        <f>'第3-5表'!P16/'第3-5表'!$N16*100</f>
        <v>60.78561635122337</v>
      </c>
    </row>
    <row r="17" spans="1:16" ht="39.75" customHeight="1">
      <c r="A17" s="19" t="s">
        <v>81</v>
      </c>
      <c r="B17" s="20">
        <v>100</v>
      </c>
      <c r="C17" s="20">
        <f>'第3-5表'!C17/'第3-5表'!$B17*100</f>
        <v>52.70123153581845</v>
      </c>
      <c r="D17" s="20">
        <f>'第3-5表'!D17/'第3-5表'!$B17*100</f>
        <v>47.298768464181556</v>
      </c>
      <c r="E17" s="20">
        <v>100</v>
      </c>
      <c r="F17" s="20">
        <f>'第3-5表'!F17/'第3-5表'!$E17*100</f>
        <v>73.37051237364935</v>
      </c>
      <c r="G17" s="20">
        <f>'第3-5表'!G17/'第3-5表'!$E17*100</f>
        <v>26.629487626350645</v>
      </c>
      <c r="H17" s="20">
        <v>100</v>
      </c>
      <c r="I17" s="20">
        <f>'第3-5表'!I17/'第3-5表'!$H17*100</f>
        <v>58.1893313298272</v>
      </c>
      <c r="J17" s="20">
        <f>'第3-5表'!J17/'第3-5表'!$H17*100</f>
        <v>41.8106686701728</v>
      </c>
      <c r="K17" s="20">
        <v>100</v>
      </c>
      <c r="L17" s="20">
        <f>'第3-5表'!L17/'第3-5表'!$K17*100</f>
        <v>94.73263847290444</v>
      </c>
      <c r="M17" s="20">
        <f>'第3-5表'!M17/'第3-5表'!$K17*100</f>
        <v>5.267361527095563</v>
      </c>
      <c r="N17" s="20">
        <v>100</v>
      </c>
      <c r="O17" s="20">
        <f>'第3-5表'!O17/'第3-5表'!$N17*100</f>
        <v>48.39255687420984</v>
      </c>
      <c r="P17" s="20">
        <f>'第3-5表'!P17/'第3-5表'!$N17*100</f>
        <v>51.60744312579016</v>
      </c>
    </row>
    <row r="18" spans="1:16" ht="39.75" customHeight="1">
      <c r="A18" s="19" t="s">
        <v>82</v>
      </c>
      <c r="B18" s="20">
        <v>100</v>
      </c>
      <c r="C18" s="20">
        <f>'第3-5表'!C18/'第3-5表'!$B18*100</f>
        <v>62.57182805599605</v>
      </c>
      <c r="D18" s="20">
        <f>'第3-5表'!D18/'第3-5表'!$B18*100</f>
        <v>37.42817194400396</v>
      </c>
      <c r="E18" s="20">
        <v>100</v>
      </c>
      <c r="F18" s="20">
        <f>'第3-5表'!F18/'第3-5表'!$E18*100</f>
        <v>92.74300932090546</v>
      </c>
      <c r="G18" s="20">
        <f>'第3-5表'!G18/'第3-5表'!$E18*100</f>
        <v>7.256990679094541</v>
      </c>
      <c r="H18" s="20">
        <v>100</v>
      </c>
      <c r="I18" s="20">
        <f>'第3-5表'!I18/'第3-5表'!$H18*100</f>
        <v>69.225768321513</v>
      </c>
      <c r="J18" s="20">
        <f>'第3-5表'!J18/'第3-5表'!$H18*100</f>
        <v>30.774231678486995</v>
      </c>
      <c r="K18" s="20">
        <v>100</v>
      </c>
      <c r="L18" s="20">
        <f>'第3-5表'!L18/'第3-5表'!$K18*100</f>
        <v>44.845442202645955</v>
      </c>
      <c r="M18" s="20">
        <f>'第3-5表'!M18/'第3-5表'!$K18*100</f>
        <v>55.154557797354045</v>
      </c>
      <c r="N18" s="20">
        <v>100</v>
      </c>
      <c r="O18" s="20">
        <f>'第3-5表'!O18/'第3-5表'!$N18*100</f>
        <v>62.46481190363031</v>
      </c>
      <c r="P18" s="20">
        <f>'第3-5表'!P18/'第3-5表'!$N18*100</f>
        <v>37.53518809636969</v>
      </c>
    </row>
    <row r="19" spans="1:16" ht="39.75" customHeight="1">
      <c r="A19" s="19" t="s">
        <v>83</v>
      </c>
      <c r="B19" s="20">
        <v>100</v>
      </c>
      <c r="C19" s="20">
        <f>'第3-5表'!C19/'第3-5表'!$B19*100</f>
        <v>75.74460427629984</v>
      </c>
      <c r="D19" s="20">
        <f>'第3-5表'!D19/'第3-5表'!$B19*100</f>
        <v>24.25539572370016</v>
      </c>
      <c r="E19" s="20">
        <v>100</v>
      </c>
      <c r="F19" s="20">
        <f>'第3-5表'!F19/'第3-5表'!$E19*100</f>
        <v>85.24042881136862</v>
      </c>
      <c r="G19" s="20">
        <f>'第3-5表'!G19/'第3-5表'!$E19*100</f>
        <v>14.759571188631385</v>
      </c>
      <c r="H19" s="20">
        <v>100</v>
      </c>
      <c r="I19" s="20">
        <f>'第3-5表'!I19/'第3-5表'!$H19*100</f>
        <v>99.55139889221186</v>
      </c>
      <c r="J19" s="20">
        <f>'第3-5表'!J19/'第3-5表'!$H19*100</f>
        <v>0.4486011077881399</v>
      </c>
      <c r="K19" s="20">
        <v>100</v>
      </c>
      <c r="L19" s="20">
        <f>'第3-5表'!L19/'第3-5表'!$K19*100</f>
        <v>71.73398640621653</v>
      </c>
      <c r="M19" s="20">
        <f>'第3-5表'!M19/'第3-5表'!$K19*100</f>
        <v>28.266013593783473</v>
      </c>
      <c r="N19" s="20">
        <v>100</v>
      </c>
      <c r="O19" s="20">
        <f>'第3-5表'!O19/'第3-5表'!$N19*100</f>
        <v>30.711078170641322</v>
      </c>
      <c r="P19" s="20">
        <f>'第3-5表'!P19/'第3-5表'!$N19*100</f>
        <v>69.28892182935867</v>
      </c>
    </row>
    <row r="20" spans="1:16" ht="13.5" customHeight="1" thickBot="1">
      <c r="A20" s="21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</sheetData>
  <printOptions/>
  <pageMargins left="0.984251968503937" right="0.7874015748031497" top="1.1811023622047245" bottom="0.984251968503937" header="0.5118110236220472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21.625" style="0" customWidth="1"/>
    <col min="2" max="2" width="12.625" style="0" customWidth="1"/>
    <col min="3" max="11" width="5.75390625" style="0" customWidth="1"/>
  </cols>
  <sheetData>
    <row r="1" spans="1:11" ht="17.25">
      <c r="A1" s="44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4.25"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4.25"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4.25" thickBot="1">
      <c r="A4" s="82"/>
      <c r="B4" s="82"/>
      <c r="C4" s="83"/>
      <c r="D4" s="84"/>
      <c r="E4" s="83"/>
      <c r="F4" s="84"/>
      <c r="G4" s="83"/>
      <c r="H4" s="84"/>
      <c r="I4" s="85" t="s">
        <v>68</v>
      </c>
      <c r="J4" s="83"/>
      <c r="K4" s="83"/>
    </row>
    <row r="5" spans="1:11" ht="21" customHeight="1">
      <c r="A5" s="86"/>
      <c r="B5" s="87"/>
      <c r="C5" s="88" t="s">
        <v>28</v>
      </c>
      <c r="D5" s="89"/>
      <c r="E5" s="88"/>
      <c r="F5" s="89"/>
      <c r="G5" s="88"/>
      <c r="H5" s="89"/>
      <c r="I5" s="88"/>
      <c r="J5" s="88"/>
      <c r="K5" s="88"/>
    </row>
    <row r="6" spans="1:11" ht="21" customHeight="1">
      <c r="A6" s="82"/>
      <c r="B6" s="90" t="s">
        <v>29</v>
      </c>
      <c r="C6" s="91" t="s">
        <v>30</v>
      </c>
      <c r="D6" s="92" t="s">
        <v>31</v>
      </c>
      <c r="E6" s="93"/>
      <c r="F6" s="92" t="s">
        <v>32</v>
      </c>
      <c r="G6" s="93"/>
      <c r="H6" s="92" t="s">
        <v>33</v>
      </c>
      <c r="I6" s="93"/>
      <c r="J6" s="94" t="s">
        <v>34</v>
      </c>
      <c r="K6" s="95" t="s">
        <v>35</v>
      </c>
    </row>
    <row r="7" spans="1:11" ht="21" customHeight="1" thickBot="1">
      <c r="A7" s="96"/>
      <c r="B7" s="97" t="s">
        <v>40</v>
      </c>
      <c r="C7" s="98"/>
      <c r="D7" s="99" t="s">
        <v>36</v>
      </c>
      <c r="E7" s="99" t="s">
        <v>37</v>
      </c>
      <c r="F7" s="99" t="s">
        <v>38</v>
      </c>
      <c r="G7" s="99" t="s">
        <v>37</v>
      </c>
      <c r="H7" s="99" t="s">
        <v>38</v>
      </c>
      <c r="I7" s="99" t="s">
        <v>37</v>
      </c>
      <c r="J7" s="100" t="s">
        <v>39</v>
      </c>
      <c r="K7" s="101"/>
    </row>
    <row r="8" spans="1:7" ht="12" customHeight="1">
      <c r="A8" s="103"/>
      <c r="B8" s="105"/>
      <c r="C8" s="105"/>
      <c r="D8" s="105"/>
      <c r="E8" s="105"/>
      <c r="F8" s="105"/>
      <c r="G8" s="105"/>
    </row>
    <row r="9" spans="1:11" ht="49.5" customHeight="1">
      <c r="A9" s="7" t="s">
        <v>42</v>
      </c>
      <c r="B9" s="122">
        <v>1479511</v>
      </c>
      <c r="C9" s="107">
        <v>100</v>
      </c>
      <c r="D9" s="102" t="s">
        <v>46</v>
      </c>
      <c r="E9" s="107">
        <v>63.4</v>
      </c>
      <c r="F9" s="102" t="s">
        <v>50</v>
      </c>
      <c r="G9" s="107">
        <v>4.5</v>
      </c>
      <c r="H9" s="102" t="s">
        <v>49</v>
      </c>
      <c r="I9" s="107">
        <v>3.8</v>
      </c>
      <c r="J9" s="107">
        <f>C9-E9-G9-I9-K9</f>
        <v>28.1</v>
      </c>
      <c r="K9" s="107">
        <v>0.2</v>
      </c>
    </row>
    <row r="10" spans="1:11" ht="49.5" customHeight="1">
      <c r="A10" s="7" t="s">
        <v>69</v>
      </c>
      <c r="B10" s="122">
        <v>142873</v>
      </c>
      <c r="C10" s="107">
        <v>100</v>
      </c>
      <c r="D10" s="102" t="s">
        <v>45</v>
      </c>
      <c r="E10" s="107">
        <v>35</v>
      </c>
      <c r="F10" s="102" t="s">
        <v>46</v>
      </c>
      <c r="G10" s="107">
        <v>29.9</v>
      </c>
      <c r="H10" s="102" t="s">
        <v>47</v>
      </c>
      <c r="I10" s="107">
        <v>8.4</v>
      </c>
      <c r="J10" s="107">
        <f>C10-E10-G10-I10-K10</f>
        <v>24.500000000000004</v>
      </c>
      <c r="K10" s="107">
        <v>2.2</v>
      </c>
    </row>
    <row r="11" spans="1:11" ht="49.5" customHeight="1">
      <c r="A11" s="7" t="s">
        <v>70</v>
      </c>
      <c r="B11" s="122">
        <v>124392</v>
      </c>
      <c r="C11" s="107">
        <v>100</v>
      </c>
      <c r="D11" s="102" t="s">
        <v>46</v>
      </c>
      <c r="E11" s="107">
        <v>54.9</v>
      </c>
      <c r="F11" s="102" t="s">
        <v>48</v>
      </c>
      <c r="G11" s="107">
        <v>10.1</v>
      </c>
      <c r="H11" s="102" t="s">
        <v>49</v>
      </c>
      <c r="I11" s="107">
        <v>8</v>
      </c>
      <c r="J11" s="107">
        <f>C11-E11-G11-I11-K11</f>
        <v>27</v>
      </c>
      <c r="K11" s="107">
        <v>0</v>
      </c>
    </row>
    <row r="12" spans="1:11" ht="49.5" customHeight="1">
      <c r="A12" s="7" t="s">
        <v>71</v>
      </c>
      <c r="B12" s="122">
        <v>324784</v>
      </c>
      <c r="C12" s="107">
        <v>100</v>
      </c>
      <c r="D12" s="102" t="s">
        <v>46</v>
      </c>
      <c r="E12" s="107">
        <v>44.8</v>
      </c>
      <c r="F12" s="102" t="s">
        <v>50</v>
      </c>
      <c r="G12" s="107">
        <v>6</v>
      </c>
      <c r="H12" s="102" t="s">
        <v>49</v>
      </c>
      <c r="I12" s="107">
        <v>2.3</v>
      </c>
      <c r="J12" s="107">
        <f>C12-E12-G12-I12-K12</f>
        <v>46.900000000000006</v>
      </c>
      <c r="K12" s="107">
        <v>0</v>
      </c>
    </row>
    <row r="13" spans="1:11" ht="49.5" customHeight="1" thickBot="1">
      <c r="A13" s="8" t="s">
        <v>72</v>
      </c>
      <c r="B13" s="123">
        <v>887462</v>
      </c>
      <c r="C13" s="108">
        <v>100</v>
      </c>
      <c r="D13" s="109" t="s">
        <v>46</v>
      </c>
      <c r="E13" s="108">
        <v>76.8</v>
      </c>
      <c r="F13" s="109" t="s">
        <v>49</v>
      </c>
      <c r="G13" s="108">
        <v>4</v>
      </c>
      <c r="H13" s="109" t="s">
        <v>50</v>
      </c>
      <c r="I13" s="108">
        <v>3.2</v>
      </c>
      <c r="J13" s="108">
        <f>C13-E13-G13-I13-K13</f>
        <v>16.000000000000004</v>
      </c>
      <c r="K13" s="108">
        <v>0</v>
      </c>
    </row>
    <row r="14" spans="2:11" ht="13.5">
      <c r="B14" s="106"/>
      <c r="C14" s="107"/>
      <c r="D14" s="102"/>
      <c r="E14" s="107"/>
      <c r="F14" s="102"/>
      <c r="G14" s="107"/>
      <c r="H14" s="102"/>
      <c r="I14" s="107"/>
      <c r="J14" s="107"/>
      <c r="K14" s="107"/>
    </row>
    <row r="15" spans="2:11" ht="13.5">
      <c r="B15" s="106"/>
      <c r="C15" s="107"/>
      <c r="D15" s="102"/>
      <c r="E15" s="107"/>
      <c r="F15" s="102"/>
      <c r="G15" s="107"/>
      <c r="H15" s="102"/>
      <c r="I15" s="107"/>
      <c r="J15" s="107"/>
      <c r="K15" s="107"/>
    </row>
    <row r="16" spans="2:11" ht="13.5">
      <c r="B16" s="106"/>
      <c r="C16" s="107"/>
      <c r="D16" s="102"/>
      <c r="E16" s="107"/>
      <c r="F16" s="102"/>
      <c r="G16" s="107"/>
      <c r="H16" s="102"/>
      <c r="I16" s="107"/>
      <c r="J16" s="107"/>
      <c r="K16" s="107"/>
    </row>
    <row r="17" spans="2:11" ht="13.5">
      <c r="B17" s="106"/>
      <c r="C17" s="107"/>
      <c r="D17" s="102"/>
      <c r="E17" s="107"/>
      <c r="F17" s="102"/>
      <c r="G17" s="107"/>
      <c r="H17" s="102"/>
      <c r="I17" s="107"/>
      <c r="J17" s="107"/>
      <c r="K17" s="107"/>
    </row>
    <row r="18" spans="2:11" ht="13.5">
      <c r="B18" s="106"/>
      <c r="C18" s="107"/>
      <c r="D18" s="102"/>
      <c r="E18" s="107"/>
      <c r="F18" s="102"/>
      <c r="G18" s="107"/>
      <c r="H18" s="102"/>
      <c r="I18" s="107"/>
      <c r="J18" s="107"/>
      <c r="K18" s="107"/>
    </row>
    <row r="19" spans="2:11" ht="13.5">
      <c r="B19" s="106"/>
      <c r="C19" s="107"/>
      <c r="D19" s="102"/>
      <c r="E19" s="107"/>
      <c r="F19" s="102"/>
      <c r="G19" s="107"/>
      <c r="H19" s="102"/>
      <c r="I19" s="107"/>
      <c r="J19" s="107"/>
      <c r="K19" s="107"/>
    </row>
    <row r="20" spans="2:11" ht="13.5">
      <c r="B20" s="106"/>
      <c r="C20" s="107"/>
      <c r="D20" s="102"/>
      <c r="E20" s="107"/>
      <c r="F20" s="102"/>
      <c r="G20" s="107"/>
      <c r="H20" s="102"/>
      <c r="I20" s="107"/>
      <c r="J20" s="107"/>
      <c r="K20" s="107"/>
    </row>
    <row r="21" spans="2:11" ht="13.5">
      <c r="B21" s="106"/>
      <c r="C21" s="107"/>
      <c r="D21" s="102"/>
      <c r="E21" s="107"/>
      <c r="F21" s="102"/>
      <c r="G21" s="107"/>
      <c r="H21" s="102"/>
      <c r="I21" s="107"/>
      <c r="J21" s="107"/>
      <c r="K21" s="107"/>
    </row>
    <row r="22" spans="2:11" ht="13.5">
      <c r="B22" s="106"/>
      <c r="C22" s="107"/>
      <c r="D22" s="102"/>
      <c r="E22" s="107"/>
      <c r="F22" s="102"/>
      <c r="G22" s="107"/>
      <c r="H22" s="102"/>
      <c r="I22" s="107"/>
      <c r="J22" s="107"/>
      <c r="K22" s="107"/>
    </row>
    <row r="23" spans="2:11" ht="13.5">
      <c r="B23" s="106"/>
      <c r="C23" s="107"/>
      <c r="D23" s="102"/>
      <c r="E23" s="107"/>
      <c r="F23" s="102"/>
      <c r="G23" s="107"/>
      <c r="H23" s="102"/>
      <c r="I23" s="107"/>
      <c r="J23" s="107"/>
      <c r="K23" s="107"/>
    </row>
    <row r="24" spans="2:11" ht="13.5">
      <c r="B24" s="106"/>
      <c r="C24" s="107"/>
      <c r="D24" s="102"/>
      <c r="E24" s="107"/>
      <c r="F24" s="102"/>
      <c r="G24" s="107"/>
      <c r="H24" s="102"/>
      <c r="I24" s="107"/>
      <c r="J24" s="107"/>
      <c r="K24" s="107"/>
    </row>
    <row r="25" spans="2:11" ht="13.5">
      <c r="B25" s="106"/>
      <c r="C25" s="107"/>
      <c r="D25" s="102"/>
      <c r="E25" s="107"/>
      <c r="F25" s="102"/>
      <c r="G25" s="107"/>
      <c r="H25" s="102"/>
      <c r="I25" s="107"/>
      <c r="J25" s="107"/>
      <c r="K25" s="107"/>
    </row>
    <row r="26" spans="2:11" ht="13.5">
      <c r="B26" s="106"/>
      <c r="C26" s="107"/>
      <c r="D26" s="102"/>
      <c r="E26" s="107"/>
      <c r="F26" s="102"/>
      <c r="G26" s="107"/>
      <c r="H26" s="102"/>
      <c r="I26" s="107"/>
      <c r="J26" s="107"/>
      <c r="K26" s="107"/>
    </row>
    <row r="27" spans="2:11" ht="13.5">
      <c r="B27" s="106"/>
      <c r="C27" s="107"/>
      <c r="D27" s="102"/>
      <c r="E27" s="107"/>
      <c r="F27" s="102"/>
      <c r="G27" s="107"/>
      <c r="H27" s="102"/>
      <c r="I27" s="107"/>
      <c r="J27" s="107"/>
      <c r="K27" s="107"/>
    </row>
    <row r="28" spans="2:11" ht="13.5">
      <c r="B28" s="106"/>
      <c r="C28" s="107"/>
      <c r="D28" s="102"/>
      <c r="E28" s="107"/>
      <c r="F28" s="102"/>
      <c r="G28" s="107"/>
      <c r="H28" s="102"/>
      <c r="I28" s="107"/>
      <c r="J28" s="107"/>
      <c r="K28" s="107"/>
    </row>
    <row r="29" spans="2:11" ht="13.5">
      <c r="B29" s="106"/>
      <c r="C29" s="107"/>
      <c r="D29" s="102"/>
      <c r="E29" s="107"/>
      <c r="F29" s="102"/>
      <c r="G29" s="107"/>
      <c r="H29" s="102"/>
      <c r="I29" s="107"/>
      <c r="J29" s="107"/>
      <c r="K29" s="107"/>
    </row>
    <row r="30" spans="2:11" ht="13.5">
      <c r="B30" s="106"/>
      <c r="C30" s="107"/>
      <c r="D30" s="102"/>
      <c r="E30" s="107"/>
      <c r="F30" s="102"/>
      <c r="G30" s="107"/>
      <c r="H30" s="102"/>
      <c r="I30" s="107"/>
      <c r="J30" s="107"/>
      <c r="K30" s="107"/>
    </row>
    <row r="31" spans="2:11" ht="13.5">
      <c r="B31" s="106"/>
      <c r="C31" s="107"/>
      <c r="D31" s="102"/>
      <c r="E31" s="107"/>
      <c r="F31" s="102"/>
      <c r="G31" s="107"/>
      <c r="H31" s="102"/>
      <c r="I31" s="107"/>
      <c r="J31" s="107"/>
      <c r="K31" s="107"/>
    </row>
    <row r="32" spans="2:11" ht="13.5">
      <c r="B32" s="106"/>
      <c r="C32" s="107"/>
      <c r="D32" s="102"/>
      <c r="E32" s="107"/>
      <c r="F32" s="102"/>
      <c r="G32" s="107"/>
      <c r="H32" s="102"/>
      <c r="I32" s="107"/>
      <c r="J32" s="107"/>
      <c r="K32" s="107"/>
    </row>
    <row r="33" spans="2:11" ht="13.5">
      <c r="B33" s="106"/>
      <c r="C33" s="107"/>
      <c r="D33" s="102"/>
      <c r="E33" s="107"/>
      <c r="F33" s="102"/>
      <c r="G33" s="107"/>
      <c r="H33" s="102"/>
      <c r="I33" s="107"/>
      <c r="J33" s="107"/>
      <c r="K33" s="107"/>
    </row>
    <row r="34" spans="2:11" ht="13.5">
      <c r="B34" s="106"/>
      <c r="C34" s="107"/>
      <c r="D34" s="102"/>
      <c r="E34" s="107"/>
      <c r="F34" s="102"/>
      <c r="G34" s="107"/>
      <c r="H34" s="102"/>
      <c r="I34" s="107"/>
      <c r="J34" s="107"/>
      <c r="K34" s="107"/>
    </row>
    <row r="35" spans="2:11" ht="13.5">
      <c r="B35" s="106"/>
      <c r="C35" s="107"/>
      <c r="D35" s="102"/>
      <c r="E35" s="107"/>
      <c r="F35" s="102"/>
      <c r="G35" s="107"/>
      <c r="H35" s="102"/>
      <c r="I35" s="107"/>
      <c r="J35" s="107"/>
      <c r="K35" s="107"/>
    </row>
    <row r="36" spans="2:11" ht="13.5">
      <c r="B36" s="106"/>
      <c r="C36" s="107"/>
      <c r="D36" s="102"/>
      <c r="E36" s="107"/>
      <c r="F36" s="102"/>
      <c r="G36" s="107"/>
      <c r="H36" s="102"/>
      <c r="I36" s="107"/>
      <c r="J36" s="107"/>
      <c r="K36" s="107"/>
    </row>
    <row r="37" spans="2:11" ht="13.5">
      <c r="B37" s="106"/>
      <c r="C37" s="107"/>
      <c r="D37" s="102"/>
      <c r="E37" s="107"/>
      <c r="F37" s="102"/>
      <c r="G37" s="107"/>
      <c r="H37" s="102"/>
      <c r="I37" s="107"/>
      <c r="J37" s="107"/>
      <c r="K37" s="107"/>
    </row>
    <row r="38" spans="2:11" ht="13.5">
      <c r="B38" s="106"/>
      <c r="C38" s="107"/>
      <c r="D38" s="102"/>
      <c r="E38" s="107"/>
      <c r="F38" s="102"/>
      <c r="G38" s="107"/>
      <c r="H38" s="102"/>
      <c r="I38" s="107"/>
      <c r="J38" s="107"/>
      <c r="K38" s="107"/>
    </row>
    <row r="39" spans="2:11" ht="13.5">
      <c r="B39" s="106"/>
      <c r="C39" s="107"/>
      <c r="D39" s="102"/>
      <c r="E39" s="107"/>
      <c r="F39" s="102"/>
      <c r="G39" s="107"/>
      <c r="H39" s="102"/>
      <c r="I39" s="107"/>
      <c r="J39" s="107"/>
      <c r="K39" s="107"/>
    </row>
    <row r="40" spans="2:11" ht="13.5">
      <c r="B40" s="106"/>
      <c r="C40" s="107"/>
      <c r="D40" s="102"/>
      <c r="E40" s="107"/>
      <c r="F40" s="102"/>
      <c r="G40" s="107"/>
      <c r="H40" s="102"/>
      <c r="I40" s="107"/>
      <c r="J40" s="107"/>
      <c r="K40" s="107"/>
    </row>
    <row r="41" spans="2:11" ht="13.5">
      <c r="B41" s="106"/>
      <c r="C41" s="107"/>
      <c r="D41" s="102"/>
      <c r="E41" s="107"/>
      <c r="F41" s="102"/>
      <c r="G41" s="107"/>
      <c r="H41" s="102"/>
      <c r="I41" s="107"/>
      <c r="J41" s="107"/>
      <c r="K41" s="107"/>
    </row>
    <row r="42" spans="2:11" ht="13.5">
      <c r="B42" s="106"/>
      <c r="C42" s="107"/>
      <c r="D42" s="102"/>
      <c r="E42" s="107"/>
      <c r="F42" s="102"/>
      <c r="G42" s="107"/>
      <c r="H42" s="102"/>
      <c r="I42" s="107"/>
      <c r="J42" s="107"/>
      <c r="K42" s="107"/>
    </row>
    <row r="43" spans="2:11" ht="13.5">
      <c r="B43" s="106"/>
      <c r="C43" s="107"/>
      <c r="D43" s="102"/>
      <c r="E43" s="107"/>
      <c r="F43" s="102"/>
      <c r="G43" s="107"/>
      <c r="H43" s="102"/>
      <c r="I43" s="107"/>
      <c r="J43" s="107"/>
      <c r="K43" s="107"/>
    </row>
    <row r="44" spans="2:11" ht="13.5">
      <c r="B44" s="119"/>
      <c r="C44" s="119"/>
      <c r="D44" s="119"/>
      <c r="E44" s="119"/>
      <c r="F44" s="119"/>
      <c r="G44" s="119"/>
      <c r="H44" s="82"/>
      <c r="I44" s="82"/>
      <c r="J44" s="82"/>
      <c r="K44" s="82"/>
    </row>
  </sheetData>
  <printOptions/>
  <pageMargins left="0.984251968503937" right="0.7874015748031497" top="1.1811023622047245" bottom="0.984251968503937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21.625" style="0" customWidth="1"/>
    <col min="2" max="2" width="12.625" style="116" customWidth="1"/>
    <col min="3" max="11" width="5.75390625" style="0" customWidth="1"/>
  </cols>
  <sheetData>
    <row r="1" spans="1:11" ht="17.25">
      <c r="A1" s="44" t="s">
        <v>63</v>
      </c>
      <c r="B1" s="110"/>
      <c r="C1" s="104"/>
      <c r="D1" s="104"/>
      <c r="E1" s="104"/>
      <c r="F1" s="104"/>
      <c r="G1" s="104"/>
      <c r="H1" s="104"/>
      <c r="I1" s="104"/>
      <c r="J1" s="104"/>
      <c r="K1" s="104"/>
    </row>
    <row r="2" spans="2:11" ht="14.25">
      <c r="B2" s="110"/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4.25">
      <c r="B3" s="110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4.25" thickBot="1">
      <c r="A4" s="82"/>
      <c r="B4" s="111"/>
      <c r="C4" s="83"/>
      <c r="D4" s="84"/>
      <c r="E4" s="83"/>
      <c r="F4" s="84"/>
      <c r="G4" s="83"/>
      <c r="H4" s="84"/>
      <c r="I4" s="85" t="s">
        <v>68</v>
      </c>
      <c r="J4" s="83"/>
      <c r="K4" s="83"/>
    </row>
    <row r="5" spans="1:11" ht="21" customHeight="1">
      <c r="A5" s="86"/>
      <c r="B5" s="112"/>
      <c r="C5" s="88" t="s">
        <v>28</v>
      </c>
      <c r="D5" s="89"/>
      <c r="E5" s="88"/>
      <c r="F5" s="89"/>
      <c r="G5" s="88"/>
      <c r="H5" s="89"/>
      <c r="I5" s="88"/>
      <c r="J5" s="88"/>
      <c r="K5" s="88"/>
    </row>
    <row r="6" spans="1:11" ht="21" customHeight="1">
      <c r="A6" s="82"/>
      <c r="B6" s="113" t="s">
        <v>29</v>
      </c>
      <c r="C6" s="91" t="s">
        <v>30</v>
      </c>
      <c r="D6" s="92" t="s">
        <v>31</v>
      </c>
      <c r="E6" s="93"/>
      <c r="F6" s="92" t="s">
        <v>32</v>
      </c>
      <c r="G6" s="93"/>
      <c r="H6" s="92" t="s">
        <v>33</v>
      </c>
      <c r="I6" s="93"/>
      <c r="J6" s="94" t="s">
        <v>34</v>
      </c>
      <c r="K6" s="95" t="s">
        <v>35</v>
      </c>
    </row>
    <row r="7" spans="1:11" ht="21" customHeight="1" thickBot="1">
      <c r="A7" s="96"/>
      <c r="B7" s="114" t="s">
        <v>41</v>
      </c>
      <c r="C7" s="98"/>
      <c r="D7" s="99" t="s">
        <v>36</v>
      </c>
      <c r="E7" s="99" t="s">
        <v>37</v>
      </c>
      <c r="F7" s="99" t="s">
        <v>38</v>
      </c>
      <c r="G7" s="99" t="s">
        <v>37</v>
      </c>
      <c r="H7" s="99" t="s">
        <v>38</v>
      </c>
      <c r="I7" s="99" t="s">
        <v>37</v>
      </c>
      <c r="J7" s="100" t="s">
        <v>39</v>
      </c>
      <c r="K7" s="101"/>
    </row>
    <row r="8" spans="1:7" ht="13.5">
      <c r="A8" s="103"/>
      <c r="B8" s="115"/>
      <c r="C8" s="105"/>
      <c r="D8" s="105"/>
      <c r="E8" s="105"/>
      <c r="F8" s="105"/>
      <c r="G8" s="105"/>
    </row>
    <row r="9" spans="1:11" ht="39.75" customHeight="1">
      <c r="A9" s="19" t="s">
        <v>9</v>
      </c>
      <c r="B9" s="124">
        <v>1479511</v>
      </c>
      <c r="C9" s="107">
        <v>100</v>
      </c>
      <c r="D9" s="102" t="s">
        <v>46</v>
      </c>
      <c r="E9" s="107">
        <v>63.4</v>
      </c>
      <c r="F9" s="102" t="s">
        <v>50</v>
      </c>
      <c r="G9" s="107">
        <v>4.5</v>
      </c>
      <c r="H9" s="102" t="s">
        <v>49</v>
      </c>
      <c r="I9" s="107">
        <v>3.8</v>
      </c>
      <c r="J9" s="107">
        <v>28.1</v>
      </c>
      <c r="K9" s="107">
        <v>0.2</v>
      </c>
    </row>
    <row r="10" spans="1:12" ht="39.75" customHeight="1">
      <c r="A10" s="19" t="s">
        <v>73</v>
      </c>
      <c r="B10" s="125">
        <v>47893</v>
      </c>
      <c r="C10" s="107">
        <v>100</v>
      </c>
      <c r="D10" s="102" t="s">
        <v>47</v>
      </c>
      <c r="E10" s="107">
        <v>22.2</v>
      </c>
      <c r="F10" s="102" t="s">
        <v>51</v>
      </c>
      <c r="G10" s="107">
        <v>21.7</v>
      </c>
      <c r="H10" s="102" t="s">
        <v>52</v>
      </c>
      <c r="I10" s="107">
        <v>14.7</v>
      </c>
      <c r="J10" s="107">
        <f>C10-E10-G10-I10-K10</f>
        <v>34.69999999999999</v>
      </c>
      <c r="K10" s="107">
        <v>6.7</v>
      </c>
      <c r="L10" s="107"/>
    </row>
    <row r="11" spans="1:12" ht="39.75" customHeight="1">
      <c r="A11" s="19" t="s">
        <v>74</v>
      </c>
      <c r="B11" s="125">
        <v>58987</v>
      </c>
      <c r="C11" s="107">
        <v>100</v>
      </c>
      <c r="D11" s="102" t="s">
        <v>46</v>
      </c>
      <c r="E11" s="107">
        <v>44.2</v>
      </c>
      <c r="F11" s="120" t="s">
        <v>53</v>
      </c>
      <c r="G11" s="107">
        <v>11.5</v>
      </c>
      <c r="H11" s="102" t="s">
        <v>49</v>
      </c>
      <c r="I11" s="107">
        <v>8.8</v>
      </c>
      <c r="J11" s="107">
        <f aca="true" t="shared" si="0" ref="J11:J20">C11-E11-G11-I11-K11</f>
        <v>35.5</v>
      </c>
      <c r="K11" s="107">
        <v>0</v>
      </c>
      <c r="L11" s="107"/>
    </row>
    <row r="12" spans="1:12" ht="39.75" customHeight="1">
      <c r="A12" s="19" t="s">
        <v>75</v>
      </c>
      <c r="B12" s="125">
        <v>7695</v>
      </c>
      <c r="C12" s="107">
        <v>100</v>
      </c>
      <c r="D12" s="102" t="s">
        <v>50</v>
      </c>
      <c r="E12" s="107">
        <v>65.3</v>
      </c>
      <c r="F12" s="102" t="s">
        <v>46</v>
      </c>
      <c r="G12" s="107">
        <v>30.2</v>
      </c>
      <c r="H12" s="102" t="s">
        <v>52</v>
      </c>
      <c r="I12" s="107">
        <v>2.7</v>
      </c>
      <c r="J12" s="107">
        <f t="shared" si="0"/>
        <v>1.8000000000000034</v>
      </c>
      <c r="K12" s="107">
        <v>0</v>
      </c>
      <c r="L12" s="107"/>
    </row>
    <row r="13" spans="1:12" ht="39.75" customHeight="1">
      <c r="A13" s="19" t="s">
        <v>76</v>
      </c>
      <c r="B13" s="125">
        <v>992</v>
      </c>
      <c r="C13" s="107">
        <v>100</v>
      </c>
      <c r="D13" s="102" t="s">
        <v>50</v>
      </c>
      <c r="E13" s="107">
        <v>48.5</v>
      </c>
      <c r="F13" s="102" t="s">
        <v>49</v>
      </c>
      <c r="G13" s="107">
        <v>21.2</v>
      </c>
      <c r="H13" s="102" t="s">
        <v>46</v>
      </c>
      <c r="I13" s="107">
        <v>14.2</v>
      </c>
      <c r="J13" s="107">
        <f t="shared" si="0"/>
        <v>16.1</v>
      </c>
      <c r="K13" s="107">
        <v>0</v>
      </c>
      <c r="L13" s="107"/>
    </row>
    <row r="14" spans="1:12" ht="39.75" customHeight="1">
      <c r="A14" s="19" t="s">
        <v>77</v>
      </c>
      <c r="B14" s="125">
        <v>20032</v>
      </c>
      <c r="C14" s="107">
        <v>100</v>
      </c>
      <c r="D14" s="102" t="s">
        <v>46</v>
      </c>
      <c r="E14" s="107">
        <v>84</v>
      </c>
      <c r="F14" s="102" t="s">
        <v>50</v>
      </c>
      <c r="G14" s="107">
        <v>6.6</v>
      </c>
      <c r="H14" s="102" t="s">
        <v>47</v>
      </c>
      <c r="I14" s="107">
        <v>2.8</v>
      </c>
      <c r="J14" s="107">
        <f t="shared" si="0"/>
        <v>6.6000000000000005</v>
      </c>
      <c r="K14" s="107">
        <v>0</v>
      </c>
      <c r="L14" s="107"/>
    </row>
    <row r="15" spans="1:12" ht="39.75" customHeight="1">
      <c r="A15" s="19" t="s">
        <v>78</v>
      </c>
      <c r="B15" s="125">
        <v>143767</v>
      </c>
      <c r="C15" s="107">
        <v>100</v>
      </c>
      <c r="D15" s="102" t="s">
        <v>46</v>
      </c>
      <c r="E15" s="107">
        <v>66.9</v>
      </c>
      <c r="F15" s="102" t="s">
        <v>49</v>
      </c>
      <c r="G15" s="107">
        <v>9.3</v>
      </c>
      <c r="H15" s="102" t="s">
        <v>50</v>
      </c>
      <c r="I15" s="107">
        <v>5.3</v>
      </c>
      <c r="J15" s="107">
        <f t="shared" si="0"/>
        <v>18.499999999999993</v>
      </c>
      <c r="K15" s="107">
        <v>0</v>
      </c>
      <c r="L15" s="107"/>
    </row>
    <row r="16" spans="1:12" ht="39.75" customHeight="1">
      <c r="A16" s="19" t="s">
        <v>79</v>
      </c>
      <c r="B16" s="125">
        <v>241849</v>
      </c>
      <c r="C16" s="107">
        <v>100</v>
      </c>
      <c r="D16" s="102" t="s">
        <v>46</v>
      </c>
      <c r="E16" s="107">
        <v>78.7</v>
      </c>
      <c r="F16" s="102" t="s">
        <v>50</v>
      </c>
      <c r="G16" s="107">
        <v>2.5</v>
      </c>
      <c r="H16" s="102" t="s">
        <v>54</v>
      </c>
      <c r="I16" s="107">
        <v>1.3</v>
      </c>
      <c r="J16" s="107">
        <f t="shared" si="0"/>
        <v>17.499999999999996</v>
      </c>
      <c r="K16" s="107">
        <v>0</v>
      </c>
      <c r="L16" s="107"/>
    </row>
    <row r="17" spans="1:12" ht="39.75" customHeight="1">
      <c r="A17" s="19" t="s">
        <v>80</v>
      </c>
      <c r="B17" s="125">
        <v>253674</v>
      </c>
      <c r="C17" s="107">
        <v>100</v>
      </c>
      <c r="D17" s="102" t="s">
        <v>46</v>
      </c>
      <c r="E17" s="107">
        <v>74.8</v>
      </c>
      <c r="F17" s="102" t="s">
        <v>50</v>
      </c>
      <c r="G17" s="107">
        <v>5.6</v>
      </c>
      <c r="H17" s="102" t="s">
        <v>47</v>
      </c>
      <c r="I17" s="107">
        <v>2.9</v>
      </c>
      <c r="J17" s="107">
        <f t="shared" si="0"/>
        <v>16.700000000000003</v>
      </c>
      <c r="K17" s="107">
        <v>0</v>
      </c>
      <c r="L17" s="107"/>
    </row>
    <row r="18" spans="1:12" ht="39.75" customHeight="1">
      <c r="A18" s="19" t="s">
        <v>81</v>
      </c>
      <c r="B18" s="125">
        <v>400578</v>
      </c>
      <c r="C18" s="107">
        <v>100</v>
      </c>
      <c r="D18" s="102" t="s">
        <v>46</v>
      </c>
      <c r="E18" s="107">
        <v>82.3</v>
      </c>
      <c r="F18" s="120" t="s">
        <v>53</v>
      </c>
      <c r="G18" s="107">
        <v>4.5</v>
      </c>
      <c r="H18" s="102" t="s">
        <v>50</v>
      </c>
      <c r="I18" s="107">
        <v>4.4</v>
      </c>
      <c r="J18" s="107">
        <f t="shared" si="0"/>
        <v>8.800000000000002</v>
      </c>
      <c r="K18" s="107">
        <v>0</v>
      </c>
      <c r="L18" s="107"/>
    </row>
    <row r="19" spans="1:12" ht="39.75" customHeight="1">
      <c r="A19" s="19" t="s">
        <v>82</v>
      </c>
      <c r="B19" s="125">
        <v>43901</v>
      </c>
      <c r="C19" s="107">
        <v>100</v>
      </c>
      <c r="D19" s="102" t="s">
        <v>46</v>
      </c>
      <c r="E19" s="107">
        <v>60.9</v>
      </c>
      <c r="F19" s="102" t="s">
        <v>48</v>
      </c>
      <c r="G19" s="107">
        <v>28.7</v>
      </c>
      <c r="H19" s="102" t="s">
        <v>50</v>
      </c>
      <c r="I19" s="107">
        <v>4</v>
      </c>
      <c r="J19" s="107">
        <f t="shared" si="0"/>
        <v>6.400000000000002</v>
      </c>
      <c r="K19" s="107">
        <v>0</v>
      </c>
      <c r="L19" s="107"/>
    </row>
    <row r="20" spans="1:12" ht="39.75" customHeight="1">
      <c r="A20" s="19" t="s">
        <v>83</v>
      </c>
      <c r="B20" s="125">
        <v>260143</v>
      </c>
      <c r="C20" s="107">
        <v>100</v>
      </c>
      <c r="D20" s="102" t="s">
        <v>46</v>
      </c>
      <c r="E20" s="107">
        <v>22.5</v>
      </c>
      <c r="F20" s="102" t="s">
        <v>55</v>
      </c>
      <c r="G20" s="107">
        <v>19.2</v>
      </c>
      <c r="H20" s="102" t="s">
        <v>49</v>
      </c>
      <c r="I20" s="107">
        <v>4.3</v>
      </c>
      <c r="J20" s="107">
        <f t="shared" si="0"/>
        <v>54</v>
      </c>
      <c r="K20" s="107">
        <v>0</v>
      </c>
      <c r="L20" s="107"/>
    </row>
    <row r="21" spans="1:11" ht="14.25" thickBot="1">
      <c r="A21" s="21"/>
      <c r="B21" s="117"/>
      <c r="C21" s="118"/>
      <c r="D21" s="118"/>
      <c r="E21" s="118"/>
      <c r="F21" s="118"/>
      <c r="G21" s="118"/>
      <c r="H21" s="118"/>
      <c r="I21" s="118"/>
      <c r="J21" s="118"/>
      <c r="K21" s="118"/>
    </row>
  </sheetData>
  <printOptions/>
  <pageMargins left="0.984251968503937" right="0.7874015748031497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企画分析</dc:creator>
  <cp:keywords/>
  <dc:description/>
  <cp:lastModifiedBy>fmv</cp:lastModifiedBy>
  <cp:lastPrinted>2002-12-04T07:03:54Z</cp:lastPrinted>
  <dcterms:created xsi:type="dcterms:W3CDTF">1997-09-02T00:41:44Z</dcterms:created>
  <dcterms:modified xsi:type="dcterms:W3CDTF">2003-01-22T09:30:56Z</dcterms:modified>
  <cp:category/>
  <cp:version/>
  <cp:contentType/>
  <cp:contentStatus/>
</cp:coreProperties>
</file>