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環境企画\R3大西\環境白書\10_HP掲載\"/>
    </mc:Choice>
  </mc:AlternateContent>
  <bookViews>
    <workbookView xWindow="0" yWindow="0" windowWidth="11715" windowHeight="4770" firstSheet="30"/>
  </bookViews>
  <sheets>
    <sheet name="表2-39" sheetId="1" r:id="rId1"/>
    <sheet name="表2-40" sheetId="2" r:id="rId2"/>
    <sheet name="表2-41ア" sheetId="3" r:id="rId3"/>
    <sheet name="表2-41イ" sheetId="4" r:id="rId4"/>
    <sheet name="表2-41(2）-ア" sheetId="5" r:id="rId5"/>
    <sheet name="表2-41(2）-イウ" sheetId="6" r:id="rId6"/>
    <sheet name="表2-41　2-アイウ" sheetId="7" r:id="rId7"/>
    <sheet name="表2-42" sheetId="8" r:id="rId8"/>
    <sheet name="表2-43(1)" sheetId="9" r:id="rId9"/>
    <sheet name="表2-43(2)" sheetId="10" r:id="rId10"/>
    <sheet name="表2-43(3)" sheetId="11" r:id="rId11"/>
    <sheet name="表2-44" sheetId="12" r:id="rId12"/>
    <sheet name="表2-45" sheetId="13" r:id="rId13"/>
    <sheet name="表2-46" sheetId="14" r:id="rId14"/>
    <sheet name="表2-47" sheetId="15" r:id="rId15"/>
    <sheet name="表2-48（1）" sheetId="16" r:id="rId16"/>
    <sheet name="表2-48（2）" sheetId="17" r:id="rId17"/>
    <sheet name="表2-49" sheetId="18" r:id="rId18"/>
    <sheet name="表2-50" sheetId="19" r:id="rId19"/>
    <sheet name="表2-51（1）" sheetId="20" r:id="rId20"/>
    <sheet name="表2-51(2①)" sheetId="21" r:id="rId21"/>
    <sheet name="表2-51（3②）" sheetId="22" r:id="rId22"/>
    <sheet name="表2-51（4③）" sheetId="23" r:id="rId23"/>
    <sheet name="表2-51(5④）" sheetId="24" r:id="rId24"/>
    <sheet name="表2-52" sheetId="25" r:id="rId25"/>
    <sheet name="表2-53（1）（2）" sheetId="26" r:id="rId26"/>
    <sheet name="表2-54" sheetId="27" r:id="rId27"/>
    <sheet name="表2-55" sheetId="28" r:id="rId28"/>
    <sheet name="表2-56" sheetId="29" r:id="rId29"/>
    <sheet name="表2-57" sheetId="30" r:id="rId30"/>
    <sheet name="表2-58" sheetId="31" r:id="rId31"/>
    <sheet name="表2-59（1）" sheetId="32" r:id="rId32"/>
    <sheet name="表2-59（2）" sheetId="33" r:id="rId33"/>
  </sheets>
  <externalReferences>
    <externalReference r:id="rId34"/>
  </externalReferences>
  <definedNames>
    <definedName name="_xlnm.Print_Area" localSheetId="1">'表2-40'!$A$1:$F$31</definedName>
    <definedName name="_xlnm.Print_Area" localSheetId="6">'表2-41　2-アイウ'!$A$1:$J$38</definedName>
    <definedName name="_xlnm.Print_Area" localSheetId="4">'表2-41(2）-ア'!$A$1:$I$22</definedName>
    <definedName name="_xlnm.Print_Area" localSheetId="5">'表2-41(2）-イウ'!$A$1:$J$29</definedName>
    <definedName name="_xlnm.Print_Area" localSheetId="2">'表2-41ア'!$A$1:$I$28</definedName>
    <definedName name="_xlnm.Print_Area" localSheetId="3">'表2-41イ'!$A$1:$E$11</definedName>
    <definedName name="_xlnm.Print_Area" localSheetId="7">'表2-42'!$B$1:$J$11</definedName>
    <definedName name="_xlnm.Print_Area" localSheetId="8">'表2-43(1)'!$A$1:$K$46</definedName>
    <definedName name="_xlnm.Print_Area" localSheetId="9">'表2-43(2)'!$A$1:$K$44</definedName>
    <definedName name="_xlnm.Print_Area" localSheetId="11">'表2-44'!$A$1:$H$83</definedName>
    <definedName name="_xlnm.Print_Area" localSheetId="14">'表2-47'!$A$1:$G$15</definedName>
    <definedName name="_xlnm.Print_Area" localSheetId="19">'表2-51（1）'!$A$1:$H$42</definedName>
    <definedName name="_xlnm.Print_Area" localSheetId="20">'表2-51(2①)'!$A$1:$H$46</definedName>
    <definedName name="_xlnm.Print_Area" localSheetId="21">'表2-51（3②）'!$A$1:$H$44</definedName>
    <definedName name="_xlnm.Print_Area" localSheetId="22">'表2-51（4③）'!$A$1:$H$50</definedName>
    <definedName name="_xlnm.Print_Area" localSheetId="23">'表2-51(5④）'!$A$1:$H$43</definedName>
    <definedName name="_xlnm.Print_Area" localSheetId="25">'表2-53（1）（2）'!$A$1:$S$46</definedName>
    <definedName name="_xlnm.Print_Area" localSheetId="28">'表2-56'!$A$1:$I$48</definedName>
    <definedName name="_xlnm.Print_Area" localSheetId="29">'表2-57'!$A$1:$K$25</definedName>
    <definedName name="_xlnm.Print_Area" localSheetId="30">'表2-58'!$A$1:$D$23</definedName>
    <definedName name="_xlnm.Print_Area" localSheetId="31">'表2-59（1）'!$A$1:$I$63</definedName>
    <definedName name="_xlnm.Print_Area" localSheetId="32">'表2-59（2）'!$A$1:$I$53</definedName>
    <definedName name="_xlnm.Print_Area">#REF!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2" i="33" l="1"/>
  <c r="I51" i="33"/>
  <c r="I50" i="33"/>
  <c r="I49" i="33"/>
  <c r="I48" i="33"/>
  <c r="I47" i="33"/>
  <c r="I46" i="33"/>
  <c r="I45" i="33"/>
  <c r="I44" i="33"/>
  <c r="I43" i="33"/>
  <c r="I42" i="33"/>
  <c r="I41" i="33"/>
  <c r="I40" i="33"/>
  <c r="I39" i="33"/>
  <c r="I38" i="33"/>
  <c r="I37" i="33"/>
  <c r="I36" i="33"/>
  <c r="I35" i="33"/>
  <c r="I34"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6" i="33"/>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D23" i="30"/>
  <c r="C23" i="30"/>
  <c r="L27" i="19"/>
  <c r="L26" i="19"/>
  <c r="L25" i="19"/>
  <c r="L24" i="19"/>
  <c r="L23" i="19"/>
  <c r="L22" i="19"/>
  <c r="L21" i="19"/>
  <c r="L19" i="19"/>
  <c r="L18" i="19"/>
  <c r="L17" i="19"/>
  <c r="L16" i="19"/>
  <c r="L15" i="19"/>
  <c r="L14" i="19"/>
  <c r="L13" i="19"/>
  <c r="L12" i="19"/>
  <c r="L11" i="19"/>
  <c r="L10" i="19"/>
  <c r="L9" i="19"/>
  <c r="L8" i="19"/>
  <c r="L7" i="19"/>
  <c r="L6" i="19"/>
  <c r="L5" i="19"/>
  <c r="O16" i="18"/>
  <c r="L16" i="18"/>
  <c r="O14" i="18"/>
  <c r="L14" i="18"/>
  <c r="O12" i="18"/>
  <c r="L12" i="18"/>
  <c r="O8" i="18"/>
  <c r="L8" i="18"/>
  <c r="O5" i="18"/>
  <c r="L5" i="18"/>
  <c r="H32" i="14"/>
  <c r="G32" i="14"/>
  <c r="F32" i="14"/>
  <c r="E32" i="14"/>
  <c r="D32" i="14"/>
  <c r="C32" i="14"/>
</calcChain>
</file>

<file path=xl/sharedStrings.xml><?xml version="1.0" encoding="utf-8"?>
<sst xmlns="http://schemas.openxmlformats.org/spreadsheetml/2006/main" count="3090" uniqueCount="1383">
  <si>
    <t>表２－39　水質保全対策体系図（28年４月現在）</t>
    <rPh sb="6" eb="8">
      <t>スイシツ</t>
    </rPh>
    <rPh sb="8" eb="10">
      <t>ホゼン</t>
    </rPh>
    <rPh sb="10" eb="12">
      <t>タイサク</t>
    </rPh>
    <rPh sb="12" eb="15">
      <t>タイケイズ</t>
    </rPh>
    <rPh sb="18" eb="19">
      <t>ネン</t>
    </rPh>
    <rPh sb="20" eb="21">
      <t>ガツ</t>
    </rPh>
    <rPh sb="21" eb="23">
      <t>ゲンザイ</t>
    </rPh>
    <phoneticPr fontId="4"/>
  </si>
  <si>
    <t>環境基本法
環境基準の設定</t>
    <rPh sb="0" eb="2">
      <t>カンキョウ</t>
    </rPh>
    <rPh sb="2" eb="5">
      <t>キホンホウ</t>
    </rPh>
    <rPh sb="6" eb="8">
      <t>カンキョウ</t>
    </rPh>
    <rPh sb="8" eb="10">
      <t>キジュン</t>
    </rPh>
    <rPh sb="11" eb="13">
      <t>セッテイ</t>
    </rPh>
    <phoneticPr fontId="6"/>
  </si>
  <si>
    <t>対　策</t>
    <rPh sb="0" eb="1">
      <t>タイ</t>
    </rPh>
    <rPh sb="2" eb="3">
      <t>サク</t>
    </rPh>
    <phoneticPr fontId="6"/>
  </si>
  <si>
    <t>環境基準の達成・維持</t>
    <rPh sb="0" eb="2">
      <t>カンキョウ</t>
    </rPh>
    <rPh sb="2" eb="4">
      <t>キジュン</t>
    </rPh>
    <rPh sb="5" eb="7">
      <t>タッセイ</t>
    </rPh>
    <rPh sb="8" eb="10">
      <t>イジ</t>
    </rPh>
    <phoneticPr fontId="6"/>
  </si>
  <si>
    <t>（対策の根拠）</t>
    <rPh sb="1" eb="3">
      <t>タイサク</t>
    </rPh>
    <rPh sb="4" eb="6">
      <t>コンキョ</t>
    </rPh>
    <phoneticPr fontId="6"/>
  </si>
  <si>
    <t>関連基盤整備対策</t>
    <rPh sb="0" eb="2">
      <t>カンレン</t>
    </rPh>
    <rPh sb="2" eb="4">
      <t>キバン</t>
    </rPh>
    <rPh sb="4" eb="6">
      <t>セイビ</t>
    </rPh>
    <rPh sb="6" eb="8">
      <t>タイサク</t>
    </rPh>
    <phoneticPr fontId="6"/>
  </si>
  <si>
    <t>●法令等
　・水質汚濁防止法
　・生活環境の保全等に関する条例
　・湖沼水質保全特別措置法
　・水道水源水質保全特別措置法
　・環境基本条例
　・水質汚濁防止法に基づき排水基準を定める条例
　・霞ヶ浦水質保全条例
　・湖沼水質保全特別措置法の規定に基づき指定施設等
　　の構造及び使用の方法に関する基準を定める条例
　●霞ヶ浦湖沼水質保全計画
　●涸沼水質保全の対応方針
　●牛久沼水質保全計画
　●生活排水ベストプラン
　●公害防止協定</t>
    <rPh sb="1" eb="2">
      <t>ホウ</t>
    </rPh>
    <rPh sb="2" eb="3">
      <t>レイ</t>
    </rPh>
    <rPh sb="3" eb="4">
      <t>ラ</t>
    </rPh>
    <rPh sb="7" eb="9">
      <t>スイシツ</t>
    </rPh>
    <rPh sb="9" eb="11">
      <t>オダク</t>
    </rPh>
    <rPh sb="11" eb="14">
      <t>ボウシホウ</t>
    </rPh>
    <rPh sb="17" eb="19">
      <t>セイカツ</t>
    </rPh>
    <rPh sb="19" eb="21">
      <t>カンキョウ</t>
    </rPh>
    <rPh sb="22" eb="24">
      <t>ホゼン</t>
    </rPh>
    <rPh sb="24" eb="25">
      <t>ラ</t>
    </rPh>
    <rPh sb="26" eb="27">
      <t>カン</t>
    </rPh>
    <rPh sb="29" eb="31">
      <t>ジョウレイ</t>
    </rPh>
    <rPh sb="34" eb="36">
      <t>コショウ</t>
    </rPh>
    <rPh sb="36" eb="38">
      <t>スイシツ</t>
    </rPh>
    <rPh sb="38" eb="40">
      <t>ホゼン</t>
    </rPh>
    <rPh sb="40" eb="42">
      <t>トクベツ</t>
    </rPh>
    <rPh sb="42" eb="45">
      <t>ソチホウ</t>
    </rPh>
    <rPh sb="48" eb="50">
      <t>スイドウ</t>
    </rPh>
    <rPh sb="52" eb="54">
      <t>スイシツ</t>
    </rPh>
    <rPh sb="54" eb="56">
      <t>ホゼン</t>
    </rPh>
    <rPh sb="56" eb="58">
      <t>トクベツ</t>
    </rPh>
    <rPh sb="58" eb="60">
      <t>ソチ</t>
    </rPh>
    <rPh sb="60" eb="61">
      <t>ホウ</t>
    </rPh>
    <rPh sb="64" eb="66">
      <t>カンキョウ</t>
    </rPh>
    <rPh sb="66" eb="68">
      <t>キホン</t>
    </rPh>
    <rPh sb="68" eb="70">
      <t>ジョウレイ</t>
    </rPh>
    <rPh sb="73" eb="75">
      <t>スイシツ</t>
    </rPh>
    <rPh sb="75" eb="77">
      <t>オダク</t>
    </rPh>
    <rPh sb="77" eb="80">
      <t>ボウシホウ</t>
    </rPh>
    <rPh sb="81" eb="82">
      <t>モト</t>
    </rPh>
    <rPh sb="84" eb="86">
      <t>ハイスイ</t>
    </rPh>
    <rPh sb="86" eb="88">
      <t>キジュン</t>
    </rPh>
    <rPh sb="89" eb="90">
      <t>サダ</t>
    </rPh>
    <rPh sb="92" eb="94">
      <t>ジョウレイ</t>
    </rPh>
    <rPh sb="97" eb="100">
      <t>カスミガウラ</t>
    </rPh>
    <rPh sb="100" eb="102">
      <t>スイシツ</t>
    </rPh>
    <rPh sb="102" eb="104">
      <t>ホゼン</t>
    </rPh>
    <rPh sb="104" eb="106">
      <t>ジョウレイ</t>
    </rPh>
    <rPh sb="109" eb="111">
      <t>コショウ</t>
    </rPh>
    <rPh sb="111" eb="113">
      <t>スイシツ</t>
    </rPh>
    <rPh sb="113" eb="115">
      <t>ホゼン</t>
    </rPh>
    <rPh sb="117" eb="119">
      <t>ソチ</t>
    </rPh>
    <rPh sb="119" eb="120">
      <t>ホウ</t>
    </rPh>
    <rPh sb="121" eb="123">
      <t>キテイ</t>
    </rPh>
    <rPh sb="124" eb="125">
      <t>モト</t>
    </rPh>
    <rPh sb="127" eb="129">
      <t>シテイ</t>
    </rPh>
    <rPh sb="129" eb="131">
      <t>シセツ</t>
    </rPh>
    <rPh sb="131" eb="132">
      <t>ナド</t>
    </rPh>
    <rPh sb="136" eb="138">
      <t>コウゾウ</t>
    </rPh>
    <rPh sb="138" eb="139">
      <t>オヨ</t>
    </rPh>
    <rPh sb="140" eb="142">
      <t>シヨウ</t>
    </rPh>
    <rPh sb="143" eb="145">
      <t>ホウホウ</t>
    </rPh>
    <rPh sb="146" eb="147">
      <t>カン</t>
    </rPh>
    <rPh sb="149" eb="151">
      <t>キジュン</t>
    </rPh>
    <rPh sb="152" eb="153">
      <t>サダ</t>
    </rPh>
    <rPh sb="155" eb="157">
      <t>ジョウレイ</t>
    </rPh>
    <rPh sb="160" eb="163">
      <t>カスミガウラ</t>
    </rPh>
    <rPh sb="163" eb="165">
      <t>コショウ</t>
    </rPh>
    <rPh sb="165" eb="167">
      <t>スイシツ</t>
    </rPh>
    <rPh sb="167" eb="169">
      <t>ホゼン</t>
    </rPh>
    <rPh sb="169" eb="171">
      <t>ケイカク</t>
    </rPh>
    <rPh sb="176" eb="178">
      <t>スイシツ</t>
    </rPh>
    <rPh sb="178" eb="180">
      <t>ホゼン</t>
    </rPh>
    <rPh sb="181" eb="183">
      <t>タイオウ</t>
    </rPh>
    <rPh sb="183" eb="185">
      <t>ホウシン</t>
    </rPh>
    <rPh sb="188" eb="190">
      <t>ウシク</t>
    </rPh>
    <rPh sb="190" eb="191">
      <t>ヌマ</t>
    </rPh>
    <rPh sb="191" eb="193">
      <t>スイシツ</t>
    </rPh>
    <rPh sb="193" eb="195">
      <t>ホゼン</t>
    </rPh>
    <rPh sb="195" eb="197">
      <t>ケイカク</t>
    </rPh>
    <rPh sb="200" eb="202">
      <t>セイカツ</t>
    </rPh>
    <rPh sb="202" eb="204">
      <t>ハイスイ</t>
    </rPh>
    <rPh sb="217" eb="219">
      <t>キョウテイ</t>
    </rPh>
    <phoneticPr fontId="6"/>
  </si>
  <si>
    <t>発生源対策</t>
    <rPh sb="0" eb="3">
      <t>ハッセイゲン</t>
    </rPh>
    <rPh sb="3" eb="5">
      <t>タイサク</t>
    </rPh>
    <phoneticPr fontId="6"/>
  </si>
  <si>
    <t>河川・湖沼・港湾の環境整備</t>
    <rPh sb="0" eb="2">
      <t>カセン</t>
    </rPh>
    <rPh sb="3" eb="5">
      <t>コショウ</t>
    </rPh>
    <rPh sb="6" eb="8">
      <t>コウワン</t>
    </rPh>
    <rPh sb="9" eb="11">
      <t>カンキョウ</t>
    </rPh>
    <rPh sb="11" eb="13">
      <t>セイビ</t>
    </rPh>
    <phoneticPr fontId="6"/>
  </si>
  <si>
    <t>合併処理浄化槽の設置促進</t>
    <rPh sb="0" eb="2">
      <t>ガッペイ</t>
    </rPh>
    <rPh sb="2" eb="4">
      <t>ショリ</t>
    </rPh>
    <rPh sb="4" eb="7">
      <t>ジョウカソウ</t>
    </rPh>
    <rPh sb="8" eb="10">
      <t>セッチ</t>
    </rPh>
    <rPh sb="10" eb="12">
      <t>ソクシン</t>
    </rPh>
    <phoneticPr fontId="6"/>
  </si>
  <si>
    <t>下水道等の整備</t>
    <rPh sb="0" eb="3">
      <t>ゲスイドウ</t>
    </rPh>
    <rPh sb="3" eb="4">
      <t>ラ</t>
    </rPh>
    <rPh sb="5" eb="7">
      <t>セイビ</t>
    </rPh>
    <phoneticPr fontId="6"/>
  </si>
  <si>
    <t>水質事故対策</t>
    <rPh sb="0" eb="2">
      <t>スイシツ</t>
    </rPh>
    <rPh sb="2" eb="4">
      <t>ジコ</t>
    </rPh>
    <rPh sb="4" eb="6">
      <t>タイサク</t>
    </rPh>
    <phoneticPr fontId="6"/>
  </si>
  <si>
    <t>水道水源の水質保全対策</t>
    <rPh sb="0" eb="2">
      <t>スイドウ</t>
    </rPh>
    <rPh sb="2" eb="4">
      <t>スイゲン</t>
    </rPh>
    <rPh sb="5" eb="7">
      <t>スイシツ</t>
    </rPh>
    <rPh sb="7" eb="9">
      <t>ホゼン</t>
    </rPh>
    <rPh sb="9" eb="11">
      <t>タイサク</t>
    </rPh>
    <phoneticPr fontId="6"/>
  </si>
  <si>
    <t>湖沼の水質保全対策</t>
    <rPh sb="0" eb="2">
      <t>コショウ</t>
    </rPh>
    <rPh sb="3" eb="5">
      <t>スイシツ</t>
    </rPh>
    <rPh sb="5" eb="7">
      <t>ホゼン</t>
    </rPh>
    <rPh sb="7" eb="9">
      <t>タイサク</t>
    </rPh>
    <phoneticPr fontId="6"/>
  </si>
  <si>
    <t>畜産排水対策</t>
    <rPh sb="0" eb="2">
      <t>チクサン</t>
    </rPh>
    <rPh sb="2" eb="4">
      <t>ハイスイ</t>
    </rPh>
    <rPh sb="4" eb="6">
      <t>タイサク</t>
    </rPh>
    <phoneticPr fontId="6"/>
  </si>
  <si>
    <t>生活排水対策</t>
    <rPh sb="0" eb="2">
      <t>セイカツ</t>
    </rPh>
    <rPh sb="2" eb="4">
      <t>ハイスイ</t>
    </rPh>
    <rPh sb="4" eb="6">
      <t>タイサク</t>
    </rPh>
    <phoneticPr fontId="6"/>
  </si>
  <si>
    <t>地下水汚染対策</t>
    <rPh sb="0" eb="3">
      <t>チカスイ</t>
    </rPh>
    <rPh sb="3" eb="5">
      <t>オセン</t>
    </rPh>
    <rPh sb="5" eb="7">
      <t>タイサク</t>
    </rPh>
    <phoneticPr fontId="6"/>
  </si>
  <si>
    <t>工場・事業場の排水対策</t>
    <rPh sb="0" eb="2">
      <t>コウジョウ</t>
    </rPh>
    <rPh sb="3" eb="5">
      <t>ジギョウ</t>
    </rPh>
    <rPh sb="5" eb="6">
      <t>バ</t>
    </rPh>
    <rPh sb="7" eb="9">
      <t>ハイスイ</t>
    </rPh>
    <rPh sb="9" eb="11">
      <t>タイサク</t>
    </rPh>
    <phoneticPr fontId="6"/>
  </si>
  <si>
    <t>水質の監視</t>
    <rPh sb="0" eb="2">
      <t>スイシツ</t>
    </rPh>
    <rPh sb="3" eb="5">
      <t>カンシ</t>
    </rPh>
    <phoneticPr fontId="6"/>
  </si>
  <si>
    <t>各種啓発事業</t>
    <rPh sb="0" eb="2">
      <t>カクシュ</t>
    </rPh>
    <rPh sb="2" eb="4">
      <t>ケイハツ</t>
    </rPh>
    <rPh sb="4" eb="6">
      <t>ジギョウ</t>
    </rPh>
    <phoneticPr fontId="6"/>
  </si>
  <si>
    <t>水路等浄化施設の整備</t>
    <rPh sb="0" eb="2">
      <t>スイロ</t>
    </rPh>
    <rPh sb="2" eb="3">
      <t>ラ</t>
    </rPh>
    <rPh sb="3" eb="5">
      <t>ジョウカ</t>
    </rPh>
    <rPh sb="5" eb="7">
      <t>シセツ</t>
    </rPh>
    <rPh sb="8" eb="10">
      <t>セイビ</t>
    </rPh>
    <phoneticPr fontId="6"/>
  </si>
  <si>
    <t>重点地域の指定</t>
    <rPh sb="0" eb="2">
      <t>ジュウテン</t>
    </rPh>
    <rPh sb="2" eb="4">
      <t>チイキ</t>
    </rPh>
    <rPh sb="5" eb="7">
      <t>シテイ</t>
    </rPh>
    <phoneticPr fontId="6"/>
  </si>
  <si>
    <t>工場立地等開発行為に対する事前審査・指導</t>
    <rPh sb="0" eb="2">
      <t>コウジョウ</t>
    </rPh>
    <rPh sb="2" eb="4">
      <t>リッチ</t>
    </rPh>
    <rPh sb="4" eb="5">
      <t>ラ</t>
    </rPh>
    <rPh sb="5" eb="7">
      <t>カイハツ</t>
    </rPh>
    <rPh sb="7" eb="9">
      <t>コウイ</t>
    </rPh>
    <rPh sb="10" eb="11">
      <t>タイ</t>
    </rPh>
    <rPh sb="13" eb="15">
      <t>ジゼン</t>
    </rPh>
    <rPh sb="15" eb="17">
      <t>シンサ</t>
    </rPh>
    <rPh sb="18" eb="20">
      <t>シドウ</t>
    </rPh>
    <phoneticPr fontId="6"/>
  </si>
  <si>
    <t>公害防止協定による指導</t>
    <rPh sb="0" eb="2">
      <t>コウガイ</t>
    </rPh>
    <rPh sb="2" eb="4">
      <t>ボウシ</t>
    </rPh>
    <rPh sb="4" eb="6">
      <t>キョウテイ</t>
    </rPh>
    <rPh sb="9" eb="11">
      <t>シドウ</t>
    </rPh>
    <phoneticPr fontId="6"/>
  </si>
  <si>
    <t>法・条例に基づく規制</t>
    <rPh sb="0" eb="1">
      <t>ホウ</t>
    </rPh>
    <rPh sb="2" eb="4">
      <t>ジョウレイ</t>
    </rPh>
    <rPh sb="5" eb="6">
      <t>モト</t>
    </rPh>
    <rPh sb="8" eb="10">
      <t>キセイ</t>
    </rPh>
    <phoneticPr fontId="6"/>
  </si>
  <si>
    <t>地下水質の監視</t>
    <rPh sb="0" eb="3">
      <t>チカスイ</t>
    </rPh>
    <rPh sb="3" eb="4">
      <t>シツ</t>
    </rPh>
    <rPh sb="5" eb="7">
      <t>カンシ</t>
    </rPh>
    <phoneticPr fontId="6"/>
  </si>
  <si>
    <t>公共用水域の水質監視</t>
    <rPh sb="0" eb="2">
      <t>コウキョウ</t>
    </rPh>
    <rPh sb="2" eb="4">
      <t>ヨウスイ</t>
    </rPh>
    <rPh sb="4" eb="5">
      <t>イキ</t>
    </rPh>
    <rPh sb="6" eb="8">
      <t>スイシツ</t>
    </rPh>
    <rPh sb="8" eb="10">
      <t>カンシ</t>
    </rPh>
    <phoneticPr fontId="6"/>
  </si>
  <si>
    <t>表２－40　水質汚濁に係る環境基準（人の健康の保護に関する環境基準）</t>
    <rPh sb="0" eb="1">
      <t>オモテ</t>
    </rPh>
    <rPh sb="6" eb="8">
      <t>スイシツ</t>
    </rPh>
    <rPh sb="8" eb="10">
      <t>オダク</t>
    </rPh>
    <rPh sb="11" eb="12">
      <t>カカ</t>
    </rPh>
    <rPh sb="13" eb="15">
      <t>カンキョウ</t>
    </rPh>
    <rPh sb="15" eb="17">
      <t>キジュン</t>
    </rPh>
    <rPh sb="18" eb="19">
      <t>ヒト</t>
    </rPh>
    <rPh sb="20" eb="22">
      <t>ケンコウ</t>
    </rPh>
    <rPh sb="23" eb="25">
      <t>ホゴ</t>
    </rPh>
    <rPh sb="26" eb="27">
      <t>カン</t>
    </rPh>
    <rPh sb="29" eb="31">
      <t>カンキョウ</t>
    </rPh>
    <rPh sb="31" eb="33">
      <t>キジュン</t>
    </rPh>
    <phoneticPr fontId="4"/>
  </si>
  <si>
    <t>項　　　目</t>
    <rPh sb="0" eb="1">
      <t>コウ</t>
    </rPh>
    <rPh sb="4" eb="5">
      <t>メ</t>
    </rPh>
    <phoneticPr fontId="4"/>
  </si>
  <si>
    <t>基　準　値</t>
    <rPh sb="0" eb="1">
      <t>モト</t>
    </rPh>
    <rPh sb="2" eb="3">
      <t>ジュン</t>
    </rPh>
    <rPh sb="4" eb="5">
      <t>アタイ</t>
    </rPh>
    <phoneticPr fontId="4"/>
  </si>
  <si>
    <t>カドミウム</t>
  </si>
  <si>
    <r>
      <t xml:space="preserve"> 0.003　 </t>
    </r>
    <r>
      <rPr>
        <sz val="9"/>
        <color indexed="8"/>
        <rFont val="ＭＳ Ｐゴシック"/>
        <family val="3"/>
        <charset val="128"/>
      </rPr>
      <t>㎎</t>
    </r>
    <r>
      <rPr>
        <sz val="9"/>
        <color indexed="8"/>
        <rFont val="ＭＳ ゴシック"/>
        <family val="3"/>
        <charset val="128"/>
      </rPr>
      <t>/L 以下</t>
    </r>
    <rPh sb="12" eb="14">
      <t>イカ</t>
    </rPh>
    <phoneticPr fontId="4"/>
  </si>
  <si>
    <t>全シアン</t>
    <rPh sb="0" eb="1">
      <t>ゼン</t>
    </rPh>
    <phoneticPr fontId="4"/>
  </si>
  <si>
    <t xml:space="preserve"> 検出されないこと。</t>
    <rPh sb="1" eb="3">
      <t>ケンシュツ</t>
    </rPh>
    <phoneticPr fontId="4"/>
  </si>
  <si>
    <t>鉛</t>
    <rPh sb="0" eb="1">
      <t>ナマリ</t>
    </rPh>
    <phoneticPr fontId="4"/>
  </si>
  <si>
    <r>
      <t xml:space="preserve"> 0.01　　</t>
    </r>
    <r>
      <rPr>
        <sz val="9"/>
        <color indexed="8"/>
        <rFont val="ＭＳ Ｐゴシック"/>
        <family val="3"/>
        <charset val="128"/>
      </rPr>
      <t>㎎</t>
    </r>
    <r>
      <rPr>
        <sz val="9"/>
        <color indexed="8"/>
        <rFont val="ＭＳ ゴシック"/>
        <family val="3"/>
        <charset val="128"/>
      </rPr>
      <t>/L 以下</t>
    </r>
    <rPh sb="11" eb="13">
      <t>イカ</t>
    </rPh>
    <phoneticPr fontId="4"/>
  </si>
  <si>
    <t>六価クロム</t>
    <rPh sb="0" eb="1">
      <t>ロッ</t>
    </rPh>
    <rPh sb="1" eb="2">
      <t>アタイ</t>
    </rPh>
    <phoneticPr fontId="4"/>
  </si>
  <si>
    <r>
      <t xml:space="preserve"> 0.05　　</t>
    </r>
    <r>
      <rPr>
        <sz val="9"/>
        <color indexed="8"/>
        <rFont val="ＭＳ Ｐゴシック"/>
        <family val="3"/>
        <charset val="128"/>
      </rPr>
      <t>㎎</t>
    </r>
    <r>
      <rPr>
        <sz val="9"/>
        <color indexed="8"/>
        <rFont val="ＭＳ ゴシック"/>
        <family val="3"/>
        <charset val="128"/>
      </rPr>
      <t>/L 以下</t>
    </r>
    <rPh sb="11" eb="13">
      <t>イカ</t>
    </rPh>
    <phoneticPr fontId="4"/>
  </si>
  <si>
    <t>ヒ素</t>
    <rPh sb="1" eb="2">
      <t>ソ</t>
    </rPh>
    <phoneticPr fontId="4"/>
  </si>
  <si>
    <t>総水銀</t>
    <rPh sb="0" eb="1">
      <t>ソウ</t>
    </rPh>
    <rPh sb="1" eb="3">
      <t>スイギン</t>
    </rPh>
    <phoneticPr fontId="4"/>
  </si>
  <si>
    <r>
      <t xml:space="preserve"> 0.0005　</t>
    </r>
    <r>
      <rPr>
        <sz val="9"/>
        <color indexed="8"/>
        <rFont val="ＭＳ Ｐゴシック"/>
        <family val="3"/>
        <charset val="128"/>
      </rPr>
      <t>㎎</t>
    </r>
    <r>
      <rPr>
        <sz val="9"/>
        <color indexed="8"/>
        <rFont val="ＭＳ ゴシック"/>
        <family val="3"/>
        <charset val="128"/>
      </rPr>
      <t>/L 以下</t>
    </r>
    <rPh sb="12" eb="14">
      <t>イカ</t>
    </rPh>
    <phoneticPr fontId="4"/>
  </si>
  <si>
    <t>アルキル水銀</t>
    <rPh sb="4" eb="6">
      <t>スイギン</t>
    </rPh>
    <phoneticPr fontId="4"/>
  </si>
  <si>
    <t>ＰＣＢ</t>
  </si>
  <si>
    <t>ジクロロメタン</t>
  </si>
  <si>
    <r>
      <t xml:space="preserve"> 0.02　　</t>
    </r>
    <r>
      <rPr>
        <sz val="9"/>
        <color indexed="8"/>
        <rFont val="ＭＳ Ｐゴシック"/>
        <family val="3"/>
        <charset val="128"/>
      </rPr>
      <t>㎎</t>
    </r>
    <r>
      <rPr>
        <sz val="9"/>
        <color indexed="8"/>
        <rFont val="ＭＳ ゴシック"/>
        <family val="3"/>
        <charset val="128"/>
      </rPr>
      <t>/L 以下</t>
    </r>
    <rPh sb="11" eb="13">
      <t>イカ</t>
    </rPh>
    <phoneticPr fontId="4"/>
  </si>
  <si>
    <t>四塩化炭素</t>
    <rPh sb="0" eb="1">
      <t>ヨン</t>
    </rPh>
    <rPh sb="1" eb="3">
      <t>エンカ</t>
    </rPh>
    <rPh sb="3" eb="5">
      <t>タンソ</t>
    </rPh>
    <phoneticPr fontId="4"/>
  </si>
  <si>
    <r>
      <t xml:space="preserve"> 0.002　 </t>
    </r>
    <r>
      <rPr>
        <sz val="9"/>
        <color indexed="8"/>
        <rFont val="ＭＳ Ｐゴシック"/>
        <family val="3"/>
        <charset val="128"/>
      </rPr>
      <t>㎎</t>
    </r>
    <r>
      <rPr>
        <sz val="9"/>
        <color indexed="8"/>
        <rFont val="ＭＳ ゴシック"/>
        <family val="3"/>
        <charset val="128"/>
      </rPr>
      <t>/L 以下</t>
    </r>
    <rPh sb="12" eb="14">
      <t>イカ</t>
    </rPh>
    <phoneticPr fontId="4"/>
  </si>
  <si>
    <t>1，2‐ジクロロエタン</t>
  </si>
  <si>
    <r>
      <t xml:space="preserve"> 0.004 　</t>
    </r>
    <r>
      <rPr>
        <sz val="9"/>
        <color indexed="8"/>
        <rFont val="ＭＳ Ｐゴシック"/>
        <family val="3"/>
        <charset val="128"/>
      </rPr>
      <t>㎎</t>
    </r>
    <r>
      <rPr>
        <sz val="9"/>
        <color indexed="8"/>
        <rFont val="ＭＳ ゴシック"/>
        <family val="3"/>
        <charset val="128"/>
      </rPr>
      <t>/L 以下</t>
    </r>
    <rPh sb="12" eb="14">
      <t>イカ</t>
    </rPh>
    <phoneticPr fontId="4"/>
  </si>
  <si>
    <t>1，1‐ジクロロエチレン</t>
  </si>
  <si>
    <r>
      <t xml:space="preserve"> 0.1 　　</t>
    </r>
    <r>
      <rPr>
        <sz val="9"/>
        <color indexed="8"/>
        <rFont val="ＭＳ Ｐゴシック"/>
        <family val="3"/>
        <charset val="128"/>
      </rPr>
      <t>㎎</t>
    </r>
    <r>
      <rPr>
        <sz val="9"/>
        <color indexed="8"/>
        <rFont val="ＭＳ ゴシック"/>
        <family val="3"/>
        <charset val="128"/>
      </rPr>
      <t>/L 以下</t>
    </r>
    <rPh sb="11" eb="13">
      <t>イカ</t>
    </rPh>
    <phoneticPr fontId="4"/>
  </si>
  <si>
    <t>シス‐1，2‐ジクロロエチレン</t>
  </si>
  <si>
    <r>
      <t xml:space="preserve"> 0.04　　</t>
    </r>
    <r>
      <rPr>
        <sz val="9"/>
        <color indexed="8"/>
        <rFont val="ＭＳ Ｐゴシック"/>
        <family val="3"/>
        <charset val="128"/>
      </rPr>
      <t>㎎</t>
    </r>
    <r>
      <rPr>
        <sz val="9"/>
        <color indexed="8"/>
        <rFont val="ＭＳ ゴシック"/>
        <family val="3"/>
        <charset val="128"/>
      </rPr>
      <t>/L 以下</t>
    </r>
    <rPh sb="11" eb="13">
      <t>イカ</t>
    </rPh>
    <phoneticPr fontId="4"/>
  </si>
  <si>
    <t>1，1，1‐トリクロロエタン</t>
  </si>
  <si>
    <r>
      <t xml:space="preserve"> 1　　　 </t>
    </r>
    <r>
      <rPr>
        <sz val="9"/>
        <color indexed="8"/>
        <rFont val="ＭＳ Ｐゴシック"/>
        <family val="3"/>
        <charset val="128"/>
      </rPr>
      <t>㎎</t>
    </r>
    <r>
      <rPr>
        <sz val="9"/>
        <color indexed="8"/>
        <rFont val="ＭＳ ゴシック"/>
        <family val="3"/>
        <charset val="128"/>
      </rPr>
      <t>/L 以下</t>
    </r>
    <rPh sb="10" eb="12">
      <t>イカ</t>
    </rPh>
    <phoneticPr fontId="4"/>
  </si>
  <si>
    <t>1，1，2‐トリクロロエタン</t>
  </si>
  <si>
    <r>
      <t xml:space="preserve"> 0.006　 </t>
    </r>
    <r>
      <rPr>
        <sz val="9"/>
        <color indexed="8"/>
        <rFont val="ＭＳ Ｐゴシック"/>
        <family val="3"/>
        <charset val="128"/>
      </rPr>
      <t>㎎</t>
    </r>
    <r>
      <rPr>
        <sz val="9"/>
        <color indexed="8"/>
        <rFont val="ＭＳ ゴシック"/>
        <family val="3"/>
        <charset val="128"/>
      </rPr>
      <t>/L 以下</t>
    </r>
    <rPh sb="12" eb="14">
      <t>イカ</t>
    </rPh>
    <phoneticPr fontId="4"/>
  </si>
  <si>
    <t>トリクロロエチレン</t>
  </si>
  <si>
    <t>テトラクロロエチレン</t>
  </si>
  <si>
    <t>1，3‐ジクロロプロペン</t>
  </si>
  <si>
    <t>チウラム</t>
  </si>
  <si>
    <t>シマジン</t>
  </si>
  <si>
    <t>チオベンカルブ</t>
  </si>
  <si>
    <t>ベンゼン</t>
  </si>
  <si>
    <t>セレン</t>
  </si>
  <si>
    <t>硝酸性窒素
及び亜硝酸性窒素</t>
    <rPh sb="0" eb="2">
      <t>ショウサン</t>
    </rPh>
    <rPh sb="2" eb="3">
      <t>セイ</t>
    </rPh>
    <rPh sb="3" eb="5">
      <t>チッソ</t>
    </rPh>
    <rPh sb="6" eb="7">
      <t>オヨ</t>
    </rPh>
    <rPh sb="8" eb="11">
      <t>アショウサン</t>
    </rPh>
    <rPh sb="11" eb="12">
      <t>セイ</t>
    </rPh>
    <rPh sb="12" eb="14">
      <t>チッソ</t>
    </rPh>
    <phoneticPr fontId="4"/>
  </si>
  <si>
    <r>
      <t xml:space="preserve">10　　　 </t>
    </r>
    <r>
      <rPr>
        <sz val="9"/>
        <color indexed="8"/>
        <rFont val="ＭＳ Ｐゴシック"/>
        <family val="3"/>
        <charset val="128"/>
      </rPr>
      <t>㎎</t>
    </r>
    <r>
      <rPr>
        <sz val="9"/>
        <color indexed="8"/>
        <rFont val="ＭＳ ゴシック"/>
        <family val="3"/>
        <charset val="128"/>
      </rPr>
      <t>/L 以下</t>
    </r>
    <rPh sb="10" eb="12">
      <t>イカ</t>
    </rPh>
    <phoneticPr fontId="4"/>
  </si>
  <si>
    <t>ふっ素</t>
    <rPh sb="2" eb="3">
      <t>ソ</t>
    </rPh>
    <phoneticPr fontId="4"/>
  </si>
  <si>
    <r>
      <t xml:space="preserve"> 0.8　　 </t>
    </r>
    <r>
      <rPr>
        <sz val="9"/>
        <color indexed="8"/>
        <rFont val="ＭＳ Ｐゴシック"/>
        <family val="3"/>
        <charset val="128"/>
      </rPr>
      <t>㎎</t>
    </r>
    <r>
      <rPr>
        <sz val="9"/>
        <color indexed="8"/>
        <rFont val="ＭＳ ゴシック"/>
        <family val="3"/>
        <charset val="128"/>
      </rPr>
      <t>/L 以下</t>
    </r>
    <rPh sb="11" eb="13">
      <t>イカ</t>
    </rPh>
    <phoneticPr fontId="4"/>
  </si>
  <si>
    <t>ほう素</t>
    <rPh sb="2" eb="3">
      <t>ソ</t>
    </rPh>
    <phoneticPr fontId="4"/>
  </si>
  <si>
    <t>1，4‐ジオキサン</t>
  </si>
  <si>
    <r>
      <t xml:space="preserve"> 0.05 　 </t>
    </r>
    <r>
      <rPr>
        <sz val="9"/>
        <color indexed="8"/>
        <rFont val="ＭＳ Ｐゴシック"/>
        <family val="3"/>
        <charset val="128"/>
      </rPr>
      <t>㎎</t>
    </r>
    <r>
      <rPr>
        <sz val="9"/>
        <color indexed="8"/>
        <rFont val="ＭＳ ゴシック"/>
        <family val="3"/>
        <charset val="128"/>
      </rPr>
      <t>/L 以下</t>
    </r>
    <rPh sb="12" eb="14">
      <t>イカ</t>
    </rPh>
    <phoneticPr fontId="4"/>
  </si>
  <si>
    <t>備考１：基準値は年間平均値とする。ただし、全シアンに係る基準値については、最高値
　　　　とする。
　　２：「検出されないこと」とは、環境庁告示の測定方法の項に掲げる方法により測定
　　　　した場合において、その結果が当該方法の定量限界を下回ることをいう。
　　　 （定量限界；全シアン：0.1㎎/L、アルキル水銀：0.0005㎎/L、PCB：0.0005㎎/L）
　　３：海域については、ふっ素及びほう素の基準値は適用しない。
　　４：硝酸性窒素及び亜硝酸性窒素の濃度は、日本産業規格K0102（以下「規格」とい
　　　　う。）43.2.1、43.2.3、43.2.5又は43.2.6により測定された硝酸イオンの濃度に換算係数
　　　　0.2259を乗じたものと規格43.1により測定された亜硝酸イオンの濃度に換算係数
　　　　0.3045を乗じたものの和とする。</t>
    <rPh sb="0" eb="2">
      <t>ビコウ</t>
    </rPh>
    <rPh sb="4" eb="6">
      <t>キジュン</t>
    </rPh>
    <rPh sb="6" eb="7">
      <t>アタイ</t>
    </rPh>
    <rPh sb="8" eb="10">
      <t>ネンカン</t>
    </rPh>
    <rPh sb="10" eb="13">
      <t>ヘイキンチ</t>
    </rPh>
    <rPh sb="21" eb="22">
      <t>ゼン</t>
    </rPh>
    <rPh sb="26" eb="27">
      <t>カカワ</t>
    </rPh>
    <rPh sb="28" eb="31">
      <t>キジュンチ</t>
    </rPh>
    <rPh sb="37" eb="39">
      <t>サイコウ</t>
    </rPh>
    <rPh sb="39" eb="40">
      <t>アタイ</t>
    </rPh>
    <rPh sb="73" eb="75">
      <t>ソクテイ</t>
    </rPh>
    <rPh sb="75" eb="77">
      <t>ホウホウ</t>
    </rPh>
    <rPh sb="78" eb="79">
      <t>コウ</t>
    </rPh>
    <rPh sb="80" eb="81">
      <t>カカ</t>
    </rPh>
    <rPh sb="83" eb="85">
      <t>ホウホウ</t>
    </rPh>
    <rPh sb="219" eb="222">
      <t>ショウサンセイ</t>
    </rPh>
    <rPh sb="222" eb="224">
      <t>チッソ</t>
    </rPh>
    <rPh sb="224" eb="225">
      <t>オヨ</t>
    </rPh>
    <rPh sb="226" eb="230">
      <t>アショウサンセイ</t>
    </rPh>
    <rPh sb="230" eb="232">
      <t>チッソ</t>
    </rPh>
    <rPh sb="233" eb="235">
      <t>ノウド</t>
    </rPh>
    <rPh sb="237" eb="239">
      <t>ニホン</t>
    </rPh>
    <rPh sb="239" eb="241">
      <t>サンギョウ</t>
    </rPh>
    <rPh sb="241" eb="243">
      <t>キカク</t>
    </rPh>
    <rPh sb="249" eb="251">
      <t>イカ</t>
    </rPh>
    <rPh sb="252" eb="254">
      <t>キカク</t>
    </rPh>
    <rPh sb="285" eb="286">
      <t>マタ</t>
    </rPh>
    <rPh sb="301" eb="303">
      <t>ショウサン</t>
    </rPh>
    <rPh sb="307" eb="309">
      <t>ノウド</t>
    </rPh>
    <rPh sb="326" eb="327">
      <t>ジョウ</t>
    </rPh>
    <rPh sb="332" eb="334">
      <t>キカク</t>
    </rPh>
    <rPh sb="341" eb="343">
      <t>ソクテイ</t>
    </rPh>
    <rPh sb="346" eb="349">
      <t>アショウサン</t>
    </rPh>
    <rPh sb="353" eb="355">
      <t>ノウド</t>
    </rPh>
    <rPh sb="372" eb="373">
      <t>ジョウ</t>
    </rPh>
    <rPh sb="378" eb="379">
      <t>ワ</t>
    </rPh>
    <phoneticPr fontId="4"/>
  </si>
  <si>
    <t>　</t>
  </si>
  <si>
    <t>表２－41　水質汚濁に係る環境基準（生活環境の保全に関する環境基準）</t>
    <phoneticPr fontId="4"/>
  </si>
  <si>
    <t>１　河川</t>
  </si>
  <si>
    <t>（1）河川（湖沼を除く）</t>
  </si>
  <si>
    <t>ア</t>
  </si>
  <si>
    <r>
      <t>項目　　　
　　</t>
    </r>
    <r>
      <rPr>
        <sz val="6"/>
        <color indexed="8"/>
        <rFont val="ＭＳ ゴシック"/>
        <family val="3"/>
        <charset val="128"/>
      </rPr>
      <t xml:space="preserve"> </t>
    </r>
    <r>
      <rPr>
        <sz val="9"/>
        <color indexed="8"/>
        <rFont val="ＭＳ ゴシック"/>
        <family val="3"/>
        <charset val="128"/>
      </rPr>
      <t>類型</t>
    </r>
    <rPh sb="1" eb="2">
      <t>メ</t>
    </rPh>
    <phoneticPr fontId="4"/>
  </si>
  <si>
    <t>利用目的の
適　応　性</t>
  </si>
  <si>
    <t>基　　準　　値</t>
  </si>
  <si>
    <t>水素イオン
濃　　　度
（pH）</t>
  </si>
  <si>
    <t>生物化学的
酸素要求量（BOD）</t>
  </si>
  <si>
    <t>浮遊物質量（SS）</t>
  </si>
  <si>
    <t>溶存酸素量（DO）</t>
  </si>
  <si>
    <t>大腸菌群数</t>
  </si>
  <si>
    <t>ＡＡ</t>
  </si>
  <si>
    <t>水道１級
自然環境保全
及びＡ以下の
欄に掲げるもの</t>
  </si>
  <si>
    <t>6.5以上
8.5以下</t>
  </si>
  <si>
    <t>1㎎／ℓ
以下</t>
  </si>
  <si>
    <t>25㎎／ℓ
以下</t>
  </si>
  <si>
    <t>7.5㎎／ℓ
以上</t>
  </si>
  <si>
    <t>50
MPN／100mℓ
以下</t>
  </si>
  <si>
    <t>Ａ</t>
  </si>
  <si>
    <t>水道２級
水産１級
水浴
及びＢ以下の
欄に掲げるもの</t>
  </si>
  <si>
    <t>2㎎／ℓ
以下</t>
  </si>
  <si>
    <t>1,000
MPN／100mℓ
以下</t>
  </si>
  <si>
    <t>Ｂ</t>
  </si>
  <si>
    <t>水道３級
水産２級
及びＣ以下の
欄に掲げるもの</t>
  </si>
  <si>
    <t>3㎎／ℓ
以下</t>
  </si>
  <si>
    <t>5㎎／ℓ
以上</t>
  </si>
  <si>
    <t>5,000
MPN／100mℓ
以下</t>
  </si>
  <si>
    <t>Ｃ</t>
  </si>
  <si>
    <t>水産３級
工業用水１級
及びＤ以下の
欄に掲げるもの</t>
  </si>
  <si>
    <t>5㎎／ℓ
以下</t>
  </si>
  <si>
    <t>50㎎／ℓ
以下</t>
  </si>
  <si>
    <t>―</t>
  </si>
  <si>
    <t>Ｄ</t>
  </si>
  <si>
    <t>工業用水２級
農業用水
及びＥの欄に
掲げるもの</t>
  </si>
  <si>
    <t>6.0以上
8.5以下</t>
  </si>
  <si>
    <t>8㎎／ℓ
以下</t>
  </si>
  <si>
    <t>100㎎／ℓ
以下</t>
  </si>
  <si>
    <t>2㎎／ℓ
以上</t>
  </si>
  <si>
    <t>Ｅ</t>
  </si>
  <si>
    <t>工業用水３級
環境保全</t>
  </si>
  <si>
    <t>10㎎／ℓ
以下</t>
  </si>
  <si>
    <t>ごみ等の浮遊が認められないこと。</t>
  </si>
  <si>
    <t>備考１：基準値は、日間平均値とする（湖沼、海域もこれに準ずる）。</t>
    <phoneticPr fontId="4"/>
  </si>
  <si>
    <t>　　２：農業用利水点については、水素イオン濃度6.0以上7.5以下、溶存酸素量5㎎／ℓ 以上と</t>
    <phoneticPr fontId="4"/>
  </si>
  <si>
    <t>　　　　する（湖沼もこれに準ずる）。</t>
  </si>
  <si>
    <t>注１：</t>
  </si>
  <si>
    <t>自然環境保全</t>
  </si>
  <si>
    <t>自然探勝等の環境保全</t>
  </si>
  <si>
    <t>　２：</t>
  </si>
  <si>
    <t>水道１級</t>
  </si>
  <si>
    <t>ろ過等による簡易な浄水操作を行うもの</t>
  </si>
  <si>
    <t>水道２級</t>
  </si>
  <si>
    <t>沈澱ろ過等による通常の浄水操作を行うもの</t>
  </si>
  <si>
    <t>水道３級</t>
  </si>
  <si>
    <t>前処理等を伴う高度の浄水操作を行うもの</t>
  </si>
  <si>
    <t>　３：</t>
  </si>
  <si>
    <t>水産１級</t>
  </si>
  <si>
    <t>ヤマメ、イワナ等貧腐水性水域の水産生物用並びに水産２級及び水産</t>
    <phoneticPr fontId="4"/>
  </si>
  <si>
    <t>３級の水産生物用</t>
  </si>
  <si>
    <t>水産２級</t>
  </si>
  <si>
    <t>サケ科魚類及びアユ等貧腐水性水域の水産生物用及び水産３級の水産</t>
  </si>
  <si>
    <t>生物用</t>
  </si>
  <si>
    <t>水産３級</t>
  </si>
  <si>
    <t>コイ、フナ等、β－中腐水性水域の水産生物用</t>
    <phoneticPr fontId="4"/>
  </si>
  <si>
    <t>　４：</t>
  </si>
  <si>
    <t>工業用水１級</t>
  </si>
  <si>
    <t>沈澱等による通常の浄水操作を行うもの</t>
  </si>
  <si>
    <t>工業用水２級</t>
  </si>
  <si>
    <t>薬品注入等による高度の浄水操作を行うもの</t>
  </si>
  <si>
    <t>工業用水３級</t>
  </si>
  <si>
    <t>特殊の浄水操作を行うもの</t>
  </si>
  <si>
    <t>　５：</t>
  </si>
  <si>
    <t>環境保全</t>
  </si>
  <si>
    <r>
      <t>国民の日常生活</t>
    </r>
    <r>
      <rPr>
        <sz val="10.55"/>
        <color indexed="8"/>
        <rFont val="ＭＳ Ｐ明朝"/>
        <family val="1"/>
        <charset val="128"/>
      </rPr>
      <t>（沿岸の遊歩等を含む。）</t>
    </r>
    <r>
      <rPr>
        <sz val="10.55"/>
        <color indexed="8"/>
        <rFont val="ＭＳ 明朝"/>
        <family val="1"/>
        <charset val="128"/>
      </rPr>
      <t>において不快感を生じない限度</t>
    </r>
  </si>
  <si>
    <t>イ</t>
  </si>
  <si>
    <t>　　　項目
　類型</t>
    <rPh sb="3" eb="5">
      <t>コウモク</t>
    </rPh>
    <rPh sb="8" eb="10">
      <t>ルイケイ</t>
    </rPh>
    <phoneticPr fontId="4"/>
  </si>
  <si>
    <t>水生生物の生息状況の適応性</t>
    <rPh sb="0" eb="2">
      <t>スイセイ</t>
    </rPh>
    <rPh sb="2" eb="4">
      <t>セイブツ</t>
    </rPh>
    <rPh sb="5" eb="7">
      <t>セイソク</t>
    </rPh>
    <rPh sb="7" eb="9">
      <t>ジョウキョウ</t>
    </rPh>
    <rPh sb="10" eb="13">
      <t>テキオウセイ</t>
    </rPh>
    <phoneticPr fontId="4"/>
  </si>
  <si>
    <t>基準値</t>
    <rPh sb="0" eb="3">
      <t>キジュンチ</t>
    </rPh>
    <phoneticPr fontId="4"/>
  </si>
  <si>
    <t>全亜鉛</t>
    <rPh sb="0" eb="1">
      <t>ゼン</t>
    </rPh>
    <rPh sb="1" eb="3">
      <t>アエン</t>
    </rPh>
    <phoneticPr fontId="4"/>
  </si>
  <si>
    <t>ノニルフェノール</t>
  </si>
  <si>
    <t>直鎖アルキルベンゼンスルホン酸</t>
    <rPh sb="0" eb="2">
      <t>チョクサ</t>
    </rPh>
    <rPh sb="14" eb="15">
      <t>サン</t>
    </rPh>
    <phoneticPr fontId="4"/>
  </si>
  <si>
    <t>生物Ａ</t>
    <rPh sb="0" eb="2">
      <t>セイブツ</t>
    </rPh>
    <phoneticPr fontId="4"/>
  </si>
  <si>
    <t>イワナ、サケマス等比較的低温域を好む水生生物及びこれらの餌生物が生息する水域</t>
    <rPh sb="8" eb="9">
      <t>ナド</t>
    </rPh>
    <rPh sb="9" eb="12">
      <t>ヒカクテキ</t>
    </rPh>
    <rPh sb="12" eb="14">
      <t>テイオン</t>
    </rPh>
    <rPh sb="14" eb="15">
      <t>イキ</t>
    </rPh>
    <rPh sb="16" eb="17">
      <t>コノ</t>
    </rPh>
    <rPh sb="18" eb="20">
      <t>スイセイ</t>
    </rPh>
    <rPh sb="20" eb="22">
      <t>セイブツ</t>
    </rPh>
    <rPh sb="22" eb="23">
      <t>オヨ</t>
    </rPh>
    <rPh sb="28" eb="29">
      <t>エサ</t>
    </rPh>
    <rPh sb="29" eb="31">
      <t>セイブツ</t>
    </rPh>
    <rPh sb="32" eb="34">
      <t>セイソク</t>
    </rPh>
    <rPh sb="36" eb="38">
      <t>スイイキ</t>
    </rPh>
    <phoneticPr fontId="4"/>
  </si>
  <si>
    <t>0.03㎎/ℓ　以下</t>
    <rPh sb="8" eb="10">
      <t>イカ</t>
    </rPh>
    <phoneticPr fontId="4"/>
  </si>
  <si>
    <t>0.001㎎/ℓ　以下</t>
    <rPh sb="9" eb="11">
      <t>イカ</t>
    </rPh>
    <phoneticPr fontId="4"/>
  </si>
  <si>
    <t>0.03mg/ℓ　以下</t>
    <rPh sb="9" eb="11">
      <t>イカ</t>
    </rPh>
    <phoneticPr fontId="4"/>
  </si>
  <si>
    <t>生物特Ａ</t>
    <rPh sb="0" eb="2">
      <t>セイブツ</t>
    </rPh>
    <rPh sb="2" eb="3">
      <t>トク</t>
    </rPh>
    <phoneticPr fontId="4"/>
  </si>
  <si>
    <t>生物Ａの水域のうち、生物Ａの欄に掲げる水生生物の産卵場（繁殖場）又は幼稚仔の生育場として特に保全が必要な水域</t>
    <rPh sb="0" eb="2">
      <t>セイブツ</t>
    </rPh>
    <rPh sb="4" eb="6">
      <t>スイイキ</t>
    </rPh>
    <rPh sb="10" eb="12">
      <t>セイブツ</t>
    </rPh>
    <rPh sb="14" eb="15">
      <t>ラン</t>
    </rPh>
    <rPh sb="16" eb="17">
      <t>カカ</t>
    </rPh>
    <rPh sb="19" eb="21">
      <t>スイセイ</t>
    </rPh>
    <rPh sb="21" eb="23">
      <t>セイブツ</t>
    </rPh>
    <rPh sb="24" eb="26">
      <t>サンラン</t>
    </rPh>
    <rPh sb="26" eb="27">
      <t>バ</t>
    </rPh>
    <rPh sb="28" eb="30">
      <t>ハンショク</t>
    </rPh>
    <rPh sb="30" eb="31">
      <t>バ</t>
    </rPh>
    <rPh sb="32" eb="33">
      <t>マタ</t>
    </rPh>
    <rPh sb="34" eb="36">
      <t>ヨウチ</t>
    </rPh>
    <rPh sb="36" eb="37">
      <t>コ</t>
    </rPh>
    <rPh sb="38" eb="40">
      <t>セイイク</t>
    </rPh>
    <rPh sb="40" eb="41">
      <t>バ</t>
    </rPh>
    <rPh sb="44" eb="45">
      <t>トク</t>
    </rPh>
    <rPh sb="46" eb="48">
      <t>ホゼン</t>
    </rPh>
    <rPh sb="49" eb="51">
      <t>ヒツヨウ</t>
    </rPh>
    <rPh sb="52" eb="54">
      <t>スイイキ</t>
    </rPh>
    <phoneticPr fontId="4"/>
  </si>
  <si>
    <t>0.0006㎎/ℓ　以下</t>
    <rPh sb="10" eb="12">
      <t>イカ</t>
    </rPh>
    <phoneticPr fontId="4"/>
  </si>
  <si>
    <t>0.02㎎/ℓ　以下</t>
    <rPh sb="8" eb="10">
      <t>イカ</t>
    </rPh>
    <phoneticPr fontId="4"/>
  </si>
  <si>
    <t>生物Ｂ</t>
    <rPh sb="0" eb="2">
      <t>セイブツ</t>
    </rPh>
    <phoneticPr fontId="4"/>
  </si>
  <si>
    <t>コイ、フナ等比較的高温域を好む水生生物及びこれらの餌生物が生息する水域</t>
    <rPh sb="5" eb="6">
      <t>ナド</t>
    </rPh>
    <rPh sb="6" eb="9">
      <t>ヒカクテキ</t>
    </rPh>
    <rPh sb="9" eb="11">
      <t>コウオン</t>
    </rPh>
    <rPh sb="11" eb="12">
      <t>イキ</t>
    </rPh>
    <rPh sb="13" eb="14">
      <t>コノ</t>
    </rPh>
    <rPh sb="15" eb="17">
      <t>スイセイ</t>
    </rPh>
    <rPh sb="17" eb="19">
      <t>セイブツ</t>
    </rPh>
    <rPh sb="19" eb="20">
      <t>オヨ</t>
    </rPh>
    <rPh sb="25" eb="26">
      <t>エサ</t>
    </rPh>
    <rPh sb="26" eb="28">
      <t>セイブツ</t>
    </rPh>
    <rPh sb="29" eb="31">
      <t>セイソク</t>
    </rPh>
    <rPh sb="33" eb="35">
      <t>スイイキ</t>
    </rPh>
    <phoneticPr fontId="4"/>
  </si>
  <si>
    <t>0.002㎎/ℓ　以下</t>
    <rPh sb="9" eb="11">
      <t>イカ</t>
    </rPh>
    <phoneticPr fontId="4"/>
  </si>
  <si>
    <t>0.05㎎/ℓ　以下</t>
    <rPh sb="8" eb="10">
      <t>イカ</t>
    </rPh>
    <phoneticPr fontId="4"/>
  </si>
  <si>
    <t>生物特Ｂ</t>
    <rPh sb="0" eb="2">
      <t>セイブツ</t>
    </rPh>
    <rPh sb="2" eb="3">
      <t>トク</t>
    </rPh>
    <phoneticPr fontId="4"/>
  </si>
  <si>
    <t>生物Ａ又は生物Ｂの水域のうち、生物Ｂの欄に掲げる水生生物の産卵場（繁殖場）又は幼稚仔の生育場として特に保全が必要な水域</t>
    <rPh sb="0" eb="2">
      <t>セイブツ</t>
    </rPh>
    <rPh sb="3" eb="4">
      <t>マタ</t>
    </rPh>
    <rPh sb="5" eb="7">
      <t>セイブツ</t>
    </rPh>
    <rPh sb="9" eb="11">
      <t>スイイキ</t>
    </rPh>
    <rPh sb="15" eb="17">
      <t>セイブツ</t>
    </rPh>
    <rPh sb="19" eb="20">
      <t>ラン</t>
    </rPh>
    <rPh sb="21" eb="22">
      <t>カカ</t>
    </rPh>
    <rPh sb="24" eb="26">
      <t>スイセイ</t>
    </rPh>
    <rPh sb="26" eb="28">
      <t>セイブツ</t>
    </rPh>
    <rPh sb="29" eb="31">
      <t>サンラン</t>
    </rPh>
    <rPh sb="31" eb="32">
      <t>バ</t>
    </rPh>
    <rPh sb="33" eb="35">
      <t>ハンショク</t>
    </rPh>
    <rPh sb="35" eb="36">
      <t>バ</t>
    </rPh>
    <rPh sb="37" eb="38">
      <t>マタ</t>
    </rPh>
    <rPh sb="49" eb="50">
      <t>トク</t>
    </rPh>
    <rPh sb="51" eb="53">
      <t>ホゼン</t>
    </rPh>
    <rPh sb="54" eb="56">
      <t>ヒツヨウ</t>
    </rPh>
    <rPh sb="57" eb="59">
      <t>スイイキ</t>
    </rPh>
    <phoneticPr fontId="4"/>
  </si>
  <si>
    <t>0.04㎎/ℓ　以下</t>
    <rPh sb="8" eb="10">
      <t>イカ</t>
    </rPh>
    <phoneticPr fontId="4"/>
  </si>
  <si>
    <t>備考１：基準値は、年間平均値とする。（湖沼、海域もこれに準ずる。）</t>
    <rPh sb="0" eb="2">
      <t>ビコウ</t>
    </rPh>
    <rPh sb="4" eb="7">
      <t>キジュンチ</t>
    </rPh>
    <rPh sb="9" eb="11">
      <t>ネンカン</t>
    </rPh>
    <rPh sb="11" eb="14">
      <t>ヘイキンチ</t>
    </rPh>
    <rPh sb="19" eb="21">
      <t>コショウ</t>
    </rPh>
    <rPh sb="22" eb="24">
      <t>カイイキ</t>
    </rPh>
    <rPh sb="28" eb="29">
      <t>ジュン</t>
    </rPh>
    <phoneticPr fontId="4"/>
  </si>
  <si>
    <t>（2）湖沼（天然湖沼及び貯水量1,000万立方メートル以上であり、かつ、水の滞留時間が4日以上である人工湖）</t>
    <rPh sb="36" eb="37">
      <t>ミズ</t>
    </rPh>
    <rPh sb="38" eb="40">
      <t>タイリュウ</t>
    </rPh>
    <rPh sb="40" eb="42">
      <t>ジカン</t>
    </rPh>
    <rPh sb="44" eb="45">
      <t>ニチ</t>
    </rPh>
    <rPh sb="45" eb="47">
      <t>イジョウ</t>
    </rPh>
    <rPh sb="50" eb="52">
      <t>ジンコウ</t>
    </rPh>
    <phoneticPr fontId="4"/>
  </si>
  <si>
    <r>
      <t xml:space="preserve">　項目　　　
</t>
    </r>
    <r>
      <rPr>
        <sz val="6"/>
        <color indexed="8"/>
        <rFont val="ＭＳ ゴシック"/>
        <family val="3"/>
        <charset val="128"/>
      </rPr>
      <t xml:space="preserve"> </t>
    </r>
    <r>
      <rPr>
        <sz val="9"/>
        <color indexed="8"/>
        <rFont val="ＭＳ ゴシック"/>
        <family val="3"/>
        <charset val="128"/>
      </rPr>
      <t>類型</t>
    </r>
    <rPh sb="2" eb="3">
      <t>メ</t>
    </rPh>
    <phoneticPr fontId="4"/>
  </si>
  <si>
    <t>化　学　的
酸素要求量（COD）</t>
  </si>
  <si>
    <t>水道１級
水産１級
自然環境保全
及びＡ以下の
欄に掲げるもの</t>
  </si>
  <si>
    <t>水道２，３級
水産２級
水浴
及びＢ以下の
欄に掲げるもの</t>
  </si>
  <si>
    <t>水産３級
工業用水１級
農業用水
及びＣの欄に
掲げるもの</t>
  </si>
  <si>
    <t>15㎎／ℓ
以下</t>
  </si>
  <si>
    <t>工業用水２級
環境保全</t>
  </si>
  <si>
    <t>備考：水産１級、水産２級及び水産３級については、当分の間、浮遊物質量の項目の基準値は</t>
    <phoneticPr fontId="4"/>
  </si>
  <si>
    <t>適用しない。</t>
  </si>
  <si>
    <t>自然探勝等の環境の保全</t>
  </si>
  <si>
    <t>水道２、３級</t>
    <phoneticPr fontId="4"/>
  </si>
  <si>
    <t>沈澱ろ過等による通常の浄水操作、又は、前処理等を伴う高度の</t>
    <rPh sb="16" eb="17">
      <t>マタ</t>
    </rPh>
    <phoneticPr fontId="4"/>
  </si>
  <si>
    <t>浄水操作を行うもの</t>
  </si>
  <si>
    <t>ヒメマス等貧栄養湖型の水域の水産生物用並びに水産２級及び水産</t>
  </si>
  <si>
    <t>サケ科魚類及びアユ等貧栄養湖型の水域の水産生物用並びに水産３</t>
  </si>
  <si>
    <t>級の水産生物用</t>
  </si>
  <si>
    <t>コイ、フナ等富栄養湖型の水域の水産生物用</t>
    <phoneticPr fontId="4"/>
  </si>
  <si>
    <r>
      <t>薬品注入等による高度の浄水操作、</t>
    </r>
    <r>
      <rPr>
        <sz val="10.55"/>
        <color indexed="8"/>
        <rFont val="ＭＳ Ｐ明朝"/>
        <family val="1"/>
        <charset val="128"/>
      </rPr>
      <t>又</t>
    </r>
    <r>
      <rPr>
        <sz val="10.55"/>
        <color indexed="8"/>
        <rFont val="ＭＳ 明朝"/>
        <family val="1"/>
        <charset val="128"/>
      </rPr>
      <t>は、特殊な浄水操作を行うもの</t>
    </r>
    <rPh sb="16" eb="17">
      <t>マタ</t>
    </rPh>
    <phoneticPr fontId="4"/>
  </si>
  <si>
    <t>　項目
 類型</t>
    <rPh sb="2" eb="3">
      <t>メ</t>
    </rPh>
    <phoneticPr fontId="4"/>
  </si>
  <si>
    <t>利用目的の適応性</t>
  </si>
  <si>
    <t>全窒素</t>
  </si>
  <si>
    <t>全りん</t>
  </si>
  <si>
    <t>Ⅰ</t>
  </si>
  <si>
    <t>自然環境保全及び
Ⅱ以下の欄に掲げるもの</t>
  </si>
  <si>
    <t>0.1㎎／ℓ 以下</t>
  </si>
  <si>
    <t>0.005㎎／ℓ 以下</t>
  </si>
  <si>
    <t>Ⅱ</t>
  </si>
  <si>
    <t>水道１、２、３級
（特殊なものを除く）
水産１種
水浴及びⅢ以下の欄に
掲げるもの</t>
    <phoneticPr fontId="4"/>
  </si>
  <si>
    <t>0.2㎎／ℓ 以下</t>
  </si>
  <si>
    <t>0.01 ㎎／ℓ 以下</t>
  </si>
  <si>
    <t>Ⅲ</t>
  </si>
  <si>
    <t>水道３級（特殊なもの）
及びⅣ以下の欄に
掲げるもの</t>
  </si>
  <si>
    <t>0.4㎎／ℓ 以下</t>
  </si>
  <si>
    <t>0.03 ㎎／ℓ 以下</t>
  </si>
  <si>
    <t>Ⅳ</t>
  </si>
  <si>
    <t>水産２種及び
Ⅴの欄に掲げるもの</t>
  </si>
  <si>
    <t>0.6㎎／ℓ 以下</t>
  </si>
  <si>
    <t>0.05 ㎎／ℓ 以下</t>
  </si>
  <si>
    <t>Ⅴ</t>
  </si>
  <si>
    <t>水産３種
工業用水
農業用水
環境保全</t>
  </si>
  <si>
    <t>１　㎎／ℓ 以下</t>
  </si>
  <si>
    <t>0.1　㎎／ℓ 以下</t>
  </si>
  <si>
    <t>備考１：</t>
  </si>
  <si>
    <t>基準値は、年間平均値とする。</t>
    <phoneticPr fontId="4"/>
  </si>
  <si>
    <t>　　２：</t>
  </si>
  <si>
    <t>水域類型の指定は、湖沼植物プランクトンの著しい増殖を生ずるおそれがある湖沼について行うものとし，</t>
    <phoneticPr fontId="4"/>
  </si>
  <si>
    <t>　　　　</t>
  </si>
  <si>
    <t>全窒素の項目の基準値は、全窒素が湖沼植物プランクトンの増殖の要因となる湖沼について適用する。</t>
    <phoneticPr fontId="4"/>
  </si>
  <si>
    <t>　　３：</t>
  </si>
  <si>
    <t>農業用水については、全りんの項目の基準値は適用しない。</t>
    <phoneticPr fontId="4"/>
  </si>
  <si>
    <t>前処理等を伴う高度の浄水操作を行うもの（「特殊なもの」とは、臭気物質の除去が可能な</t>
    <phoneticPr fontId="4"/>
  </si>
  <si>
    <t>浄水操作を行うものをいう。）</t>
  </si>
  <si>
    <t>水産１種</t>
  </si>
  <si>
    <t>サケ科魚類及びアユ等の水産生物用並びに水産２種及び水産３種の水産生物用</t>
  </si>
  <si>
    <t>水産２種</t>
  </si>
  <si>
    <t>ワカサギ等の水産生物用及び水産３種の水産生物用</t>
  </si>
  <si>
    <t>水産３種</t>
  </si>
  <si>
    <t>コイ、フナ等の水産生物用</t>
    <phoneticPr fontId="4"/>
  </si>
  <si>
    <r>
      <t>国民の日常生活</t>
    </r>
    <r>
      <rPr>
        <sz val="10.5"/>
        <color indexed="8"/>
        <rFont val="ＭＳ Ｐ明朝"/>
        <family val="1"/>
        <charset val="128"/>
      </rPr>
      <t>（沿岸の遊歩等を含む。）</t>
    </r>
    <r>
      <rPr>
        <sz val="10.5"/>
        <color indexed="8"/>
        <rFont val="ＭＳ 明朝"/>
        <family val="1"/>
        <charset val="128"/>
      </rPr>
      <t>において不快感を生じない限度</t>
    </r>
  </si>
  <si>
    <t>ウ</t>
  </si>
  <si>
    <t>　　項目
類型</t>
    <rPh sb="2" eb="4">
      <t>コウモク</t>
    </rPh>
    <rPh sb="6" eb="8">
      <t>ルイケイ</t>
    </rPh>
    <phoneticPr fontId="4"/>
  </si>
  <si>
    <t>水生生物の生息状況の適応性</t>
    <rPh sb="5" eb="7">
      <t>セイソク</t>
    </rPh>
    <rPh sb="7" eb="9">
      <t>ジョウキョウ</t>
    </rPh>
    <phoneticPr fontId="4"/>
  </si>
  <si>
    <t>基準値</t>
  </si>
  <si>
    <t>全亜鉛</t>
  </si>
  <si>
    <t>直鎖アルキルベンゼンスルホン酸及びその塩</t>
    <rPh sb="0" eb="2">
      <t>チョクサ</t>
    </rPh>
    <rPh sb="14" eb="15">
      <t>サン</t>
    </rPh>
    <rPh sb="15" eb="16">
      <t>オヨ</t>
    </rPh>
    <rPh sb="19" eb="20">
      <t>エン</t>
    </rPh>
    <phoneticPr fontId="4"/>
  </si>
  <si>
    <t>２　海域</t>
    <rPh sb="2" eb="4">
      <t>カイイキ</t>
    </rPh>
    <phoneticPr fontId="4"/>
  </si>
  <si>
    <t>　 項目
類型</t>
    <rPh sb="2" eb="4">
      <t>コウモク</t>
    </rPh>
    <rPh sb="7" eb="9">
      <t>ルイケイ</t>
    </rPh>
    <phoneticPr fontId="4"/>
  </si>
  <si>
    <t>利用目的の
適応性</t>
    <rPh sb="0" eb="2">
      <t>リヨウ</t>
    </rPh>
    <rPh sb="2" eb="4">
      <t>モクテキ</t>
    </rPh>
    <rPh sb="6" eb="9">
      <t>テキオウセイ</t>
    </rPh>
    <phoneticPr fontId="4"/>
  </si>
  <si>
    <t>水素イオン
濃度
（ｐＨ）</t>
    <rPh sb="0" eb="2">
      <t>スイソ</t>
    </rPh>
    <rPh sb="6" eb="8">
      <t>ノウド</t>
    </rPh>
    <phoneticPr fontId="4"/>
  </si>
  <si>
    <t>化学的酸素
要求量
（ＣＯＤ）</t>
    <rPh sb="0" eb="3">
      <t>カガクテキ</t>
    </rPh>
    <rPh sb="3" eb="5">
      <t>サンソ</t>
    </rPh>
    <rPh sb="6" eb="9">
      <t>ヨウキュウリョウ</t>
    </rPh>
    <phoneticPr fontId="4"/>
  </si>
  <si>
    <t>溶存酸素量
（ＤＯ）</t>
    <rPh sb="0" eb="2">
      <t>ヨウゾン</t>
    </rPh>
    <rPh sb="2" eb="4">
      <t>サンソ</t>
    </rPh>
    <rPh sb="4" eb="5">
      <t>リョウ</t>
    </rPh>
    <phoneticPr fontId="4"/>
  </si>
  <si>
    <t>大腸菌群数</t>
    <rPh sb="0" eb="3">
      <t>ダイチョウキン</t>
    </rPh>
    <rPh sb="3" eb="4">
      <t>グン</t>
    </rPh>
    <rPh sb="4" eb="5">
      <t>スウ</t>
    </rPh>
    <phoneticPr fontId="4"/>
  </si>
  <si>
    <t>n-ヘキサン
抽出物質
（油分等）</t>
    <rPh sb="7" eb="9">
      <t>チュウシュツ</t>
    </rPh>
    <rPh sb="9" eb="10">
      <t>ブツ</t>
    </rPh>
    <rPh sb="10" eb="11">
      <t>シツ</t>
    </rPh>
    <rPh sb="13" eb="15">
      <t>ユブン</t>
    </rPh>
    <rPh sb="15" eb="16">
      <t>ナド</t>
    </rPh>
    <phoneticPr fontId="4"/>
  </si>
  <si>
    <t>水産１級
水浴
自然環境保全及び
Ｂ以下の欄に
掲げるもの</t>
    <rPh sb="0" eb="2">
      <t>スイサン</t>
    </rPh>
    <rPh sb="3" eb="4">
      <t>キュウ</t>
    </rPh>
    <rPh sb="5" eb="7">
      <t>スイヨク</t>
    </rPh>
    <rPh sb="8" eb="10">
      <t>シゼン</t>
    </rPh>
    <rPh sb="10" eb="12">
      <t>カンキョウ</t>
    </rPh>
    <rPh sb="12" eb="14">
      <t>ホゼン</t>
    </rPh>
    <rPh sb="14" eb="15">
      <t>オヨ</t>
    </rPh>
    <rPh sb="18" eb="20">
      <t>イカ</t>
    </rPh>
    <rPh sb="21" eb="22">
      <t>ラン</t>
    </rPh>
    <rPh sb="24" eb="25">
      <t>カカ</t>
    </rPh>
    <phoneticPr fontId="4"/>
  </si>
  <si>
    <t>7.8以上
8.3以下</t>
    <rPh sb="3" eb="5">
      <t>イジョウ</t>
    </rPh>
    <rPh sb="9" eb="11">
      <t>イカ</t>
    </rPh>
    <phoneticPr fontId="4"/>
  </si>
  <si>
    <t>2㎎/L
以下</t>
    <rPh sb="5" eb="7">
      <t>イカ</t>
    </rPh>
    <phoneticPr fontId="4"/>
  </si>
  <si>
    <t>7.5㎎/L
以上</t>
    <rPh sb="7" eb="9">
      <t>イジョウ</t>
    </rPh>
    <phoneticPr fontId="4"/>
  </si>
  <si>
    <t>1,000MPN/
100mL以下</t>
    <rPh sb="15" eb="17">
      <t>イカ</t>
    </rPh>
    <phoneticPr fontId="4"/>
  </si>
  <si>
    <t>検出されない
こと。</t>
    <rPh sb="0" eb="2">
      <t>ケンシュツ</t>
    </rPh>
    <phoneticPr fontId="4"/>
  </si>
  <si>
    <t>水産２級
工業用水
及びＣの欄に
掲げるもの</t>
    <rPh sb="0" eb="2">
      <t>スイサン</t>
    </rPh>
    <rPh sb="3" eb="4">
      <t>キュウ</t>
    </rPh>
    <rPh sb="5" eb="7">
      <t>コウギョウ</t>
    </rPh>
    <rPh sb="7" eb="9">
      <t>ヨウスイ</t>
    </rPh>
    <rPh sb="10" eb="11">
      <t>オヨ</t>
    </rPh>
    <rPh sb="14" eb="15">
      <t>ラン</t>
    </rPh>
    <rPh sb="17" eb="18">
      <t>カカ</t>
    </rPh>
    <phoneticPr fontId="4"/>
  </si>
  <si>
    <t>7.8以上
8.3以下</t>
  </si>
  <si>
    <t>3㎎/L
以下</t>
    <rPh sb="5" eb="7">
      <t>イカ</t>
    </rPh>
    <phoneticPr fontId="4"/>
  </si>
  <si>
    <t>5㎎/L
以上</t>
  </si>
  <si>
    <t>環境保全</t>
    <rPh sb="0" eb="2">
      <t>カンキョウ</t>
    </rPh>
    <rPh sb="2" eb="4">
      <t>ホゼン</t>
    </rPh>
    <phoneticPr fontId="4"/>
  </si>
  <si>
    <t>7.0以上
8.3以下</t>
    <rPh sb="3" eb="5">
      <t>イジョウ</t>
    </rPh>
    <rPh sb="9" eb="11">
      <t>イカ</t>
    </rPh>
    <phoneticPr fontId="4"/>
  </si>
  <si>
    <t>8㎎/L
以下</t>
  </si>
  <si>
    <t>2㎎/L
以上</t>
  </si>
  <si>
    <t>備考１：水産１級のうち、生食用原料カキの養殖の利水点については、大腸菌群数70MPN/100mL以下とする。</t>
    <rPh sb="0" eb="2">
      <t>ビコウ</t>
    </rPh>
    <rPh sb="4" eb="6">
      <t>スイサン</t>
    </rPh>
    <rPh sb="7" eb="8">
      <t>キュウ</t>
    </rPh>
    <rPh sb="12" eb="13">
      <t>ナマ</t>
    </rPh>
    <rPh sb="13" eb="14">
      <t>ショク</t>
    </rPh>
    <rPh sb="14" eb="15">
      <t>ヨウ</t>
    </rPh>
    <rPh sb="15" eb="17">
      <t>ゲンリョウ</t>
    </rPh>
    <rPh sb="20" eb="22">
      <t>ヨウショク</t>
    </rPh>
    <rPh sb="23" eb="25">
      <t>リスイ</t>
    </rPh>
    <rPh sb="25" eb="26">
      <t>テン</t>
    </rPh>
    <rPh sb="32" eb="35">
      <t>ダイチョウキン</t>
    </rPh>
    <rPh sb="35" eb="36">
      <t>グン</t>
    </rPh>
    <rPh sb="36" eb="37">
      <t>スウ</t>
    </rPh>
    <rPh sb="48" eb="50">
      <t>イカ</t>
    </rPh>
    <phoneticPr fontId="4"/>
  </si>
  <si>
    <t>　注１：</t>
    <rPh sb="1" eb="2">
      <t>チュウ</t>
    </rPh>
    <phoneticPr fontId="4"/>
  </si>
  <si>
    <t>　自然探勝等の環境保全</t>
    <rPh sb="1" eb="3">
      <t>シゼン</t>
    </rPh>
    <rPh sb="3" eb="5">
      <t>タンショウ</t>
    </rPh>
    <rPh sb="5" eb="6">
      <t>ナド</t>
    </rPh>
    <rPh sb="7" eb="9">
      <t>カンキョウ</t>
    </rPh>
    <rPh sb="9" eb="11">
      <t>ホゼン</t>
    </rPh>
    <phoneticPr fontId="4"/>
  </si>
  <si>
    <t>水産１級</t>
    <rPh sb="0" eb="2">
      <t>スイサン</t>
    </rPh>
    <rPh sb="3" eb="4">
      <t>キュウ</t>
    </rPh>
    <phoneticPr fontId="4"/>
  </si>
  <si>
    <t>　マダイ、ブリ、ワカメ等の水産生物用及び水産２級の水産生物用</t>
    <rPh sb="11" eb="12">
      <t>ナド</t>
    </rPh>
    <rPh sb="13" eb="15">
      <t>スイサン</t>
    </rPh>
    <rPh sb="15" eb="18">
      <t>セイブツヨウ</t>
    </rPh>
    <rPh sb="18" eb="19">
      <t>オヨ</t>
    </rPh>
    <rPh sb="20" eb="22">
      <t>スイサン</t>
    </rPh>
    <rPh sb="23" eb="24">
      <t>キュウ</t>
    </rPh>
    <rPh sb="25" eb="27">
      <t>スイサン</t>
    </rPh>
    <rPh sb="27" eb="30">
      <t>セイブツヨウ</t>
    </rPh>
    <phoneticPr fontId="4"/>
  </si>
  <si>
    <t>水産２級</t>
    <rPh sb="0" eb="2">
      <t>スイサン</t>
    </rPh>
    <rPh sb="3" eb="4">
      <t>キュウ</t>
    </rPh>
    <phoneticPr fontId="4"/>
  </si>
  <si>
    <t>　ボラ、ノリ等の水産生物用</t>
    <rPh sb="6" eb="7">
      <t>ナド</t>
    </rPh>
    <rPh sb="8" eb="10">
      <t>スイサン</t>
    </rPh>
    <rPh sb="10" eb="12">
      <t>セイブツ</t>
    </rPh>
    <rPh sb="12" eb="13">
      <t>ヨウ</t>
    </rPh>
    <phoneticPr fontId="4"/>
  </si>
  <si>
    <t>　国民の日常生活（沿岸の遊歩等を含む。）において不快感を生じない限度</t>
    <rPh sb="1" eb="3">
      <t>コクミン</t>
    </rPh>
    <rPh sb="4" eb="6">
      <t>ニチジョウ</t>
    </rPh>
    <rPh sb="6" eb="8">
      <t>セイカツ</t>
    </rPh>
    <rPh sb="9" eb="11">
      <t>エンガン</t>
    </rPh>
    <rPh sb="12" eb="14">
      <t>ユウホ</t>
    </rPh>
    <rPh sb="14" eb="15">
      <t>ナド</t>
    </rPh>
    <rPh sb="16" eb="17">
      <t>フク</t>
    </rPh>
    <rPh sb="24" eb="27">
      <t>フカイカン</t>
    </rPh>
    <rPh sb="28" eb="29">
      <t>ショウ</t>
    </rPh>
    <rPh sb="32" eb="34">
      <t>ゲンド</t>
    </rPh>
    <phoneticPr fontId="4"/>
  </si>
  <si>
    <t>　　　　項目
類型</t>
    <rPh sb="4" eb="6">
      <t>コウモク</t>
    </rPh>
    <rPh sb="7" eb="9">
      <t>ルイケイ</t>
    </rPh>
    <phoneticPr fontId="4"/>
  </si>
  <si>
    <t>利用目的の適応性</t>
    <rPh sb="0" eb="2">
      <t>リヨウ</t>
    </rPh>
    <rPh sb="2" eb="4">
      <t>モクテキ</t>
    </rPh>
    <rPh sb="5" eb="8">
      <t>テキオウセイ</t>
    </rPh>
    <phoneticPr fontId="4"/>
  </si>
  <si>
    <t>全窒素</t>
    <rPh sb="0" eb="1">
      <t>ゼン</t>
    </rPh>
    <rPh sb="1" eb="3">
      <t>チッソ</t>
    </rPh>
    <phoneticPr fontId="4"/>
  </si>
  <si>
    <t>全燐</t>
    <rPh sb="0" eb="1">
      <t>ゼン</t>
    </rPh>
    <rPh sb="1" eb="2">
      <t>リン</t>
    </rPh>
    <phoneticPr fontId="4"/>
  </si>
  <si>
    <t>自然環境保全及びⅡ以下の欄に掲げるもの
（水産２種及び３種を除く。）</t>
    <rPh sb="0" eb="2">
      <t>シゼン</t>
    </rPh>
    <rPh sb="2" eb="4">
      <t>カンキョウ</t>
    </rPh>
    <rPh sb="4" eb="6">
      <t>ホゼン</t>
    </rPh>
    <rPh sb="6" eb="7">
      <t>オヨ</t>
    </rPh>
    <rPh sb="9" eb="11">
      <t>イカ</t>
    </rPh>
    <rPh sb="12" eb="13">
      <t>ラン</t>
    </rPh>
    <rPh sb="14" eb="15">
      <t>カカ</t>
    </rPh>
    <rPh sb="21" eb="23">
      <t>スイサン</t>
    </rPh>
    <rPh sb="24" eb="25">
      <t>シュ</t>
    </rPh>
    <rPh sb="25" eb="26">
      <t>オヨ</t>
    </rPh>
    <rPh sb="28" eb="29">
      <t>シュ</t>
    </rPh>
    <rPh sb="30" eb="31">
      <t>ノゾ</t>
    </rPh>
    <phoneticPr fontId="4"/>
  </si>
  <si>
    <t>0.2㎎/L以下</t>
    <rPh sb="6" eb="8">
      <t>イカ</t>
    </rPh>
    <phoneticPr fontId="4"/>
  </si>
  <si>
    <t>0.02㎎/L以下</t>
    <rPh sb="7" eb="9">
      <t>イカ</t>
    </rPh>
    <phoneticPr fontId="4"/>
  </si>
  <si>
    <t>水産１種
水浴及びⅢ以下の欄に掲げるもの
（水産２種及び３種を除く。）</t>
    <rPh sb="0" eb="2">
      <t>スイサン</t>
    </rPh>
    <rPh sb="3" eb="4">
      <t>シュ</t>
    </rPh>
    <rPh sb="5" eb="7">
      <t>スイヨク</t>
    </rPh>
    <rPh sb="7" eb="8">
      <t>オヨ</t>
    </rPh>
    <rPh sb="10" eb="12">
      <t>イカ</t>
    </rPh>
    <rPh sb="13" eb="14">
      <t>ラン</t>
    </rPh>
    <rPh sb="15" eb="16">
      <t>カカ</t>
    </rPh>
    <rPh sb="22" eb="24">
      <t>スイサン</t>
    </rPh>
    <rPh sb="25" eb="26">
      <t>シュ</t>
    </rPh>
    <rPh sb="26" eb="27">
      <t>オヨ</t>
    </rPh>
    <rPh sb="29" eb="30">
      <t>シュ</t>
    </rPh>
    <rPh sb="31" eb="32">
      <t>ノゾ</t>
    </rPh>
    <phoneticPr fontId="4"/>
  </si>
  <si>
    <t>0.3㎎/L以下</t>
    <rPh sb="6" eb="8">
      <t>イカ</t>
    </rPh>
    <phoneticPr fontId="4"/>
  </si>
  <si>
    <t>0.03㎎/L以下</t>
    <rPh sb="7" eb="9">
      <t>イカ</t>
    </rPh>
    <phoneticPr fontId="4"/>
  </si>
  <si>
    <t>水産２種及びⅣの欄に掲げるもの
（水産３種を除く。）</t>
    <rPh sb="0" eb="2">
      <t>スイサン</t>
    </rPh>
    <rPh sb="3" eb="4">
      <t>シュ</t>
    </rPh>
    <rPh sb="4" eb="5">
      <t>オヨ</t>
    </rPh>
    <rPh sb="8" eb="9">
      <t>ラン</t>
    </rPh>
    <rPh sb="10" eb="11">
      <t>カカ</t>
    </rPh>
    <rPh sb="17" eb="19">
      <t>スイサン</t>
    </rPh>
    <rPh sb="20" eb="21">
      <t>シュ</t>
    </rPh>
    <rPh sb="22" eb="23">
      <t>ノゾ</t>
    </rPh>
    <phoneticPr fontId="4"/>
  </si>
  <si>
    <t>0.6㎎/L以下</t>
    <rPh sb="6" eb="8">
      <t>イカ</t>
    </rPh>
    <phoneticPr fontId="4"/>
  </si>
  <si>
    <t>0.05㎎/L以下</t>
    <rPh sb="7" eb="9">
      <t>イカ</t>
    </rPh>
    <phoneticPr fontId="4"/>
  </si>
  <si>
    <t>水産３種，工業用水
生物生息環境保全</t>
    <rPh sb="0" eb="2">
      <t>スイサン</t>
    </rPh>
    <rPh sb="3" eb="4">
      <t>シュ</t>
    </rPh>
    <rPh sb="5" eb="7">
      <t>コウギョウ</t>
    </rPh>
    <rPh sb="7" eb="9">
      <t>ヨウスイ</t>
    </rPh>
    <rPh sb="10" eb="12">
      <t>セイブツ</t>
    </rPh>
    <rPh sb="12" eb="14">
      <t>セイソク</t>
    </rPh>
    <rPh sb="14" eb="16">
      <t>カンキョウ</t>
    </rPh>
    <rPh sb="16" eb="18">
      <t>ホゼン</t>
    </rPh>
    <phoneticPr fontId="4"/>
  </si>
  <si>
    <t>1㎎/L以下</t>
    <rPh sb="4" eb="6">
      <t>イカ</t>
    </rPh>
    <phoneticPr fontId="4"/>
  </si>
  <si>
    <t>0.09㎎/L以下</t>
    <rPh sb="7" eb="9">
      <t>イカ</t>
    </rPh>
    <phoneticPr fontId="4"/>
  </si>
  <si>
    <t>備考１：基準値は、年間平均値とする。</t>
    <rPh sb="0" eb="2">
      <t>ビコウ</t>
    </rPh>
    <rPh sb="4" eb="7">
      <t>キジュンチ</t>
    </rPh>
    <rPh sb="9" eb="11">
      <t>ネンカン</t>
    </rPh>
    <rPh sb="11" eb="14">
      <t>ヘイキンチ</t>
    </rPh>
    <phoneticPr fontId="4"/>
  </si>
  <si>
    <t>　　２：水域類型の指定は、海洋植物プランクトンの著しい増殖を生ずるおそれがある海域について行う</t>
    <rPh sb="4" eb="6">
      <t>スイイキ</t>
    </rPh>
    <rPh sb="6" eb="8">
      <t>ルイケイ</t>
    </rPh>
    <rPh sb="9" eb="11">
      <t>シテイ</t>
    </rPh>
    <rPh sb="13" eb="15">
      <t>カイヨウ</t>
    </rPh>
    <rPh sb="15" eb="17">
      <t>ショクブツ</t>
    </rPh>
    <rPh sb="24" eb="25">
      <t>イチジル</t>
    </rPh>
    <rPh sb="27" eb="29">
      <t>ゾウショク</t>
    </rPh>
    <rPh sb="30" eb="31">
      <t>ショウ</t>
    </rPh>
    <rPh sb="39" eb="41">
      <t>カイイキ</t>
    </rPh>
    <rPh sb="45" eb="46">
      <t>オコナ</t>
    </rPh>
    <phoneticPr fontId="4"/>
  </si>
  <si>
    <t>　　　　ものとする。</t>
  </si>
  <si>
    <t>水産１種</t>
    <rPh sb="0" eb="2">
      <t>スイサン</t>
    </rPh>
    <rPh sb="3" eb="4">
      <t>シュ</t>
    </rPh>
    <phoneticPr fontId="4"/>
  </si>
  <si>
    <t>　底生魚介類を含め多様な水産生物がバランス良く、かつ、安定して漁獲される</t>
    <rPh sb="1" eb="2">
      <t>ソコ</t>
    </rPh>
    <rPh sb="2" eb="3">
      <t>ナマ</t>
    </rPh>
    <rPh sb="3" eb="6">
      <t>ギョカイルイ</t>
    </rPh>
    <rPh sb="7" eb="8">
      <t>フク</t>
    </rPh>
    <rPh sb="9" eb="11">
      <t>タヨウ</t>
    </rPh>
    <rPh sb="12" eb="14">
      <t>スイサン</t>
    </rPh>
    <rPh sb="14" eb="16">
      <t>セイブツ</t>
    </rPh>
    <rPh sb="21" eb="22">
      <t>ヨ</t>
    </rPh>
    <rPh sb="27" eb="29">
      <t>アンテイ</t>
    </rPh>
    <rPh sb="31" eb="33">
      <t>ギョカク</t>
    </rPh>
    <phoneticPr fontId="4"/>
  </si>
  <si>
    <t>水産２種</t>
    <rPh sb="0" eb="2">
      <t>スイサン</t>
    </rPh>
    <rPh sb="3" eb="4">
      <t>シュ</t>
    </rPh>
    <phoneticPr fontId="4"/>
  </si>
  <si>
    <t>　一部の底生魚介類を除き、魚類を中心とした水産生物が多獲される</t>
    <rPh sb="1" eb="3">
      <t>イチブ</t>
    </rPh>
    <rPh sb="4" eb="5">
      <t>ソコ</t>
    </rPh>
    <rPh sb="5" eb="6">
      <t>ナマ</t>
    </rPh>
    <rPh sb="6" eb="9">
      <t>ギョカイルイ</t>
    </rPh>
    <rPh sb="10" eb="11">
      <t>ノゾ</t>
    </rPh>
    <rPh sb="13" eb="15">
      <t>ギョルイ</t>
    </rPh>
    <rPh sb="16" eb="18">
      <t>チュウシン</t>
    </rPh>
    <rPh sb="21" eb="23">
      <t>スイサン</t>
    </rPh>
    <rPh sb="23" eb="25">
      <t>セイブツ</t>
    </rPh>
    <rPh sb="26" eb="27">
      <t>タ</t>
    </rPh>
    <rPh sb="27" eb="28">
      <t>カク</t>
    </rPh>
    <phoneticPr fontId="4"/>
  </si>
  <si>
    <t>水産３種</t>
    <rPh sb="0" eb="2">
      <t>スイサン</t>
    </rPh>
    <rPh sb="3" eb="4">
      <t>シュ</t>
    </rPh>
    <phoneticPr fontId="4"/>
  </si>
  <si>
    <t>　汚濁に強い特定の水産生物が主に漁獲される</t>
    <rPh sb="1" eb="3">
      <t>オダク</t>
    </rPh>
    <rPh sb="4" eb="5">
      <t>ツヨ</t>
    </rPh>
    <rPh sb="6" eb="8">
      <t>トクテイ</t>
    </rPh>
    <rPh sb="9" eb="11">
      <t>スイサン</t>
    </rPh>
    <rPh sb="11" eb="13">
      <t>セイブツ</t>
    </rPh>
    <rPh sb="14" eb="15">
      <t>オモ</t>
    </rPh>
    <rPh sb="16" eb="18">
      <t>ギョカク</t>
    </rPh>
    <phoneticPr fontId="4"/>
  </si>
  <si>
    <t>生物生息環境保全</t>
    <rPh sb="0" eb="2">
      <t>セイブツ</t>
    </rPh>
    <rPh sb="2" eb="4">
      <t>セイソク</t>
    </rPh>
    <rPh sb="4" eb="6">
      <t>カンキョウ</t>
    </rPh>
    <rPh sb="6" eb="8">
      <t>ホゼン</t>
    </rPh>
    <phoneticPr fontId="4"/>
  </si>
  <si>
    <t>　年間を通して底生生物が生息できる限度</t>
    <rPh sb="1" eb="3">
      <t>ネンカン</t>
    </rPh>
    <rPh sb="4" eb="5">
      <t>トオ</t>
    </rPh>
    <rPh sb="7" eb="8">
      <t>ソコ</t>
    </rPh>
    <rPh sb="8" eb="9">
      <t>ナマ</t>
    </rPh>
    <rPh sb="9" eb="11">
      <t>セイブツ</t>
    </rPh>
    <rPh sb="12" eb="14">
      <t>セイソク</t>
    </rPh>
    <rPh sb="17" eb="19">
      <t>ゲンド</t>
    </rPh>
    <phoneticPr fontId="4"/>
  </si>
  <si>
    <t>水生生物の生息する水域</t>
    <rPh sb="0" eb="2">
      <t>スイセイ</t>
    </rPh>
    <rPh sb="2" eb="4">
      <t>セイブツ</t>
    </rPh>
    <rPh sb="5" eb="7">
      <t>セイソク</t>
    </rPh>
    <rPh sb="9" eb="11">
      <t>スイイキ</t>
    </rPh>
    <phoneticPr fontId="4"/>
  </si>
  <si>
    <t>0.02㎎/L　以下</t>
    <rPh sb="8" eb="10">
      <t>イカ</t>
    </rPh>
    <phoneticPr fontId="4"/>
  </si>
  <si>
    <t>0.001㎎/L　以下</t>
    <rPh sb="9" eb="11">
      <t>イカ</t>
    </rPh>
    <phoneticPr fontId="4"/>
  </si>
  <si>
    <t>0.01mg/ℓ　以下</t>
    <rPh sb="9" eb="11">
      <t>イカ</t>
    </rPh>
    <phoneticPr fontId="4"/>
  </si>
  <si>
    <t>生物Ａの水域のうち、水生生物の産卵場（繁殖場）又は幼稚仔の生育場として特に保全が必要な水域</t>
    <rPh sb="0" eb="2">
      <t>セイブツ</t>
    </rPh>
    <rPh sb="4" eb="6">
      <t>スイイキ</t>
    </rPh>
    <rPh sb="10" eb="12">
      <t>スイセイ</t>
    </rPh>
    <rPh sb="12" eb="14">
      <t>セイブツ</t>
    </rPh>
    <rPh sb="15" eb="17">
      <t>サンラン</t>
    </rPh>
    <rPh sb="17" eb="18">
      <t>バ</t>
    </rPh>
    <rPh sb="19" eb="21">
      <t>ハンショク</t>
    </rPh>
    <rPh sb="21" eb="22">
      <t>バ</t>
    </rPh>
    <rPh sb="23" eb="24">
      <t>マタ</t>
    </rPh>
    <rPh sb="25" eb="27">
      <t>ヨウチ</t>
    </rPh>
    <rPh sb="27" eb="28">
      <t>コ</t>
    </rPh>
    <rPh sb="29" eb="31">
      <t>セイイク</t>
    </rPh>
    <rPh sb="31" eb="32">
      <t>バ</t>
    </rPh>
    <rPh sb="35" eb="36">
      <t>トク</t>
    </rPh>
    <rPh sb="37" eb="39">
      <t>ホゼン</t>
    </rPh>
    <rPh sb="40" eb="42">
      <t>ヒツヨウ</t>
    </rPh>
    <rPh sb="43" eb="45">
      <t>スイイキ</t>
    </rPh>
    <phoneticPr fontId="4"/>
  </si>
  <si>
    <t>0.01㎎/L　以下</t>
    <rPh sb="8" eb="10">
      <t>イカ</t>
    </rPh>
    <phoneticPr fontId="4"/>
  </si>
  <si>
    <t>0.0007㎎/L　以下</t>
    <rPh sb="10" eb="12">
      <t>イカ</t>
    </rPh>
    <phoneticPr fontId="4"/>
  </si>
  <si>
    <t>0.006㎎/ℓ　以下</t>
    <rPh sb="9" eb="11">
      <t>イカ</t>
    </rPh>
    <phoneticPr fontId="4"/>
  </si>
  <si>
    <t>表２－42　県内公共用水域の全窒素、全りんに係る水質環境基準の水域類型の指定</t>
    <rPh sb="28" eb="30">
      <t>キジュン</t>
    </rPh>
    <phoneticPr fontId="4"/>
  </si>
  <si>
    <t>水　域</t>
  </si>
  <si>
    <t>範　囲</t>
  </si>
  <si>
    <t>類型</t>
  </si>
  <si>
    <t>達成期間</t>
  </si>
  <si>
    <t>暫　定　目　標</t>
  </si>
  <si>
    <t>告示年月日</t>
  </si>
  <si>
    <t>涸沼</t>
  </si>
  <si>
    <t>全域</t>
  </si>
  <si>
    <t>段階的に暫定目標を達成しつつ、環境基準の可及的速やかな達成に努める。</t>
    <phoneticPr fontId="4"/>
  </si>
  <si>
    <t>（31年度）
全窒素　1.8  ㎎／ℓ
全りん　0.087㎎／ℓ</t>
  </si>
  <si>
    <t>12年３月30日
（県告示）</t>
  </si>
  <si>
    <t>霞ヶ浦</t>
  </si>
  <si>
    <t>Ⅲ
（※）</t>
  </si>
  <si>
    <t>（32年度）
全窒素　1.1 ㎎／ℓ
全りん　0.080 ㎎／ℓ</t>
  </si>
  <si>
    <t>昭和61年４月５日
（環境庁告示）</t>
  </si>
  <si>
    <t>北浦</t>
  </si>
  <si>
    <r>
      <t xml:space="preserve">全域
</t>
    </r>
    <r>
      <rPr>
        <sz val="9"/>
        <color indexed="8"/>
        <rFont val="ＭＳ Ｐゴシック"/>
        <family val="3"/>
        <charset val="128"/>
      </rPr>
      <t>（鰐川を含む）</t>
    </r>
  </si>
  <si>
    <t>（32年度）
全窒素　1.1 ㎎／ℓ
全りん　0.099㎎／ℓ</t>
  </si>
  <si>
    <t>常陸利根川</t>
  </si>
  <si>
    <t>（32年度）
全窒素　0.89 ㎎／ℓ
全りん　0.080㎎／ℓ</t>
  </si>
  <si>
    <t>牛久沼</t>
  </si>
  <si>
    <t xml:space="preserve">
Ⅳ
</t>
  </si>
  <si>
    <t>（33年度）
全窒素　1.4 ㎎／ℓ
全りん　0.062㎎／ℓ</t>
    <rPh sb="7" eb="8">
      <t>ゼン</t>
    </rPh>
    <rPh sb="8" eb="10">
      <t>チッソ</t>
    </rPh>
    <phoneticPr fontId="4"/>
  </si>
  <si>
    <t>14年12月19日
（県告示）</t>
  </si>
  <si>
    <t>注１：（※）については、湖沼の特性等にかんがみ、当面類型Ⅳの達成に努めるものとする。</t>
    <phoneticPr fontId="4"/>
  </si>
  <si>
    <t>　２：水域の欄中の霞ヶ浦、北浦及び常陸利根川とは、それぞれ環境基準に係る水域及び地域</t>
    <phoneticPr fontId="4"/>
  </si>
  <si>
    <t>　　　の指定権限の委任に関する政令（５年政令第371号）別表の一のホ、へ及びトに規定され</t>
    <phoneticPr fontId="4"/>
  </si>
  <si>
    <t>　　　ている水域である。</t>
  </si>
  <si>
    <t>表２－43（1）　県内公共用水域の水質汚濁に係る環境基準の水域類型指定状況</t>
    <phoneticPr fontId="4"/>
  </si>
  <si>
    <t>水　　　　　域</t>
  </si>
  <si>
    <t>範　　　　　囲</t>
  </si>
  <si>
    <t>備考</t>
  </si>
  <si>
    <t>里根川水域</t>
  </si>
  <si>
    <t>里根川（１）</t>
  </si>
  <si>
    <t>川原田橋より上流</t>
  </si>
  <si>
    <t>９年９月22日
（県告示）</t>
  </si>
  <si>
    <t>里根川（２）</t>
  </si>
  <si>
    <t>川原田橋から下流</t>
  </si>
  <si>
    <t>ロ</t>
  </si>
  <si>
    <t>（八反川，境川，関山川を含む）</t>
  </si>
  <si>
    <t>江戸上川水域</t>
  </si>
  <si>
    <t>江戸上川</t>
  </si>
  <si>
    <t>大北川水域</t>
  </si>
  <si>
    <t>大北川（１）</t>
  </si>
  <si>
    <t>小山ダムより上流（宿川を含む）</t>
  </si>
  <si>
    <t>大北川（２）</t>
  </si>
  <si>
    <t>小山ダムから河口まで</t>
  </si>
  <si>
    <t>（木皿川を含む）</t>
  </si>
  <si>
    <t>花園川（１）</t>
  </si>
  <si>
    <t>水沼ダムより上流</t>
  </si>
  <si>
    <t>花園川（２）</t>
  </si>
  <si>
    <t>水沼ダムから大北川との合流点まで</t>
  </si>
  <si>
    <t>（根古屋川を含む）</t>
  </si>
  <si>
    <t>塩田川水域</t>
  </si>
  <si>
    <t>塩田川</t>
  </si>
  <si>
    <t>関根川水域</t>
  </si>
  <si>
    <t>関根川</t>
  </si>
  <si>
    <t>（前川橋から関根川合流点までの関根前川，猪田川及び玉川を含む）</t>
  </si>
  <si>
    <t>関根前川</t>
  </si>
  <si>
    <t>前川橋より上流</t>
  </si>
  <si>
    <t>花貫川水域</t>
  </si>
  <si>
    <t>花貫川（1）</t>
  </si>
  <si>
    <t>花貫ダムより上流</t>
  </si>
  <si>
    <t>花貫川（２）</t>
  </si>
  <si>
    <t>花貫ダムから河口まで</t>
  </si>
  <si>
    <t>十王川水域</t>
  </si>
  <si>
    <t>十王川</t>
  </si>
  <si>
    <t>宮田川水域</t>
  </si>
  <si>
    <t>宮田川</t>
  </si>
  <si>
    <t>全域（数沢川を含む）</t>
  </si>
  <si>
    <t xml:space="preserve">新川水域
</t>
  </si>
  <si>
    <t xml:space="preserve">新川
</t>
  </si>
  <si>
    <t xml:space="preserve">全域
</t>
  </si>
  <si>
    <t xml:space="preserve">Ｃ
</t>
  </si>
  <si>
    <t xml:space="preserve">イ
</t>
  </si>
  <si>
    <t>11年２月15日
（県告示）</t>
  </si>
  <si>
    <t>久慈川水域</t>
  </si>
  <si>
    <t>久慈川</t>
  </si>
  <si>
    <t>10年３月30日
（県告示）</t>
  </si>
  <si>
    <t>八溝川</t>
  </si>
  <si>
    <t>押川</t>
  </si>
  <si>
    <t>滝川</t>
  </si>
  <si>
    <t>玉川</t>
  </si>
  <si>
    <t>浅川</t>
  </si>
  <si>
    <t>山田川</t>
  </si>
  <si>
    <t>全域（竜神川を含む）</t>
  </si>
  <si>
    <t>里川</t>
  </si>
  <si>
    <t>茂宮川</t>
  </si>
  <si>
    <t>那珂川水域</t>
  </si>
  <si>
    <t>那珂川（２）</t>
  </si>
  <si>
    <t>湯川合流点より早戸川合流点まで</t>
  </si>
  <si>
    <t>昭和48年
３月31日
(環境庁告示)</t>
  </si>
  <si>
    <t>那珂川（３）</t>
  </si>
  <si>
    <t>早戸川合流点より下流</t>
  </si>
  <si>
    <t>中丸川</t>
  </si>
  <si>
    <t>全域（大川，本郷川を含む）</t>
  </si>
  <si>
    <t>ハ</t>
  </si>
  <si>
    <t>早戸川（１）</t>
  </si>
  <si>
    <t>田彦水門より上流（大井川を含む）</t>
  </si>
  <si>
    <t>早戸川（２）</t>
  </si>
  <si>
    <t>田彦水門から那珂川との合流点まで</t>
  </si>
  <si>
    <t>藤井川</t>
  </si>
  <si>
    <t>塩子川</t>
  </si>
  <si>
    <t>緒川</t>
  </si>
  <si>
    <t>桜川</t>
  </si>
  <si>
    <t>全域（沢渡川，逆川を含む）</t>
  </si>
  <si>
    <t>涸沼川水域</t>
  </si>
  <si>
    <t>涸沼川（１）</t>
  </si>
  <si>
    <t>涸沼流入点より上流（飯田川を含む）</t>
    <rPh sb="0" eb="2">
      <t>ヒヌマ</t>
    </rPh>
    <rPh sb="2" eb="4">
      <t>リュウニュウ</t>
    </rPh>
    <phoneticPr fontId="4"/>
  </si>
  <si>
    <t>涸沼川（２）</t>
  </si>
  <si>
    <t>涸沼流出点から那珂川との合流点まで</t>
    <rPh sb="0" eb="2">
      <t>ヒヌマ</t>
    </rPh>
    <phoneticPr fontId="4"/>
  </si>
  <si>
    <t>湖沼Ｂ</t>
  </si>
  <si>
    <t>ニ</t>
  </si>
  <si>
    <t>涸沼前川</t>
  </si>
  <si>
    <t>寛政川</t>
  </si>
  <si>
    <t>大谷川</t>
  </si>
  <si>
    <t>石川川</t>
  </si>
  <si>
    <t>表２－43（2）</t>
    <phoneticPr fontId="4"/>
  </si>
  <si>
    <t xml:space="preserve">霞ヶ浦水域
</t>
  </si>
  <si>
    <t xml:space="preserve">霞ケ浦
</t>
  </si>
  <si>
    <t xml:space="preserve">全域
</t>
  </si>
  <si>
    <t xml:space="preserve">湖沼Ａ
</t>
  </si>
  <si>
    <t xml:space="preserve">ハ
</t>
  </si>
  <si>
    <t>昭和47年
11月６日
（環境庁告示）</t>
  </si>
  <si>
    <t>清明川</t>
  </si>
  <si>
    <t>昭和48年
９月３日
（県告示）</t>
  </si>
  <si>
    <t>花室川</t>
  </si>
  <si>
    <t>新川</t>
  </si>
  <si>
    <t>備前川</t>
  </si>
  <si>
    <t>境川</t>
  </si>
  <si>
    <t>菱木川</t>
  </si>
  <si>
    <t>恋瀬川</t>
  </si>
  <si>
    <t>山王川</t>
  </si>
  <si>
    <t>園部川</t>
  </si>
  <si>
    <t>梶無川</t>
  </si>
  <si>
    <t>新利根川</t>
  </si>
  <si>
    <t>小野川</t>
  </si>
  <si>
    <t>一の瀬川</t>
  </si>
  <si>
    <t xml:space="preserve">北浦水域
</t>
  </si>
  <si>
    <t xml:space="preserve">北浦
</t>
  </si>
  <si>
    <t>鉾田川</t>
  </si>
  <si>
    <t>昭和49年
３月15日
（県告示）</t>
  </si>
  <si>
    <t>巴川</t>
  </si>
  <si>
    <t>武田川</t>
  </si>
  <si>
    <t>蔵川</t>
  </si>
  <si>
    <t>雁通川</t>
  </si>
  <si>
    <t>流川</t>
  </si>
  <si>
    <t>大洋川</t>
  </si>
  <si>
    <t>湖沼Ａ</t>
  </si>
  <si>
    <t>水域</t>
  </si>
  <si>
    <t>夜越川</t>
  </si>
  <si>
    <t>前川</t>
  </si>
  <si>
    <t xml:space="preserve">利根川水域
</t>
  </si>
  <si>
    <t xml:space="preserve">利根川中流
</t>
  </si>
  <si>
    <t xml:space="preserve">坂東大橋から江戸川分岐点まで
</t>
  </si>
  <si>
    <t xml:space="preserve">Ａ
</t>
  </si>
  <si>
    <t xml:space="preserve">イ
</t>
  </si>
  <si>
    <t>昭和46年
５月25日
（閣議決定）</t>
  </si>
  <si>
    <t xml:space="preserve">利根川下流
</t>
  </si>
  <si>
    <t xml:space="preserve">江戸川分岐点より下流
</t>
  </si>
  <si>
    <t>昭和48年
３月31日
（環境庁告示）</t>
  </si>
  <si>
    <t>向堀川</t>
  </si>
  <si>
    <t>宮戸川</t>
  </si>
  <si>
    <t>大川</t>
  </si>
  <si>
    <t>鵠戸川</t>
  </si>
  <si>
    <t>飯沼川</t>
  </si>
  <si>
    <t>西仁連川</t>
  </si>
  <si>
    <t>東仁連川</t>
  </si>
  <si>
    <t>磯川</t>
  </si>
  <si>
    <t>全域（釈水水路を含む）</t>
  </si>
  <si>
    <t>下大野水路</t>
  </si>
  <si>
    <t>鬼怒川水域</t>
  </si>
  <si>
    <t>鬼怒川（２）</t>
  </si>
  <si>
    <t>大谷川合流点から田川合流点まで</t>
  </si>
  <si>
    <t>鬼怒川（３）</t>
  </si>
  <si>
    <t>田川合流点より下流</t>
  </si>
  <si>
    <t xml:space="preserve">田川
</t>
  </si>
  <si>
    <t xml:space="preserve">県境から鬼怒川合流点まで
</t>
  </si>
  <si>
    <t xml:space="preserve">Ｂ
</t>
  </si>
  <si>
    <t xml:space="preserve">ハ
</t>
  </si>
  <si>
    <t>表２－43（3）</t>
    <phoneticPr fontId="4"/>
  </si>
  <si>
    <t>小貝川水域</t>
  </si>
  <si>
    <t>小貝川</t>
  </si>
  <si>
    <t>五行川</t>
  </si>
  <si>
    <t>糸繰川</t>
  </si>
  <si>
    <t>八間堀川</t>
  </si>
  <si>
    <t>中通川</t>
  </si>
  <si>
    <r>
      <t>谷田川</t>
    </r>
    <r>
      <rPr>
        <sz val="8"/>
        <color indexed="8"/>
        <rFont val="ＭＳ Ｐゴシック"/>
        <family val="3"/>
        <charset val="128"/>
      </rPr>
      <t>（１）</t>
    </r>
  </si>
  <si>
    <r>
      <t>牛久沼流入点より上流</t>
    </r>
    <r>
      <rPr>
        <sz val="8"/>
        <color indexed="8"/>
        <rFont val="ＭＳ Ｐゴシック"/>
        <family val="3"/>
        <charset val="128"/>
      </rPr>
      <t>（蓮沼川を含む）</t>
    </r>
  </si>
  <si>
    <t>谷田川（２）</t>
  </si>
  <si>
    <t>牛久沼水門から小貝川合流点まで</t>
  </si>
  <si>
    <t>稲荷川</t>
  </si>
  <si>
    <t>西谷田川</t>
  </si>
  <si>
    <t>渡良瀬川</t>
  </si>
  <si>
    <r>
      <t>渡良瀬川</t>
    </r>
    <r>
      <rPr>
        <sz val="8"/>
        <color indexed="8"/>
        <rFont val="ＭＳ Ｐゴシック"/>
        <family val="3"/>
        <charset val="128"/>
      </rPr>
      <t>（４）</t>
    </r>
  </si>
  <si>
    <t>新開橋から利根川合流点まで</t>
  </si>
  <si>
    <t>口</t>
  </si>
  <si>
    <r>
      <t xml:space="preserve">昭和48年
３月31日
</t>
    </r>
    <r>
      <rPr>
        <sz val="8"/>
        <color indexed="8"/>
        <rFont val="ＭＳ Ｐゴシック"/>
        <family val="3"/>
        <charset val="128"/>
      </rPr>
      <t>（環境庁告示）</t>
    </r>
  </si>
  <si>
    <t>常磐地先</t>
  </si>
  <si>
    <t>平潟漁港</t>
  </si>
  <si>
    <t>省略</t>
  </si>
  <si>
    <t>海域Ｂ</t>
  </si>
  <si>
    <t>昭和50年
８月20日
（県告示）</t>
  </si>
  <si>
    <t>大津漁港</t>
  </si>
  <si>
    <t>大津漁港南部</t>
  </si>
  <si>
    <t>川尻港</t>
  </si>
  <si>
    <t>会瀬漁港</t>
  </si>
  <si>
    <t>久慈漁港</t>
  </si>
  <si>
    <t>日立港</t>
  </si>
  <si>
    <t>炭鉱排水口地先</t>
  </si>
  <si>
    <t>花貫川河口地先</t>
  </si>
  <si>
    <t>泉川河口地先</t>
  </si>
  <si>
    <t>常磐地先海域</t>
  </si>
  <si>
    <t>海域Ａ</t>
  </si>
  <si>
    <t>県央地先</t>
  </si>
  <si>
    <t>県央地先海域</t>
  </si>
  <si>
    <t>常陸那珂港</t>
  </si>
  <si>
    <t>磯崎漁港</t>
  </si>
  <si>
    <t>那珂湊漁港平磯地区</t>
    <rPh sb="6" eb="7">
      <t>イソ</t>
    </rPh>
    <rPh sb="7" eb="9">
      <t>チク</t>
    </rPh>
    <phoneticPr fontId="4"/>
  </si>
  <si>
    <t>那珂湊漁港</t>
  </si>
  <si>
    <t>大洗港</t>
  </si>
  <si>
    <t>鹿島灘水域</t>
  </si>
  <si>
    <t>鹿島港内</t>
  </si>
  <si>
    <t>海域Ｃ</t>
  </si>
  <si>
    <t>昭和46年５月25日
（閣議決定）</t>
  </si>
  <si>
    <t>深芝沖</t>
  </si>
  <si>
    <t>昭和55年４月14日
（県告示）</t>
    <rPh sb="12" eb="13">
      <t>ケン</t>
    </rPh>
    <rPh sb="13" eb="15">
      <t>コクジ</t>
    </rPh>
    <phoneticPr fontId="4"/>
  </si>
  <si>
    <t>港湾北部</t>
  </si>
  <si>
    <t>港湾南部</t>
  </si>
  <si>
    <t>鹿島灘海域</t>
    <rPh sb="0" eb="3">
      <t>カシマナダ</t>
    </rPh>
    <rPh sb="3" eb="5">
      <t>カイイキ</t>
    </rPh>
    <phoneticPr fontId="4"/>
  </si>
  <si>
    <t>注１：類型の欄中、湖沼又は海域の表示のないものは河川を表わす。</t>
    <phoneticPr fontId="4"/>
  </si>
  <si>
    <t>　２：達成期間の分類は、次のとおりとする。</t>
    <phoneticPr fontId="4"/>
  </si>
  <si>
    <t>　　　「イ」ただちに達成</t>
  </si>
  <si>
    <t>　　　「ロ」５年以内で可及的速やかに達成</t>
  </si>
  <si>
    <t>　　　「ハ」５年を超える期間で可及的速やかに達成</t>
  </si>
  <si>
    <t>　　　「ニ」段階的に暫定目標を達成しつつ、環境基準の可及的速やかな達成に努める。</t>
    <phoneticPr fontId="4"/>
  </si>
  <si>
    <t>　　　　　（湖沼について、「イ」、「ロ」、「ハ」により難く、段階的に水質改善を図る必</t>
    <phoneticPr fontId="4"/>
  </si>
  <si>
    <t>　　　　　　要がある場合）</t>
  </si>
  <si>
    <t>表２－44　水生生物の保全に係る水質環境基準の類型指定状況</t>
    <rPh sb="0" eb="1">
      <t>オモテ</t>
    </rPh>
    <rPh sb="6" eb="8">
      <t>スイセイ</t>
    </rPh>
    <rPh sb="8" eb="10">
      <t>セイブツ</t>
    </rPh>
    <rPh sb="11" eb="13">
      <t>ホゼン</t>
    </rPh>
    <rPh sb="14" eb="15">
      <t>カカワ</t>
    </rPh>
    <rPh sb="16" eb="18">
      <t>スイシツ</t>
    </rPh>
    <rPh sb="18" eb="20">
      <t>カンキョウ</t>
    </rPh>
    <rPh sb="20" eb="22">
      <t>キジュン</t>
    </rPh>
    <rPh sb="23" eb="25">
      <t>ルイケイ</t>
    </rPh>
    <rPh sb="25" eb="27">
      <t>シテイ</t>
    </rPh>
    <rPh sb="27" eb="29">
      <t>ジョウキョウ</t>
    </rPh>
    <phoneticPr fontId="4"/>
  </si>
  <si>
    <t>水系</t>
  </si>
  <si>
    <t>水域名</t>
  </si>
  <si>
    <t>環境基準点</t>
  </si>
  <si>
    <t>多賀水系</t>
  </si>
  <si>
    <t>里根川</t>
  </si>
  <si>
    <t>生物A</t>
  </si>
  <si>
    <t>村山橋</t>
  </si>
  <si>
    <t>生物B</t>
  </si>
  <si>
    <t>第一神岡橋</t>
  </si>
  <si>
    <t>大北川</t>
  </si>
  <si>
    <t>境橋</t>
  </si>
  <si>
    <t>花園川</t>
  </si>
  <si>
    <t>磯馴橋</t>
  </si>
  <si>
    <t>新橋</t>
  </si>
  <si>
    <t>羽根田橋</t>
  </si>
  <si>
    <t>滝の脇堰</t>
  </si>
  <si>
    <t>花貫川</t>
  </si>
  <si>
    <t>新花貫橋</t>
  </si>
  <si>
    <t>川尻堰</t>
  </si>
  <si>
    <t>新川水系</t>
  </si>
  <si>
    <t>新川水域</t>
  </si>
  <si>
    <t>大江橋</t>
  </si>
  <si>
    <t>久慈川水系</t>
  </si>
  <si>
    <t>万年橋</t>
  </si>
  <si>
    <t>押川橋</t>
  </si>
  <si>
    <t>小磯橋</t>
  </si>
  <si>
    <t>下玉川橋</t>
  </si>
  <si>
    <t>浅川橋</t>
  </si>
  <si>
    <t>東橋</t>
  </si>
  <si>
    <t>新落合橋</t>
  </si>
  <si>
    <t>山方,榊橋</t>
  </si>
  <si>
    <t>郡長橋</t>
  </si>
  <si>
    <t>那珂川水域</t>
    <rPh sb="0" eb="2">
      <t>ナカ</t>
    </rPh>
    <phoneticPr fontId="4"/>
  </si>
  <si>
    <t>中丸川</t>
    <rPh sb="0" eb="2">
      <t>ナカマル</t>
    </rPh>
    <rPh sb="2" eb="3">
      <t>カワ</t>
    </rPh>
    <phoneticPr fontId="4"/>
  </si>
  <si>
    <t>柳沢橋</t>
    <rPh sb="0" eb="2">
      <t>ヤナギサワ</t>
    </rPh>
    <rPh sb="2" eb="3">
      <t>ハシ</t>
    </rPh>
    <phoneticPr fontId="4"/>
  </si>
  <si>
    <t>早戸川</t>
    <rPh sb="0" eb="2">
      <t>ハヤト</t>
    </rPh>
    <rPh sb="2" eb="3">
      <t>カワ</t>
    </rPh>
    <phoneticPr fontId="4"/>
  </si>
  <si>
    <t>小高橋（浄水場下）</t>
    <rPh sb="0" eb="3">
      <t>オダカハシ</t>
    </rPh>
    <rPh sb="4" eb="7">
      <t>ジョウスイジョウ</t>
    </rPh>
    <rPh sb="7" eb="8">
      <t>シタ</t>
    </rPh>
    <phoneticPr fontId="4"/>
  </si>
  <si>
    <t>藤井川</t>
    <rPh sb="0" eb="2">
      <t>フジイ</t>
    </rPh>
    <rPh sb="2" eb="3">
      <t>カワ</t>
    </rPh>
    <phoneticPr fontId="4"/>
  </si>
  <si>
    <t>上合橋</t>
    <rPh sb="0" eb="1">
      <t>ウエ</t>
    </rPh>
    <rPh sb="1" eb="2">
      <t>ア</t>
    </rPh>
    <rPh sb="2" eb="3">
      <t>ハシ</t>
    </rPh>
    <phoneticPr fontId="4"/>
  </si>
  <si>
    <t>塩子川</t>
    <rPh sb="0" eb="1">
      <t>シオ</t>
    </rPh>
    <rPh sb="1" eb="2">
      <t>コ</t>
    </rPh>
    <rPh sb="2" eb="3">
      <t>カワ</t>
    </rPh>
    <phoneticPr fontId="4"/>
  </si>
  <si>
    <t>磯崎橋</t>
    <rPh sb="0" eb="2">
      <t>イソザキ</t>
    </rPh>
    <rPh sb="2" eb="3">
      <t>ハシ</t>
    </rPh>
    <phoneticPr fontId="4"/>
  </si>
  <si>
    <t>緒川</t>
    <rPh sb="0" eb="2">
      <t>オガワ</t>
    </rPh>
    <phoneticPr fontId="4"/>
  </si>
  <si>
    <t>緒川橋</t>
    <rPh sb="0" eb="1">
      <t>ショ</t>
    </rPh>
    <rPh sb="1" eb="2">
      <t>カワ</t>
    </rPh>
    <rPh sb="2" eb="3">
      <t>ハシ</t>
    </rPh>
    <phoneticPr fontId="4"/>
  </si>
  <si>
    <t>桜川</t>
    <rPh sb="0" eb="1">
      <t>サクラ</t>
    </rPh>
    <rPh sb="1" eb="2">
      <t>カワ</t>
    </rPh>
    <phoneticPr fontId="4"/>
  </si>
  <si>
    <t>駅南小橋</t>
    <rPh sb="0" eb="2">
      <t>エキナン</t>
    </rPh>
    <rPh sb="2" eb="3">
      <t>コ</t>
    </rPh>
    <rPh sb="3" eb="4">
      <t>ハシ</t>
    </rPh>
    <phoneticPr fontId="4"/>
  </si>
  <si>
    <t>那珂川水系</t>
    <rPh sb="0" eb="3">
      <t>ナカガワ</t>
    </rPh>
    <rPh sb="3" eb="5">
      <t>スイケイ</t>
    </rPh>
    <phoneticPr fontId="4"/>
  </si>
  <si>
    <t>涸沼川水域</t>
    <rPh sb="0" eb="2">
      <t>ヒヌマ</t>
    </rPh>
    <rPh sb="2" eb="3">
      <t>カワ</t>
    </rPh>
    <rPh sb="3" eb="5">
      <t>スイイキ</t>
    </rPh>
    <phoneticPr fontId="4"/>
  </si>
  <si>
    <t>涸沼川(1)</t>
    <rPh sb="0" eb="2">
      <t>ヒヌマ</t>
    </rPh>
    <phoneticPr fontId="4"/>
  </si>
  <si>
    <t>高橋</t>
    <rPh sb="0" eb="2">
      <t>タカハシ</t>
    </rPh>
    <phoneticPr fontId="4"/>
  </si>
  <si>
    <t>涸沼川(2)</t>
    <rPh sb="0" eb="2">
      <t>ヒヌマ</t>
    </rPh>
    <rPh sb="2" eb="3">
      <t>カワ</t>
    </rPh>
    <phoneticPr fontId="4"/>
  </si>
  <si>
    <t>涸沼橋</t>
    <rPh sb="0" eb="2">
      <t>ヒヌマ</t>
    </rPh>
    <rPh sb="2" eb="3">
      <t>ハシ</t>
    </rPh>
    <phoneticPr fontId="4"/>
  </si>
  <si>
    <t>涸沼</t>
    <rPh sb="0" eb="2">
      <t>ヒヌマ</t>
    </rPh>
    <phoneticPr fontId="4"/>
  </si>
  <si>
    <t>広浦，宮前，親沢</t>
    <rPh sb="0" eb="1">
      <t>ヒロ</t>
    </rPh>
    <rPh sb="1" eb="2">
      <t>ウラ</t>
    </rPh>
    <rPh sb="3" eb="5">
      <t>ミヤマエ</t>
    </rPh>
    <rPh sb="6" eb="7">
      <t>オヤ</t>
    </rPh>
    <rPh sb="7" eb="8">
      <t>サワ</t>
    </rPh>
    <phoneticPr fontId="4"/>
  </si>
  <si>
    <t>石川川</t>
    <rPh sb="0" eb="2">
      <t>イシカワ</t>
    </rPh>
    <rPh sb="2" eb="3">
      <t>カワ</t>
    </rPh>
    <phoneticPr fontId="4"/>
  </si>
  <si>
    <t>入野橋</t>
    <rPh sb="0" eb="2">
      <t>イリノ</t>
    </rPh>
    <rPh sb="2" eb="3">
      <t>ハシ</t>
    </rPh>
    <phoneticPr fontId="4"/>
  </si>
  <si>
    <t>大谷川</t>
    <rPh sb="0" eb="2">
      <t>オオタニ</t>
    </rPh>
    <rPh sb="2" eb="3">
      <t>ガワ</t>
    </rPh>
    <phoneticPr fontId="4"/>
  </si>
  <si>
    <t>大谷橋</t>
    <rPh sb="0" eb="2">
      <t>オオタニ</t>
    </rPh>
    <rPh sb="2" eb="3">
      <t>ハシ</t>
    </rPh>
    <phoneticPr fontId="4"/>
  </si>
  <si>
    <t>寛政川</t>
    <rPh sb="0" eb="2">
      <t>カンセイ</t>
    </rPh>
    <rPh sb="2" eb="3">
      <t>カワ</t>
    </rPh>
    <phoneticPr fontId="4"/>
  </si>
  <si>
    <t>寛政橋</t>
    <rPh sb="0" eb="2">
      <t>カンセイ</t>
    </rPh>
    <rPh sb="2" eb="3">
      <t>ハシ</t>
    </rPh>
    <phoneticPr fontId="4"/>
  </si>
  <si>
    <t>涸沼前川</t>
    <rPh sb="0" eb="2">
      <t>ヒヌマ</t>
    </rPh>
    <rPh sb="2" eb="3">
      <t>マエ</t>
    </rPh>
    <rPh sb="3" eb="4">
      <t>カワ</t>
    </rPh>
    <phoneticPr fontId="4"/>
  </si>
  <si>
    <t>長岡橋</t>
    <rPh sb="0" eb="2">
      <t>ナガオカ</t>
    </rPh>
    <rPh sb="2" eb="3">
      <t>ハシ</t>
    </rPh>
    <phoneticPr fontId="4"/>
  </si>
  <si>
    <t>利根川水系</t>
    <rPh sb="0" eb="3">
      <t>トネガワ</t>
    </rPh>
    <rPh sb="3" eb="5">
      <t>スイケイ</t>
    </rPh>
    <phoneticPr fontId="4"/>
  </si>
  <si>
    <t>利根川水域</t>
  </si>
  <si>
    <t>向堀川</t>
    <rPh sb="0" eb="1">
      <t>ムカ</t>
    </rPh>
    <rPh sb="1" eb="2">
      <t>ホリ</t>
    </rPh>
    <rPh sb="2" eb="3">
      <t>カワ</t>
    </rPh>
    <phoneticPr fontId="4"/>
  </si>
  <si>
    <t>砂井橋</t>
    <rPh sb="0" eb="1">
      <t>スナ</t>
    </rPh>
    <rPh sb="1" eb="3">
      <t>イハシ</t>
    </rPh>
    <phoneticPr fontId="4"/>
  </si>
  <si>
    <t>磯川</t>
    <rPh sb="0" eb="2">
      <t>イソカワ</t>
    </rPh>
    <phoneticPr fontId="4"/>
  </si>
  <si>
    <t>水海橋</t>
    <rPh sb="0" eb="1">
      <t>ミズ</t>
    </rPh>
    <rPh sb="1" eb="2">
      <t>ウミ</t>
    </rPh>
    <rPh sb="2" eb="3">
      <t>ハシ</t>
    </rPh>
    <phoneticPr fontId="4"/>
  </si>
  <si>
    <t>下大野水路</t>
    <rPh sb="0" eb="1">
      <t>シタ</t>
    </rPh>
    <rPh sb="1" eb="3">
      <t>オオノ</t>
    </rPh>
    <rPh sb="3" eb="5">
      <t>スイロ</t>
    </rPh>
    <phoneticPr fontId="4"/>
  </si>
  <si>
    <t>日下部橋</t>
    <rPh sb="0" eb="1">
      <t>ニチ</t>
    </rPh>
    <rPh sb="1" eb="2">
      <t>シタ</t>
    </rPh>
    <rPh sb="2" eb="3">
      <t>ベ</t>
    </rPh>
    <rPh sb="3" eb="4">
      <t>ハシ</t>
    </rPh>
    <phoneticPr fontId="4"/>
  </si>
  <si>
    <t>宮戸川</t>
    <rPh sb="0" eb="2">
      <t>ミヤト</t>
    </rPh>
    <rPh sb="2" eb="3">
      <t>カワ</t>
    </rPh>
    <phoneticPr fontId="4"/>
  </si>
  <si>
    <t>宮戸川橋</t>
    <rPh sb="0" eb="2">
      <t>ミヤト</t>
    </rPh>
    <rPh sb="2" eb="3">
      <t>カワ</t>
    </rPh>
    <rPh sb="3" eb="4">
      <t>ハシ</t>
    </rPh>
    <phoneticPr fontId="4"/>
  </si>
  <si>
    <t>大川</t>
    <rPh sb="0" eb="2">
      <t>オオカワ</t>
    </rPh>
    <phoneticPr fontId="4"/>
  </si>
  <si>
    <t>大和田橋</t>
    <rPh sb="0" eb="2">
      <t>オオワ</t>
    </rPh>
    <rPh sb="2" eb="3">
      <t>タ</t>
    </rPh>
    <rPh sb="3" eb="4">
      <t>ハシ</t>
    </rPh>
    <phoneticPr fontId="4"/>
  </si>
  <si>
    <t>鵠戸川</t>
    <rPh sb="0" eb="1">
      <t>コク</t>
    </rPh>
    <rPh sb="1" eb="2">
      <t>ト</t>
    </rPh>
    <rPh sb="2" eb="3">
      <t>カワ</t>
    </rPh>
    <phoneticPr fontId="4"/>
  </si>
  <si>
    <t>片神辺橋</t>
    <rPh sb="0" eb="1">
      <t>カタ</t>
    </rPh>
    <rPh sb="1" eb="2">
      <t>カミ</t>
    </rPh>
    <rPh sb="2" eb="3">
      <t>ヘン</t>
    </rPh>
    <phoneticPr fontId="4"/>
  </si>
  <si>
    <t>飯沼川</t>
    <rPh sb="0" eb="1">
      <t>メシ</t>
    </rPh>
    <rPh sb="1" eb="2">
      <t>ヌマ</t>
    </rPh>
    <rPh sb="2" eb="3">
      <t>カワ</t>
    </rPh>
    <phoneticPr fontId="4"/>
  </si>
  <si>
    <t>菅生沼湖心</t>
    <rPh sb="0" eb="1">
      <t>カン</t>
    </rPh>
    <rPh sb="1" eb="2">
      <t>セイ</t>
    </rPh>
    <rPh sb="2" eb="3">
      <t>ヌマ</t>
    </rPh>
    <rPh sb="3" eb="4">
      <t>ミズウミ</t>
    </rPh>
    <rPh sb="4" eb="5">
      <t>ココロ</t>
    </rPh>
    <phoneticPr fontId="4"/>
  </si>
  <si>
    <t>西仁連川</t>
    <rPh sb="0" eb="1">
      <t>ニシ</t>
    </rPh>
    <rPh sb="1" eb="2">
      <t>ジン</t>
    </rPh>
    <rPh sb="2" eb="3">
      <t>レン</t>
    </rPh>
    <rPh sb="3" eb="4">
      <t>カワ</t>
    </rPh>
    <phoneticPr fontId="4"/>
  </si>
  <si>
    <t>尾崎橋</t>
    <rPh sb="0" eb="2">
      <t>オザキ</t>
    </rPh>
    <rPh sb="2" eb="3">
      <t>ハシ</t>
    </rPh>
    <phoneticPr fontId="4"/>
  </si>
  <si>
    <t>東仁連川</t>
    <rPh sb="0" eb="1">
      <t>ヒガシ</t>
    </rPh>
    <rPh sb="1" eb="2">
      <t>ジン</t>
    </rPh>
    <rPh sb="2" eb="3">
      <t>レン</t>
    </rPh>
    <rPh sb="3" eb="4">
      <t>カワ</t>
    </rPh>
    <phoneticPr fontId="4"/>
  </si>
  <si>
    <t>豊神橋</t>
    <rPh sb="0" eb="1">
      <t>ユタカ</t>
    </rPh>
    <rPh sb="1" eb="2">
      <t>カミ</t>
    </rPh>
    <phoneticPr fontId="4"/>
  </si>
  <si>
    <t>鬼怒川水域</t>
    <rPh sb="0" eb="3">
      <t>キヌガワ</t>
    </rPh>
    <phoneticPr fontId="4"/>
  </si>
  <si>
    <t>田川</t>
    <rPh sb="0" eb="1">
      <t>タ</t>
    </rPh>
    <rPh sb="1" eb="2">
      <t>カワ</t>
    </rPh>
    <phoneticPr fontId="4"/>
  </si>
  <si>
    <t>田川橋</t>
    <rPh sb="0" eb="1">
      <t>タ</t>
    </rPh>
    <rPh sb="1" eb="2">
      <t>カワ</t>
    </rPh>
    <rPh sb="2" eb="3">
      <t>ハシ</t>
    </rPh>
    <phoneticPr fontId="4"/>
  </si>
  <si>
    <t>小貝川水域</t>
    <rPh sb="0" eb="1">
      <t>オ</t>
    </rPh>
    <rPh sb="1" eb="2">
      <t>カイ</t>
    </rPh>
    <rPh sb="2" eb="3">
      <t>カワ</t>
    </rPh>
    <rPh sb="3" eb="5">
      <t>スイイキ</t>
    </rPh>
    <phoneticPr fontId="4"/>
  </si>
  <si>
    <t>文巻橋</t>
    <rPh sb="0" eb="1">
      <t>ブン</t>
    </rPh>
    <rPh sb="1" eb="2">
      <t>マ</t>
    </rPh>
    <rPh sb="2" eb="3">
      <t>ハシ</t>
    </rPh>
    <phoneticPr fontId="4"/>
  </si>
  <si>
    <t>五行川</t>
    <rPh sb="0" eb="1">
      <t>ゴ</t>
    </rPh>
    <rPh sb="1" eb="2">
      <t>ギョウ</t>
    </rPh>
    <rPh sb="2" eb="3">
      <t>カワ</t>
    </rPh>
    <phoneticPr fontId="4"/>
  </si>
  <si>
    <t>下岡橋</t>
    <rPh sb="1" eb="2">
      <t>オカ</t>
    </rPh>
    <rPh sb="2" eb="3">
      <t>ハシ</t>
    </rPh>
    <phoneticPr fontId="4"/>
  </si>
  <si>
    <t>大谷川</t>
    <rPh sb="0" eb="2">
      <t>オオタニ</t>
    </rPh>
    <rPh sb="2" eb="3">
      <t>カワ</t>
    </rPh>
    <phoneticPr fontId="4"/>
  </si>
  <si>
    <t>西方上の橋</t>
    <rPh sb="0" eb="1">
      <t>ニシ</t>
    </rPh>
    <rPh sb="1" eb="2">
      <t>ホウ</t>
    </rPh>
    <rPh sb="2" eb="3">
      <t>ウエ</t>
    </rPh>
    <rPh sb="4" eb="5">
      <t>ハシ</t>
    </rPh>
    <phoneticPr fontId="4"/>
  </si>
  <si>
    <t>糸繰川</t>
    <rPh sb="0" eb="1">
      <t>イト</t>
    </rPh>
    <rPh sb="1" eb="2">
      <t>ク</t>
    </rPh>
    <rPh sb="2" eb="3">
      <t>カワ</t>
    </rPh>
    <phoneticPr fontId="4"/>
  </si>
  <si>
    <t>寿久橋</t>
    <rPh sb="0" eb="1">
      <t>ジュ</t>
    </rPh>
    <rPh sb="1" eb="2">
      <t>ヒサ</t>
    </rPh>
    <phoneticPr fontId="4"/>
  </si>
  <si>
    <t>八間堀川</t>
    <rPh sb="1" eb="2">
      <t>アイダ</t>
    </rPh>
    <rPh sb="2" eb="3">
      <t>ホリ</t>
    </rPh>
    <rPh sb="3" eb="4">
      <t>カワ</t>
    </rPh>
    <phoneticPr fontId="4"/>
  </si>
  <si>
    <t>石洗橋</t>
    <rPh sb="0" eb="1">
      <t>イシ</t>
    </rPh>
    <rPh sb="1" eb="2">
      <t>アラ</t>
    </rPh>
    <rPh sb="2" eb="3">
      <t>ハシ</t>
    </rPh>
    <phoneticPr fontId="4"/>
  </si>
  <si>
    <t>中通川</t>
    <rPh sb="0" eb="1">
      <t>ナカ</t>
    </rPh>
    <rPh sb="1" eb="2">
      <t>ドオ</t>
    </rPh>
    <rPh sb="2" eb="3">
      <t>カワ</t>
    </rPh>
    <phoneticPr fontId="4"/>
  </si>
  <si>
    <t>谷田川(1)</t>
    <rPh sb="0" eb="3">
      <t>ヤタガワ</t>
    </rPh>
    <rPh sb="2" eb="3">
      <t>カワ</t>
    </rPh>
    <phoneticPr fontId="4"/>
  </si>
  <si>
    <t>丸山橋</t>
    <rPh sb="0" eb="2">
      <t>マルヤマ</t>
    </rPh>
    <rPh sb="2" eb="3">
      <t>ハシ</t>
    </rPh>
    <phoneticPr fontId="4"/>
  </si>
  <si>
    <t>谷田川(2)</t>
    <rPh sb="0" eb="2">
      <t>ヤタ</t>
    </rPh>
    <rPh sb="2" eb="3">
      <t>カワ</t>
    </rPh>
    <phoneticPr fontId="4"/>
  </si>
  <si>
    <t>牛久沼出口</t>
    <rPh sb="0" eb="2">
      <t>ウシク</t>
    </rPh>
    <rPh sb="2" eb="3">
      <t>ヌマ</t>
    </rPh>
    <rPh sb="3" eb="5">
      <t>デグチ</t>
    </rPh>
    <phoneticPr fontId="4"/>
  </si>
  <si>
    <t>牛久沼</t>
    <rPh sb="0" eb="2">
      <t>ウシク</t>
    </rPh>
    <rPh sb="2" eb="3">
      <t>ヌマ</t>
    </rPh>
    <phoneticPr fontId="4"/>
  </si>
  <si>
    <t>牛久沼湖心</t>
    <rPh sb="0" eb="2">
      <t>ウシク</t>
    </rPh>
    <rPh sb="2" eb="3">
      <t>ヌマ</t>
    </rPh>
    <rPh sb="3" eb="5">
      <t>コシン</t>
    </rPh>
    <phoneticPr fontId="4"/>
  </si>
  <si>
    <t>稲荷川</t>
    <rPh sb="0" eb="2">
      <t>イナリ</t>
    </rPh>
    <rPh sb="2" eb="3">
      <t>カワ</t>
    </rPh>
    <phoneticPr fontId="4"/>
  </si>
  <si>
    <t>小茎橋</t>
    <rPh sb="0" eb="1">
      <t>コ</t>
    </rPh>
    <rPh sb="1" eb="2">
      <t>クキ</t>
    </rPh>
    <rPh sb="2" eb="3">
      <t>ハシ</t>
    </rPh>
    <phoneticPr fontId="4"/>
  </si>
  <si>
    <t>西谷田川</t>
    <rPh sb="0" eb="1">
      <t>ニシ</t>
    </rPh>
    <rPh sb="1" eb="3">
      <t>ヤタ</t>
    </rPh>
    <rPh sb="3" eb="4">
      <t>カワ</t>
    </rPh>
    <phoneticPr fontId="4"/>
  </si>
  <si>
    <t>境松橋</t>
    <rPh sb="1" eb="2">
      <t>マツ</t>
    </rPh>
    <phoneticPr fontId="4"/>
  </si>
  <si>
    <t>霞ヶ浦水域</t>
    <rPh sb="0" eb="3">
      <t>カスミガウラ</t>
    </rPh>
    <rPh sb="3" eb="5">
      <t>スイイキ</t>
    </rPh>
    <phoneticPr fontId="4"/>
  </si>
  <si>
    <t>新利根川</t>
    <rPh sb="0" eb="1">
      <t>シン</t>
    </rPh>
    <rPh sb="1" eb="4">
      <t>トネガワ</t>
    </rPh>
    <phoneticPr fontId="4"/>
  </si>
  <si>
    <t>新利根橋</t>
    <rPh sb="0" eb="1">
      <t>シン</t>
    </rPh>
    <rPh sb="1" eb="3">
      <t>トネ</t>
    </rPh>
    <rPh sb="3" eb="4">
      <t>ハシ</t>
    </rPh>
    <phoneticPr fontId="4"/>
  </si>
  <si>
    <t>小野川</t>
    <rPh sb="0" eb="3">
      <t>オノガワ</t>
    </rPh>
    <phoneticPr fontId="4"/>
  </si>
  <si>
    <t>奥原大橋</t>
    <rPh sb="0" eb="1">
      <t>オク</t>
    </rPh>
    <rPh sb="1" eb="2">
      <t>ハラ</t>
    </rPh>
    <rPh sb="2" eb="4">
      <t>オオハシ</t>
    </rPh>
    <phoneticPr fontId="4"/>
  </si>
  <si>
    <t>清明川</t>
    <rPh sb="0" eb="2">
      <t>セイメイ</t>
    </rPh>
    <rPh sb="2" eb="3">
      <t>カワ</t>
    </rPh>
    <phoneticPr fontId="4"/>
  </si>
  <si>
    <t>勝橋</t>
    <rPh sb="0" eb="1">
      <t>カツ</t>
    </rPh>
    <rPh sb="1" eb="2">
      <t>ハシ</t>
    </rPh>
    <phoneticPr fontId="4"/>
  </si>
  <si>
    <t>花室川</t>
    <rPh sb="0" eb="1">
      <t>ハナ</t>
    </rPh>
    <rPh sb="1" eb="2">
      <t>ムロ</t>
    </rPh>
    <rPh sb="2" eb="3">
      <t>カワ</t>
    </rPh>
    <phoneticPr fontId="4"/>
  </si>
  <si>
    <t>親和橋</t>
    <rPh sb="0" eb="2">
      <t>シンワ</t>
    </rPh>
    <rPh sb="2" eb="3">
      <t>ハシ</t>
    </rPh>
    <phoneticPr fontId="4"/>
  </si>
  <si>
    <t>備前川</t>
    <rPh sb="0" eb="2">
      <t>ビゼン</t>
    </rPh>
    <rPh sb="2" eb="3">
      <t>カワ</t>
    </rPh>
    <phoneticPr fontId="4"/>
  </si>
  <si>
    <t>備前川橋</t>
    <rPh sb="0" eb="2">
      <t>ビゼン</t>
    </rPh>
    <rPh sb="2" eb="3">
      <t>カワ</t>
    </rPh>
    <rPh sb="3" eb="4">
      <t>ハシ</t>
    </rPh>
    <phoneticPr fontId="4"/>
  </si>
  <si>
    <t>栄利橋</t>
    <rPh sb="0" eb="2">
      <t>ヒデトシ</t>
    </rPh>
    <rPh sb="2" eb="3">
      <t>ハシ</t>
    </rPh>
    <phoneticPr fontId="4"/>
  </si>
  <si>
    <t>神天橋</t>
    <rPh sb="0" eb="1">
      <t>カミ</t>
    </rPh>
    <rPh sb="1" eb="2">
      <t>テン</t>
    </rPh>
    <phoneticPr fontId="4"/>
  </si>
  <si>
    <t>境川</t>
    <rPh sb="0" eb="1">
      <t>サカイ</t>
    </rPh>
    <rPh sb="1" eb="2">
      <t>カワ</t>
    </rPh>
    <phoneticPr fontId="4"/>
  </si>
  <si>
    <t>国道354境橋</t>
    <rPh sb="0" eb="2">
      <t>コクドウ</t>
    </rPh>
    <rPh sb="5" eb="6">
      <t>サカイ</t>
    </rPh>
    <rPh sb="6" eb="7">
      <t>ハシ</t>
    </rPh>
    <phoneticPr fontId="4"/>
  </si>
  <si>
    <t>一の瀬川</t>
    <rPh sb="0" eb="1">
      <t>イチ</t>
    </rPh>
    <rPh sb="2" eb="3">
      <t>セ</t>
    </rPh>
    <rPh sb="3" eb="4">
      <t>カワ</t>
    </rPh>
    <phoneticPr fontId="4"/>
  </si>
  <si>
    <t>川中橋</t>
    <rPh sb="0" eb="2">
      <t>カワナカ</t>
    </rPh>
    <phoneticPr fontId="4"/>
  </si>
  <si>
    <t>菱木川</t>
    <rPh sb="0" eb="2">
      <t>ヒシキ</t>
    </rPh>
    <rPh sb="2" eb="3">
      <t>カワ</t>
    </rPh>
    <phoneticPr fontId="4"/>
  </si>
  <si>
    <t>菱木橋</t>
    <rPh sb="0" eb="2">
      <t>ヒシキ</t>
    </rPh>
    <phoneticPr fontId="4"/>
  </si>
  <si>
    <t>恋瀬川</t>
    <rPh sb="0" eb="1">
      <t>コイ</t>
    </rPh>
    <rPh sb="1" eb="2">
      <t>セ</t>
    </rPh>
    <phoneticPr fontId="4"/>
  </si>
  <si>
    <t>平和橋</t>
    <rPh sb="0" eb="2">
      <t>ヘイワ</t>
    </rPh>
    <phoneticPr fontId="4"/>
  </si>
  <si>
    <t>山王川</t>
    <rPh sb="0" eb="2">
      <t>サンオウ</t>
    </rPh>
    <rPh sb="2" eb="3">
      <t>カワ</t>
    </rPh>
    <phoneticPr fontId="4"/>
  </si>
  <si>
    <t>所橋</t>
    <rPh sb="0" eb="1">
      <t>トコロ</t>
    </rPh>
    <phoneticPr fontId="4"/>
  </si>
  <si>
    <t>園部川</t>
    <rPh sb="0" eb="2">
      <t>ソノベ</t>
    </rPh>
    <rPh sb="2" eb="3">
      <t>カワ</t>
    </rPh>
    <phoneticPr fontId="4"/>
  </si>
  <si>
    <t>園部新橋</t>
    <rPh sb="0" eb="2">
      <t>ソノベ</t>
    </rPh>
    <rPh sb="2" eb="3">
      <t>シン</t>
    </rPh>
    <rPh sb="3" eb="4">
      <t>ハシ</t>
    </rPh>
    <phoneticPr fontId="4"/>
  </si>
  <si>
    <t>梶無川</t>
    <rPh sb="0" eb="1">
      <t>カジ</t>
    </rPh>
    <rPh sb="1" eb="2">
      <t>ナシ</t>
    </rPh>
    <rPh sb="2" eb="3">
      <t>カワ</t>
    </rPh>
    <phoneticPr fontId="4"/>
  </si>
  <si>
    <t>上宿橋</t>
    <rPh sb="0" eb="1">
      <t>ウエ</t>
    </rPh>
    <rPh sb="1" eb="2">
      <t>ヤド</t>
    </rPh>
    <phoneticPr fontId="4"/>
  </si>
  <si>
    <t>北浦水域</t>
    <rPh sb="0" eb="1">
      <t>キタ</t>
    </rPh>
    <rPh sb="1" eb="2">
      <t>ウラ</t>
    </rPh>
    <rPh sb="2" eb="4">
      <t>スイイキ</t>
    </rPh>
    <phoneticPr fontId="4"/>
  </si>
  <si>
    <t>雁通川</t>
    <rPh sb="0" eb="1">
      <t>カリ</t>
    </rPh>
    <rPh sb="1" eb="2">
      <t>ツウ</t>
    </rPh>
    <rPh sb="2" eb="3">
      <t>カワ</t>
    </rPh>
    <phoneticPr fontId="4"/>
  </si>
  <si>
    <t>JA横橋</t>
    <rPh sb="2" eb="3">
      <t>ヨコ</t>
    </rPh>
    <phoneticPr fontId="4"/>
  </si>
  <si>
    <t>蔵川</t>
    <rPh sb="0" eb="1">
      <t>クラ</t>
    </rPh>
    <rPh sb="1" eb="2">
      <t>カワ</t>
    </rPh>
    <phoneticPr fontId="4"/>
  </si>
  <si>
    <t>蔵川橋</t>
    <rPh sb="0" eb="1">
      <t>クラ</t>
    </rPh>
    <rPh sb="1" eb="2">
      <t>カワ</t>
    </rPh>
    <rPh sb="2" eb="3">
      <t>ハシ</t>
    </rPh>
    <phoneticPr fontId="4"/>
  </si>
  <si>
    <t>荷下橋</t>
    <rPh sb="0" eb="1">
      <t>ニ</t>
    </rPh>
    <rPh sb="1" eb="2">
      <t>シタ</t>
    </rPh>
    <rPh sb="2" eb="3">
      <t>ハシ</t>
    </rPh>
    <phoneticPr fontId="4"/>
  </si>
  <si>
    <t>武田川</t>
    <rPh sb="0" eb="2">
      <t>タケダ</t>
    </rPh>
    <phoneticPr fontId="4"/>
  </si>
  <si>
    <t>内宿大橋</t>
    <rPh sb="0" eb="2">
      <t>ウチジュク</t>
    </rPh>
    <rPh sb="2" eb="4">
      <t>オオハシ</t>
    </rPh>
    <phoneticPr fontId="4"/>
  </si>
  <si>
    <t>巴川</t>
    <rPh sb="0" eb="1">
      <t>トモエ</t>
    </rPh>
    <phoneticPr fontId="4"/>
  </si>
  <si>
    <t>新巴川橋</t>
    <rPh sb="0" eb="1">
      <t>シン</t>
    </rPh>
    <rPh sb="1" eb="2">
      <t>トモエ</t>
    </rPh>
    <rPh sb="2" eb="3">
      <t>カワ</t>
    </rPh>
    <rPh sb="3" eb="4">
      <t>ハシ</t>
    </rPh>
    <phoneticPr fontId="4"/>
  </si>
  <si>
    <t>鉾田川</t>
    <rPh sb="0" eb="2">
      <t>ホコタ</t>
    </rPh>
    <phoneticPr fontId="4"/>
  </si>
  <si>
    <t>旭橋</t>
    <rPh sb="0" eb="1">
      <t>アサヒ</t>
    </rPh>
    <rPh sb="1" eb="2">
      <t>ハシ</t>
    </rPh>
    <phoneticPr fontId="4"/>
  </si>
  <si>
    <t>大洋川</t>
    <rPh sb="0" eb="2">
      <t>タイヨウ</t>
    </rPh>
    <phoneticPr fontId="4"/>
  </si>
  <si>
    <t>田塚橋</t>
    <rPh sb="0" eb="1">
      <t>タ</t>
    </rPh>
    <rPh sb="1" eb="2">
      <t>ツカ</t>
    </rPh>
    <rPh sb="2" eb="3">
      <t>ハシ</t>
    </rPh>
    <phoneticPr fontId="4"/>
  </si>
  <si>
    <t>流川</t>
    <rPh sb="0" eb="1">
      <t>ナガ</t>
    </rPh>
    <phoneticPr fontId="4"/>
  </si>
  <si>
    <t>須保居橋</t>
    <rPh sb="0" eb="1">
      <t>ス</t>
    </rPh>
    <rPh sb="1" eb="2">
      <t>タモ</t>
    </rPh>
    <rPh sb="2" eb="3">
      <t>キョ</t>
    </rPh>
    <rPh sb="3" eb="4">
      <t>ハシ</t>
    </rPh>
    <phoneticPr fontId="4"/>
  </si>
  <si>
    <t>常陸利根川水域</t>
  </si>
  <si>
    <t>夜越川</t>
    <rPh sb="0" eb="1">
      <t>ヨル</t>
    </rPh>
    <rPh sb="1" eb="2">
      <t>コ</t>
    </rPh>
    <phoneticPr fontId="4"/>
  </si>
  <si>
    <t>堀の内橋</t>
    <rPh sb="0" eb="1">
      <t>ホリ</t>
    </rPh>
    <rPh sb="2" eb="3">
      <t>ウチ</t>
    </rPh>
    <phoneticPr fontId="4"/>
  </si>
  <si>
    <t>前川</t>
    <rPh sb="0" eb="2">
      <t>マエカワ</t>
    </rPh>
    <phoneticPr fontId="4"/>
  </si>
  <si>
    <t>あやめ橋</t>
    <rPh sb="3" eb="4">
      <t>ハシ</t>
    </rPh>
    <phoneticPr fontId="4"/>
  </si>
  <si>
    <t>注１：水域類型の欄は、「水質汚濁に係る環境基準について」(昭和46年環境庁告示第59号）別表２の１（1）イに掲げる類</t>
    <phoneticPr fontId="4"/>
  </si>
  <si>
    <t>　　　型を示す。</t>
  </si>
  <si>
    <t>　２：達成期間の欄の「イ」は、「直ちに達成」、「ロ」は、「5年以内で可及的速やかに達成」を示す。</t>
    <rPh sb="30" eb="31">
      <t>ネン</t>
    </rPh>
    <rPh sb="31" eb="33">
      <t>イナイ</t>
    </rPh>
    <rPh sb="34" eb="35">
      <t>カ</t>
    </rPh>
    <rPh sb="35" eb="36">
      <t>オヨ</t>
    </rPh>
    <rPh sb="36" eb="37">
      <t>テキ</t>
    </rPh>
    <rPh sb="37" eb="38">
      <t>スミ</t>
    </rPh>
    <phoneticPr fontId="4"/>
  </si>
  <si>
    <t>表２－45　健康項目の環境基準の達成状況（令和２年度）</t>
    <rPh sb="0" eb="1">
      <t>オモテ</t>
    </rPh>
    <rPh sb="6" eb="8">
      <t>ケンコウ</t>
    </rPh>
    <rPh sb="8" eb="10">
      <t>コウモク</t>
    </rPh>
    <rPh sb="11" eb="13">
      <t>カンキョウ</t>
    </rPh>
    <rPh sb="13" eb="15">
      <t>キジュン</t>
    </rPh>
    <rPh sb="16" eb="18">
      <t>タッセイ</t>
    </rPh>
    <rPh sb="18" eb="20">
      <t>ジョウキョウ</t>
    </rPh>
    <rPh sb="21" eb="23">
      <t>レイワ</t>
    </rPh>
    <rPh sb="24" eb="26">
      <t>ネンド</t>
    </rPh>
    <phoneticPr fontId="4"/>
  </si>
  <si>
    <t>六価クロム</t>
    <rPh sb="0" eb="1">
      <t>６</t>
    </rPh>
    <rPh sb="1" eb="2">
      <t>アタイ</t>
    </rPh>
    <phoneticPr fontId="4"/>
  </si>
  <si>
    <t>砒素</t>
    <rPh sb="0" eb="2">
      <t>ヒソ</t>
    </rPh>
    <phoneticPr fontId="4"/>
  </si>
  <si>
    <t>ａ／ｂ</t>
  </si>
  <si>
    <t>河川</t>
    <rPh sb="0" eb="2">
      <t>カセン</t>
    </rPh>
    <phoneticPr fontId="4"/>
  </si>
  <si>
    <t>0/73</t>
    <phoneticPr fontId="4"/>
  </si>
  <si>
    <t>0/72</t>
    <phoneticPr fontId="4"/>
  </si>
  <si>
    <t>0/0</t>
    <phoneticPr fontId="4"/>
  </si>
  <si>
    <t>0/23</t>
    <phoneticPr fontId="4"/>
  </si>
  <si>
    <t>0/63</t>
    <phoneticPr fontId="4"/>
  </si>
  <si>
    <t>湖沼</t>
    <rPh sb="0" eb="2">
      <t>コショウ</t>
    </rPh>
    <phoneticPr fontId="4"/>
  </si>
  <si>
    <t>0/10</t>
  </si>
  <si>
    <t>0/0</t>
  </si>
  <si>
    <t>0/8</t>
  </si>
  <si>
    <t>海域</t>
    <rPh sb="0" eb="2">
      <t>カイイキ</t>
    </rPh>
    <phoneticPr fontId="4"/>
  </si>
  <si>
    <t>0/2</t>
    <phoneticPr fontId="4"/>
  </si>
  <si>
    <t>合計</t>
    <rPh sb="0" eb="2">
      <t>ゴウケイ</t>
    </rPh>
    <phoneticPr fontId="4"/>
  </si>
  <si>
    <t>0/85</t>
    <phoneticPr fontId="4"/>
  </si>
  <si>
    <t>0/84</t>
    <phoneticPr fontId="4"/>
  </si>
  <si>
    <t>0/31</t>
    <phoneticPr fontId="4"/>
  </si>
  <si>
    <t>1,2－
ジクロロエタン</t>
  </si>
  <si>
    <t>1,1－
ジクロロエチレン</t>
  </si>
  <si>
    <t>シス1,2－
ジクロロエチレン</t>
  </si>
  <si>
    <t>1,1,1－
トリクロロエタン</t>
  </si>
  <si>
    <t>1,1,2－
トリクロロエタン</t>
  </si>
  <si>
    <t>テトラ
クロロエチレン</t>
  </si>
  <si>
    <t>1,3－
ジクロロプロペン</t>
  </si>
  <si>
    <t>0/62</t>
    <phoneticPr fontId="4"/>
  </si>
  <si>
    <t>0/65</t>
    <phoneticPr fontId="4"/>
  </si>
  <si>
    <t>0/69</t>
    <phoneticPr fontId="4"/>
  </si>
  <si>
    <t>0/75</t>
    <phoneticPr fontId="4"/>
  </si>
  <si>
    <t>0/79</t>
    <phoneticPr fontId="4"/>
  </si>
  <si>
    <t>チオベンカルプ</t>
  </si>
  <si>
    <t>硝酸性窒素及び
亜硝酸性窒素</t>
    <rPh sb="0" eb="2">
      <t>ショウサン</t>
    </rPh>
    <rPh sb="2" eb="3">
      <t>セイ</t>
    </rPh>
    <rPh sb="3" eb="5">
      <t>チッソ</t>
    </rPh>
    <rPh sb="5" eb="6">
      <t>オヨ</t>
    </rPh>
    <rPh sb="8" eb="11">
      <t>アショウサン</t>
    </rPh>
    <rPh sb="11" eb="12">
      <t>セイ</t>
    </rPh>
    <rPh sb="12" eb="14">
      <t>チッソ</t>
    </rPh>
    <phoneticPr fontId="4"/>
  </si>
  <si>
    <t>1,4-ジオキサン</t>
  </si>
  <si>
    <t>0/56</t>
    <phoneticPr fontId="4"/>
  </si>
  <si>
    <t>0/68</t>
    <phoneticPr fontId="4"/>
  </si>
  <si>
    <t>0/61</t>
    <phoneticPr fontId="4"/>
  </si>
  <si>
    <t>0/86</t>
    <phoneticPr fontId="4"/>
  </si>
  <si>
    <t>0/19</t>
  </si>
  <si>
    <t>0/10</t>
    <phoneticPr fontId="4"/>
  </si>
  <si>
    <t>1/10</t>
    <phoneticPr fontId="4"/>
  </si>
  <si>
    <t>0/0</t>
    <phoneticPr fontId="4"/>
  </si>
  <si>
    <t>0/72</t>
    <phoneticPr fontId="4"/>
  </si>
  <si>
    <t>0/41</t>
    <phoneticPr fontId="4"/>
  </si>
  <si>
    <t>0/78</t>
    <phoneticPr fontId="4"/>
  </si>
  <si>
    <t>1/71</t>
    <phoneticPr fontId="4"/>
  </si>
  <si>
    <t>0/98</t>
    <phoneticPr fontId="4"/>
  </si>
  <si>
    <t>ａ：環境基準を超過した地点数</t>
    <rPh sb="2" eb="4">
      <t>カンキョウ</t>
    </rPh>
    <rPh sb="4" eb="6">
      <t>キジュン</t>
    </rPh>
    <rPh sb="7" eb="9">
      <t>チョウカ</t>
    </rPh>
    <rPh sb="11" eb="13">
      <t>チテン</t>
    </rPh>
    <rPh sb="13" eb="14">
      <t>スウ</t>
    </rPh>
    <phoneticPr fontId="4"/>
  </si>
  <si>
    <t>ｂ：調査地点数</t>
    <rPh sb="2" eb="4">
      <t>チョウサ</t>
    </rPh>
    <rPh sb="4" eb="6">
      <t>チテン</t>
    </rPh>
    <rPh sb="6" eb="7">
      <t>カズ</t>
    </rPh>
    <phoneticPr fontId="4"/>
  </si>
  <si>
    <t>表２－46　生活環境項目の環境基準の達成状況（ＢＯＤ又はＣＯＤ）（令和２年度）</t>
    <rPh sb="0" eb="1">
      <t>オモテ</t>
    </rPh>
    <rPh sb="6" eb="8">
      <t>セイカツ</t>
    </rPh>
    <rPh sb="8" eb="10">
      <t>カンキョウ</t>
    </rPh>
    <rPh sb="10" eb="12">
      <t>コウモク</t>
    </rPh>
    <rPh sb="13" eb="15">
      <t>カンキョウ</t>
    </rPh>
    <rPh sb="15" eb="17">
      <t>キジュン</t>
    </rPh>
    <rPh sb="18" eb="20">
      <t>タッセイ</t>
    </rPh>
    <rPh sb="20" eb="22">
      <t>ジョウキョウ</t>
    </rPh>
    <rPh sb="26" eb="27">
      <t>マタ</t>
    </rPh>
    <rPh sb="33" eb="35">
      <t>レイワ</t>
    </rPh>
    <rPh sb="36" eb="38">
      <t>ネンド</t>
    </rPh>
    <phoneticPr fontId="4"/>
  </si>
  <si>
    <t>類型</t>
    <rPh sb="0" eb="2">
      <t>ルイケイ</t>
    </rPh>
    <phoneticPr fontId="4"/>
  </si>
  <si>
    <t>達成
期間</t>
    <rPh sb="0" eb="2">
      <t>タッセイ</t>
    </rPh>
    <rPh sb="3" eb="5">
      <t>キカン</t>
    </rPh>
    <phoneticPr fontId="4"/>
  </si>
  <si>
    <t>河　　　川</t>
    <rPh sb="0" eb="1">
      <t>カワ</t>
    </rPh>
    <rPh sb="4" eb="5">
      <t>カワ</t>
    </rPh>
    <phoneticPr fontId="4"/>
  </si>
  <si>
    <t>湖　　　　　沼</t>
    <rPh sb="0" eb="1">
      <t>ミズウミ</t>
    </rPh>
    <rPh sb="6" eb="7">
      <t>ヌマ</t>
    </rPh>
    <phoneticPr fontId="4"/>
  </si>
  <si>
    <t>海　　　　　域</t>
    <rPh sb="0" eb="1">
      <t>ウミ</t>
    </rPh>
    <rPh sb="6" eb="7">
      <t>イキ</t>
    </rPh>
    <phoneticPr fontId="4"/>
  </si>
  <si>
    <t>あてはめ
水 域 数</t>
    <rPh sb="5" eb="6">
      <t>ミズ</t>
    </rPh>
    <rPh sb="7" eb="8">
      <t>イキ</t>
    </rPh>
    <rPh sb="9" eb="10">
      <t>スウ</t>
    </rPh>
    <phoneticPr fontId="4"/>
  </si>
  <si>
    <t>達　成
水域数</t>
    <rPh sb="0" eb="1">
      <t>トオル</t>
    </rPh>
    <rPh sb="2" eb="3">
      <t>シゲル</t>
    </rPh>
    <rPh sb="4" eb="6">
      <t>スイイキ</t>
    </rPh>
    <rPh sb="6" eb="7">
      <t>スウ</t>
    </rPh>
    <phoneticPr fontId="4"/>
  </si>
  <si>
    <t>3(1)</t>
    <phoneticPr fontId="4"/>
  </si>
  <si>
    <t>二</t>
    <rPh sb="0" eb="1">
      <t>ニ</t>
    </rPh>
    <phoneticPr fontId="4"/>
  </si>
  <si>
    <t>13(1)</t>
    <phoneticPr fontId="4"/>
  </si>
  <si>
    <t>-</t>
    <phoneticPr fontId="4"/>
  </si>
  <si>
    <t>-</t>
    <phoneticPr fontId="4"/>
  </si>
  <si>
    <t>18(2)</t>
    <phoneticPr fontId="4"/>
  </si>
  <si>
    <t>※海域の（　）内はR2年度の測定地点数（R2年度は合計２地点のみ測定を実施）。</t>
    <rPh sb="1" eb="3">
      <t>カイイキ</t>
    </rPh>
    <rPh sb="7" eb="8">
      <t>ナイ</t>
    </rPh>
    <rPh sb="11" eb="13">
      <t>ネンド</t>
    </rPh>
    <rPh sb="14" eb="19">
      <t>ソクテイチテンスウ</t>
    </rPh>
    <rPh sb="22" eb="24">
      <t>ネンド</t>
    </rPh>
    <rPh sb="25" eb="27">
      <t>ゴウケイ</t>
    </rPh>
    <rPh sb="28" eb="30">
      <t>チテン</t>
    </rPh>
    <rPh sb="32" eb="34">
      <t>ソクテイ</t>
    </rPh>
    <rPh sb="35" eb="37">
      <t>ジッシ</t>
    </rPh>
    <phoneticPr fontId="4"/>
  </si>
  <si>
    <t>表２－47　河川の水系別環境基準達成状況（BOD　令和２年度）</t>
    <rPh sb="25" eb="27">
      <t>レイワ</t>
    </rPh>
    <phoneticPr fontId="4"/>
  </si>
  <si>
    <t>区　　　分</t>
  </si>
  <si>
    <t>類型指定水域数
（Ａ）</t>
  </si>
  <si>
    <t>環境基準達成水域数
（Ｂ）</t>
  </si>
  <si>
    <r>
      <t>環境基準達成率（％</t>
    </r>
    <r>
      <rPr>
        <sz val="9"/>
        <color indexed="8"/>
        <rFont val="ＭＳ Ｐゴシック"/>
        <family val="3"/>
        <charset val="128"/>
      </rPr>
      <t>）</t>
    </r>
    <r>
      <rPr>
        <sz val="9"/>
        <color indexed="8"/>
        <rFont val="ＭＳ ゴシック"/>
        <family val="3"/>
        <charset val="128"/>
      </rPr>
      <t xml:space="preserve">
（Ｂ）／（Ａ）</t>
    </r>
  </si>
  <si>
    <t>14</t>
  </si>
  <si>
    <t>13　(14)</t>
    <phoneticPr fontId="4"/>
  </si>
  <si>
    <t xml:space="preserve"> 92.9 ( 100.0 )</t>
    <phoneticPr fontId="4"/>
  </si>
  <si>
    <t>1</t>
  </si>
  <si>
    <t>1　( 1)</t>
  </si>
  <si>
    <t>100.0 ( 100.0 )</t>
  </si>
  <si>
    <t>9</t>
  </si>
  <si>
    <t>9  ( 9)</t>
  </si>
  <si>
    <t>那珂川水系</t>
  </si>
  <si>
    <t>15</t>
  </si>
  <si>
    <t>13  (13)</t>
    <phoneticPr fontId="4"/>
  </si>
  <si>
    <t>86.7 (  86.7 )</t>
    <phoneticPr fontId="4"/>
  </si>
  <si>
    <t>利根川水系</t>
  </si>
  <si>
    <t>49</t>
  </si>
  <si>
    <t>36  (40)</t>
    <phoneticPr fontId="4"/>
  </si>
  <si>
    <t>73.5 (  81.6 )</t>
    <phoneticPr fontId="4"/>
  </si>
  <si>
    <t>12</t>
  </si>
  <si>
    <t>10  (11)</t>
    <phoneticPr fontId="4"/>
  </si>
  <si>
    <t>83.3 (  91.7 )</t>
    <phoneticPr fontId="4"/>
  </si>
  <si>
    <t>3</t>
  </si>
  <si>
    <t>3  ( 3)</t>
  </si>
  <si>
    <t>10</t>
  </si>
  <si>
    <t>8  ( 9)</t>
    <phoneticPr fontId="4"/>
  </si>
  <si>
    <t>80.0 (  90.0 )</t>
    <phoneticPr fontId="4"/>
  </si>
  <si>
    <t>霞ヶ浦（西浦）水域</t>
  </si>
  <si>
    <t>8  (10)</t>
    <phoneticPr fontId="4"/>
  </si>
  <si>
    <t>57.1 (  71.4 )</t>
    <phoneticPr fontId="4"/>
  </si>
  <si>
    <t>北浦水域</t>
  </si>
  <si>
    <t>8</t>
  </si>
  <si>
    <t>7  ( 7)</t>
    <phoneticPr fontId="4"/>
  </si>
  <si>
    <t>87.5 (  87.5 )</t>
  </si>
  <si>
    <t>常陸利根川水域</t>
    <rPh sb="0" eb="2">
      <t>ヒタチ</t>
    </rPh>
    <phoneticPr fontId="4"/>
  </si>
  <si>
    <t>2</t>
  </si>
  <si>
    <t>0  ( 0)</t>
    <phoneticPr fontId="4"/>
  </si>
  <si>
    <t>0   (    0 )</t>
    <phoneticPr fontId="4"/>
  </si>
  <si>
    <t>計</t>
  </si>
  <si>
    <t>88</t>
  </si>
  <si>
    <t>72  (77)</t>
    <phoneticPr fontId="4"/>
  </si>
  <si>
    <t>81.8 (  87.5 )</t>
    <phoneticPr fontId="4"/>
  </si>
  <si>
    <t>注：（　）内は令和元年度</t>
    <rPh sb="7" eb="9">
      <t>レイワ</t>
    </rPh>
    <rPh sb="9" eb="10">
      <t>モト</t>
    </rPh>
    <phoneticPr fontId="4"/>
  </si>
  <si>
    <t>表２－48（1）　河川水域別環境基準の達成状況（ＢＯＤ）</t>
    <rPh sb="0" eb="1">
      <t>オモテ</t>
    </rPh>
    <rPh sb="9" eb="11">
      <t>カセン</t>
    </rPh>
    <rPh sb="11" eb="13">
      <t>スイイキ</t>
    </rPh>
    <rPh sb="13" eb="14">
      <t>ベツ</t>
    </rPh>
    <rPh sb="14" eb="16">
      <t>カンキョウ</t>
    </rPh>
    <rPh sb="16" eb="18">
      <t>キジュン</t>
    </rPh>
    <rPh sb="19" eb="21">
      <t>タッセイ</t>
    </rPh>
    <rPh sb="21" eb="23">
      <t>ジョウキョウ</t>
    </rPh>
    <phoneticPr fontId="4"/>
  </si>
  <si>
    <t>水　系</t>
    <rPh sb="0" eb="1">
      <t>ミズ</t>
    </rPh>
    <rPh sb="2" eb="3">
      <t>ケイ</t>
    </rPh>
    <phoneticPr fontId="4"/>
  </si>
  <si>
    <t>類型指定水域</t>
    <rPh sb="0" eb="2">
      <t>ルイケイ</t>
    </rPh>
    <rPh sb="2" eb="4">
      <t>シテイ</t>
    </rPh>
    <rPh sb="4" eb="5">
      <t>ミズ</t>
    </rPh>
    <rPh sb="5" eb="6">
      <t>イキ</t>
    </rPh>
    <phoneticPr fontId="4"/>
  </si>
  <si>
    <t>環境基準点</t>
    <rPh sb="0" eb="2">
      <t>カンキョウ</t>
    </rPh>
    <rPh sb="2" eb="5">
      <t>キジュンテン</t>
    </rPh>
    <phoneticPr fontId="4"/>
  </si>
  <si>
    <t>類 型
達 成
期 間</t>
    <rPh sb="0" eb="1">
      <t>タグイ</t>
    </rPh>
    <rPh sb="2" eb="3">
      <t>カタ</t>
    </rPh>
    <rPh sb="4" eb="5">
      <t>トオル</t>
    </rPh>
    <rPh sb="6" eb="7">
      <t>シゲル</t>
    </rPh>
    <rPh sb="8" eb="9">
      <t>キ</t>
    </rPh>
    <rPh sb="10" eb="11">
      <t>アイダ</t>
    </rPh>
    <phoneticPr fontId="4"/>
  </si>
  <si>
    <t xml:space="preserve"> 基準値</t>
    <rPh sb="1" eb="4">
      <t>キジュンチ</t>
    </rPh>
    <phoneticPr fontId="4"/>
  </si>
  <si>
    <t>令　和　元　年　度</t>
    <rPh sb="0" eb="1">
      <t>レイ</t>
    </rPh>
    <rPh sb="2" eb="3">
      <t>ワ</t>
    </rPh>
    <rPh sb="4" eb="5">
      <t>モト</t>
    </rPh>
    <rPh sb="6" eb="7">
      <t>ネン</t>
    </rPh>
    <rPh sb="8" eb="9">
      <t>ド</t>
    </rPh>
    <phoneticPr fontId="4"/>
  </si>
  <si>
    <t>令　和　２　年　度</t>
    <rPh sb="0" eb="1">
      <t>レイ</t>
    </rPh>
    <rPh sb="2" eb="3">
      <t>ワ</t>
    </rPh>
    <rPh sb="6" eb="7">
      <t>トシ</t>
    </rPh>
    <rPh sb="8" eb="9">
      <t>ド</t>
    </rPh>
    <phoneticPr fontId="4"/>
  </si>
  <si>
    <t>BOD（㎎/L）</t>
  </si>
  <si>
    <t>環境基準
達成状況</t>
    <rPh sb="0" eb="2">
      <t>カンキョウ</t>
    </rPh>
    <rPh sb="2" eb="4">
      <t>キジュン</t>
    </rPh>
    <rPh sb="5" eb="7">
      <t>タッセイ</t>
    </rPh>
    <rPh sb="7" eb="9">
      <t>ジョウキョウ</t>
    </rPh>
    <phoneticPr fontId="4"/>
  </si>
  <si>
    <t>mg/ℓ</t>
  </si>
  <si>
    <t>平均値</t>
    <rPh sb="0" eb="3">
      <t>ヘイキンチ</t>
    </rPh>
    <phoneticPr fontId="4"/>
  </si>
  <si>
    <t>75％値</t>
    <rPh sb="3" eb="4">
      <t>アタイ</t>
    </rPh>
    <phoneticPr fontId="4"/>
  </si>
  <si>
    <t>多　　　賀　　　水　　　系</t>
    <rPh sb="0" eb="1">
      <t>タ</t>
    </rPh>
    <rPh sb="4" eb="5">
      <t>ガ</t>
    </rPh>
    <rPh sb="8" eb="9">
      <t>ミズ</t>
    </rPh>
    <rPh sb="12" eb="13">
      <t>ケイ</t>
    </rPh>
    <phoneticPr fontId="4"/>
  </si>
  <si>
    <t>里　根　川１</t>
    <rPh sb="0" eb="1">
      <t>サト</t>
    </rPh>
    <rPh sb="2" eb="3">
      <t>ネ</t>
    </rPh>
    <rPh sb="4" eb="5">
      <t>カワ</t>
    </rPh>
    <phoneticPr fontId="4"/>
  </si>
  <si>
    <t>山小屋橋</t>
    <rPh sb="0" eb="3">
      <t>ヤマゴヤ</t>
    </rPh>
    <rPh sb="3" eb="4">
      <t>ハシ</t>
    </rPh>
    <phoneticPr fontId="4"/>
  </si>
  <si>
    <t>ＡＡ-イ</t>
  </si>
  <si>
    <t>&lt;0.5</t>
  </si>
  <si>
    <t>○</t>
  </si>
  <si>
    <t>里　根　川２</t>
    <rPh sb="0" eb="1">
      <t>サト</t>
    </rPh>
    <rPh sb="2" eb="3">
      <t>ネ</t>
    </rPh>
    <rPh sb="4" eb="5">
      <t>カワ</t>
    </rPh>
    <phoneticPr fontId="4"/>
  </si>
  <si>
    <t>村山橋</t>
    <rPh sb="0" eb="2">
      <t>ムラヤマ</t>
    </rPh>
    <rPh sb="2" eb="3">
      <t>ハシ</t>
    </rPh>
    <phoneticPr fontId="4"/>
  </si>
  <si>
    <t>Ａ-ロ</t>
  </si>
  <si>
    <t>江戸上川</t>
    <rPh sb="0" eb="2">
      <t>エド</t>
    </rPh>
    <rPh sb="2" eb="3">
      <t>ウエ</t>
    </rPh>
    <rPh sb="3" eb="4">
      <t>カワ</t>
    </rPh>
    <phoneticPr fontId="4"/>
  </si>
  <si>
    <t>第一神岡橋</t>
    <rPh sb="0" eb="2">
      <t>ダイイチ</t>
    </rPh>
    <rPh sb="2" eb="4">
      <t>カミオカ</t>
    </rPh>
    <rPh sb="4" eb="5">
      <t>ハシ</t>
    </rPh>
    <phoneticPr fontId="4"/>
  </si>
  <si>
    <t>×</t>
    <phoneticPr fontId="4"/>
  </si>
  <si>
    <t>大　北　川１</t>
    <rPh sb="0" eb="1">
      <t>オオ</t>
    </rPh>
    <rPh sb="2" eb="3">
      <t>キタ</t>
    </rPh>
    <rPh sb="4" eb="5">
      <t>カワ</t>
    </rPh>
    <phoneticPr fontId="4"/>
  </si>
  <si>
    <t>栄橋</t>
    <rPh sb="0" eb="1">
      <t>サカエ</t>
    </rPh>
    <rPh sb="1" eb="2">
      <t>ハシ</t>
    </rPh>
    <phoneticPr fontId="4"/>
  </si>
  <si>
    <t>ＡＡ-ロ</t>
  </si>
  <si>
    <t>大　北　川２</t>
    <rPh sb="0" eb="1">
      <t>オオ</t>
    </rPh>
    <rPh sb="2" eb="3">
      <t>キタ</t>
    </rPh>
    <rPh sb="4" eb="5">
      <t>カワ</t>
    </rPh>
    <phoneticPr fontId="4"/>
  </si>
  <si>
    <t>境橋</t>
    <rPh sb="0" eb="1">
      <t>サカイ</t>
    </rPh>
    <rPh sb="1" eb="2">
      <t>ハシ</t>
    </rPh>
    <phoneticPr fontId="4"/>
  </si>
  <si>
    <t>Ａ-イ</t>
  </si>
  <si>
    <t>花　園　川１</t>
    <rPh sb="0" eb="1">
      <t>ハナ</t>
    </rPh>
    <rPh sb="2" eb="3">
      <t>エン</t>
    </rPh>
    <rPh sb="4" eb="5">
      <t>カワ</t>
    </rPh>
    <phoneticPr fontId="4"/>
  </si>
  <si>
    <t>倉部石</t>
    <rPh sb="0" eb="2">
      <t>クラベ</t>
    </rPh>
    <rPh sb="2" eb="3">
      <t>イシ</t>
    </rPh>
    <phoneticPr fontId="4"/>
  </si>
  <si>
    <t>&lt;0.5</t>
    <phoneticPr fontId="4"/>
  </si>
  <si>
    <t>花　園　川２</t>
    <rPh sb="0" eb="1">
      <t>ハナ</t>
    </rPh>
    <rPh sb="2" eb="3">
      <t>エン</t>
    </rPh>
    <rPh sb="4" eb="5">
      <t>カワ</t>
    </rPh>
    <phoneticPr fontId="4"/>
  </si>
  <si>
    <t>磯馴橋</t>
    <rPh sb="0" eb="2">
      <t>イソジュン</t>
    </rPh>
    <rPh sb="2" eb="3">
      <t>ハシ</t>
    </rPh>
    <phoneticPr fontId="4"/>
  </si>
  <si>
    <t>塩田川</t>
    <rPh sb="0" eb="1">
      <t>シオ</t>
    </rPh>
    <rPh sb="1" eb="3">
      <t>タガワ</t>
    </rPh>
    <phoneticPr fontId="4"/>
  </si>
  <si>
    <t>新橋</t>
    <rPh sb="0" eb="2">
      <t>シンバシ</t>
    </rPh>
    <phoneticPr fontId="4"/>
  </si>
  <si>
    <t>Ｂ-イ</t>
  </si>
  <si>
    <t>関根川</t>
    <rPh sb="0" eb="2">
      <t>セキネ</t>
    </rPh>
    <rPh sb="2" eb="3">
      <t>カワ</t>
    </rPh>
    <phoneticPr fontId="4"/>
  </si>
  <si>
    <t>羽田橋</t>
    <rPh sb="0" eb="2">
      <t>ハネダ</t>
    </rPh>
    <rPh sb="2" eb="3">
      <t>ハシ</t>
    </rPh>
    <phoneticPr fontId="4"/>
  </si>
  <si>
    <t>関根前川１</t>
    <rPh sb="0" eb="1">
      <t>セキ</t>
    </rPh>
    <rPh sb="1" eb="2">
      <t>ネ</t>
    </rPh>
    <rPh sb="2" eb="3">
      <t>マエ</t>
    </rPh>
    <rPh sb="3" eb="4">
      <t>カワ</t>
    </rPh>
    <phoneticPr fontId="4"/>
  </si>
  <si>
    <t>滝の脇堰</t>
    <rPh sb="0" eb="1">
      <t>タキ</t>
    </rPh>
    <rPh sb="2" eb="3">
      <t>ワキ</t>
    </rPh>
    <rPh sb="3" eb="4">
      <t>セキ</t>
    </rPh>
    <phoneticPr fontId="4"/>
  </si>
  <si>
    <t>花　貫　川１</t>
    <rPh sb="0" eb="1">
      <t>ハナ</t>
    </rPh>
    <rPh sb="2" eb="3">
      <t>ヌキ</t>
    </rPh>
    <rPh sb="4" eb="5">
      <t>カワ</t>
    </rPh>
    <phoneticPr fontId="4"/>
  </si>
  <si>
    <t>鳥曽根橋</t>
    <rPh sb="0" eb="1">
      <t>トリ</t>
    </rPh>
    <rPh sb="1" eb="3">
      <t>ソネ</t>
    </rPh>
    <rPh sb="3" eb="4">
      <t>ハシ</t>
    </rPh>
    <phoneticPr fontId="4"/>
  </si>
  <si>
    <t>花　貫　川２</t>
    <rPh sb="0" eb="1">
      <t>ハナ</t>
    </rPh>
    <rPh sb="2" eb="3">
      <t>ヌキ</t>
    </rPh>
    <rPh sb="4" eb="5">
      <t>カワ</t>
    </rPh>
    <phoneticPr fontId="4"/>
  </si>
  <si>
    <t>新花貫橋</t>
    <rPh sb="0" eb="1">
      <t>シン</t>
    </rPh>
    <rPh sb="1" eb="2">
      <t>ハナ</t>
    </rPh>
    <rPh sb="2" eb="3">
      <t>ヌキ</t>
    </rPh>
    <rPh sb="3" eb="4">
      <t>ハシ</t>
    </rPh>
    <phoneticPr fontId="4"/>
  </si>
  <si>
    <t>十王川</t>
    <rPh sb="0" eb="2">
      <t>ジュウオウ</t>
    </rPh>
    <rPh sb="2" eb="3">
      <t>カワ</t>
    </rPh>
    <phoneticPr fontId="4"/>
  </si>
  <si>
    <t>川尻堰</t>
    <rPh sb="0" eb="1">
      <t>カワ</t>
    </rPh>
    <rPh sb="1" eb="2">
      <t>シリ</t>
    </rPh>
    <rPh sb="2" eb="3">
      <t>セキ</t>
    </rPh>
    <phoneticPr fontId="4"/>
  </si>
  <si>
    <t>宮田川</t>
    <rPh sb="0" eb="2">
      <t>ミヤタ</t>
    </rPh>
    <rPh sb="2" eb="3">
      <t>カワ</t>
    </rPh>
    <phoneticPr fontId="4"/>
  </si>
  <si>
    <t>宮田川橋</t>
    <rPh sb="0" eb="2">
      <t>ミヤタ</t>
    </rPh>
    <rPh sb="2" eb="3">
      <t>ガワ</t>
    </rPh>
    <rPh sb="3" eb="4">
      <t>ハシ</t>
    </rPh>
    <phoneticPr fontId="4"/>
  </si>
  <si>
    <t>新川水系</t>
    <rPh sb="0" eb="2">
      <t>シンカワ</t>
    </rPh>
    <rPh sb="2" eb="4">
      <t>スイケイ</t>
    </rPh>
    <phoneticPr fontId="4"/>
  </si>
  <si>
    <t>新川</t>
    <rPh sb="0" eb="2">
      <t>シンカワ</t>
    </rPh>
    <phoneticPr fontId="4"/>
  </si>
  <si>
    <t>大江橋</t>
    <rPh sb="0" eb="2">
      <t>オオエ</t>
    </rPh>
    <rPh sb="2" eb="3">
      <t>ハシ</t>
    </rPh>
    <phoneticPr fontId="4"/>
  </si>
  <si>
    <t>Ｃ-イ</t>
  </si>
  <si>
    <t>久　慈　川　水　系</t>
    <rPh sb="0" eb="1">
      <t>ヒサシ</t>
    </rPh>
    <rPh sb="2" eb="3">
      <t>メグム</t>
    </rPh>
    <rPh sb="4" eb="5">
      <t>カワ</t>
    </rPh>
    <rPh sb="6" eb="7">
      <t>ミズ</t>
    </rPh>
    <rPh sb="8" eb="9">
      <t>ケイ</t>
    </rPh>
    <phoneticPr fontId="4"/>
  </si>
  <si>
    <t>久慈川</t>
    <rPh sb="0" eb="2">
      <t>クジ</t>
    </rPh>
    <rPh sb="2" eb="3">
      <t>カワ</t>
    </rPh>
    <phoneticPr fontId="4"/>
  </si>
  <si>
    <t>山方</t>
    <rPh sb="0" eb="1">
      <t>ヤマ</t>
    </rPh>
    <rPh sb="1" eb="2">
      <t>ホウ</t>
    </rPh>
    <phoneticPr fontId="4"/>
  </si>
  <si>
    <t>榊橋</t>
    <rPh sb="0" eb="1">
      <t>サカキ</t>
    </rPh>
    <rPh sb="1" eb="2">
      <t>ハシ</t>
    </rPh>
    <phoneticPr fontId="4"/>
  </si>
  <si>
    <t>八溝川</t>
    <rPh sb="0" eb="1">
      <t>ハチ</t>
    </rPh>
    <rPh sb="1" eb="2">
      <t>ミゾ</t>
    </rPh>
    <rPh sb="2" eb="3">
      <t>カワ</t>
    </rPh>
    <phoneticPr fontId="4"/>
  </si>
  <si>
    <t>万年橋</t>
    <rPh sb="0" eb="2">
      <t>マンネン</t>
    </rPh>
    <rPh sb="2" eb="3">
      <t>ハシ</t>
    </rPh>
    <phoneticPr fontId="4"/>
  </si>
  <si>
    <t>押川</t>
    <rPh sb="0" eb="1">
      <t>オ</t>
    </rPh>
    <rPh sb="1" eb="2">
      <t>カワ</t>
    </rPh>
    <phoneticPr fontId="4"/>
  </si>
  <si>
    <t>押川橋</t>
    <rPh sb="0" eb="1">
      <t>オ</t>
    </rPh>
    <rPh sb="1" eb="2">
      <t>カワ</t>
    </rPh>
    <rPh sb="2" eb="3">
      <t>ハシ</t>
    </rPh>
    <phoneticPr fontId="4"/>
  </si>
  <si>
    <t>滝川</t>
    <rPh sb="0" eb="1">
      <t>タキ</t>
    </rPh>
    <rPh sb="1" eb="2">
      <t>カワ</t>
    </rPh>
    <phoneticPr fontId="4"/>
  </si>
  <si>
    <t>小磯橋</t>
    <rPh sb="0" eb="2">
      <t>コイソ</t>
    </rPh>
    <rPh sb="2" eb="3">
      <t>ハシ</t>
    </rPh>
    <phoneticPr fontId="4"/>
  </si>
  <si>
    <t>玉川</t>
    <rPh sb="0" eb="1">
      <t>タマ</t>
    </rPh>
    <rPh sb="1" eb="2">
      <t>カワ</t>
    </rPh>
    <phoneticPr fontId="4"/>
  </si>
  <si>
    <t>下玉川橋</t>
    <rPh sb="0" eb="1">
      <t>シタ</t>
    </rPh>
    <rPh sb="1" eb="3">
      <t>タマガワ</t>
    </rPh>
    <rPh sb="3" eb="4">
      <t>ハシ</t>
    </rPh>
    <phoneticPr fontId="4"/>
  </si>
  <si>
    <t>Ｂ-ロ</t>
  </si>
  <si>
    <t>浅川</t>
    <rPh sb="0" eb="2">
      <t>アサカワ</t>
    </rPh>
    <phoneticPr fontId="4"/>
  </si>
  <si>
    <t>浅川橋</t>
    <rPh sb="0" eb="2">
      <t>アサカワ</t>
    </rPh>
    <rPh sb="2" eb="3">
      <t>ハシ</t>
    </rPh>
    <phoneticPr fontId="4"/>
  </si>
  <si>
    <t>山田川</t>
    <rPh sb="0" eb="2">
      <t>ヤマダ</t>
    </rPh>
    <rPh sb="2" eb="3">
      <t>カワ</t>
    </rPh>
    <phoneticPr fontId="4"/>
  </si>
  <si>
    <t>東橋</t>
    <rPh sb="0" eb="1">
      <t>ヒガシ</t>
    </rPh>
    <rPh sb="1" eb="2">
      <t>ハシ</t>
    </rPh>
    <phoneticPr fontId="4"/>
  </si>
  <si>
    <t>里川</t>
    <rPh sb="0" eb="1">
      <t>サト</t>
    </rPh>
    <rPh sb="1" eb="2">
      <t>カワ</t>
    </rPh>
    <phoneticPr fontId="4"/>
  </si>
  <si>
    <t>新落合橋</t>
    <rPh sb="0" eb="1">
      <t>シン</t>
    </rPh>
    <rPh sb="1" eb="3">
      <t>オチアイ</t>
    </rPh>
    <rPh sb="3" eb="4">
      <t>ハシ</t>
    </rPh>
    <phoneticPr fontId="4"/>
  </si>
  <si>
    <t>茂宮川</t>
    <rPh sb="0" eb="1">
      <t>シゲ</t>
    </rPh>
    <rPh sb="1" eb="2">
      <t>ミヤ</t>
    </rPh>
    <rPh sb="2" eb="3">
      <t>カワ</t>
    </rPh>
    <phoneticPr fontId="4"/>
  </si>
  <si>
    <t>郡長橋</t>
    <rPh sb="0" eb="1">
      <t>グン</t>
    </rPh>
    <rPh sb="1" eb="2">
      <t>オサ</t>
    </rPh>
    <rPh sb="2" eb="3">
      <t>ハシ</t>
    </rPh>
    <phoneticPr fontId="4"/>
  </si>
  <si>
    <t>那　珂　川　水　系</t>
    <rPh sb="0" eb="1">
      <t>トモ</t>
    </rPh>
    <rPh sb="2" eb="3">
      <t>カ</t>
    </rPh>
    <rPh sb="4" eb="5">
      <t>カワ</t>
    </rPh>
    <rPh sb="6" eb="7">
      <t>ミズ</t>
    </rPh>
    <rPh sb="8" eb="9">
      <t>ケイ</t>
    </rPh>
    <phoneticPr fontId="4"/>
  </si>
  <si>
    <t>那　珂　川２</t>
    <rPh sb="0" eb="1">
      <t>トモ</t>
    </rPh>
    <rPh sb="2" eb="3">
      <t>カ</t>
    </rPh>
    <rPh sb="4" eb="5">
      <t>カワ</t>
    </rPh>
    <phoneticPr fontId="4"/>
  </si>
  <si>
    <t>野口</t>
    <rPh sb="0" eb="2">
      <t>ノグチ</t>
    </rPh>
    <phoneticPr fontId="4"/>
  </si>
  <si>
    <t>○</t>
    <phoneticPr fontId="4"/>
  </si>
  <si>
    <t>下国井</t>
    <rPh sb="0" eb="1">
      <t>シタ</t>
    </rPh>
    <rPh sb="1" eb="3">
      <t>クニイ</t>
    </rPh>
    <phoneticPr fontId="4"/>
  </si>
  <si>
    <t>那　珂　川３</t>
    <rPh sb="0" eb="1">
      <t>トモ</t>
    </rPh>
    <rPh sb="2" eb="3">
      <t>カ</t>
    </rPh>
    <rPh sb="4" eb="5">
      <t>カワ</t>
    </rPh>
    <phoneticPr fontId="4"/>
  </si>
  <si>
    <t>勝田橋</t>
    <rPh sb="0" eb="2">
      <t>カツダ</t>
    </rPh>
    <rPh sb="2" eb="3">
      <t>ハシ</t>
    </rPh>
    <phoneticPr fontId="4"/>
  </si>
  <si>
    <t>緒川橋</t>
    <rPh sb="0" eb="2">
      <t>オガワ</t>
    </rPh>
    <rPh sb="2" eb="3">
      <t>ハシ</t>
    </rPh>
    <phoneticPr fontId="4"/>
  </si>
  <si>
    <t>ＡＡ-ハ</t>
  </si>
  <si>
    <t>早　戸　川１</t>
    <rPh sb="0" eb="1">
      <t>ハヤ</t>
    </rPh>
    <rPh sb="2" eb="3">
      <t>ト</t>
    </rPh>
    <rPh sb="4" eb="5">
      <t>カワ</t>
    </rPh>
    <phoneticPr fontId="4"/>
  </si>
  <si>
    <t>睦橋</t>
    <rPh sb="0" eb="1">
      <t>ムツミ</t>
    </rPh>
    <rPh sb="1" eb="2">
      <t>ハシ</t>
    </rPh>
    <phoneticPr fontId="4"/>
  </si>
  <si>
    <t>早　戸　川２</t>
    <rPh sb="0" eb="1">
      <t>ハヤ</t>
    </rPh>
    <rPh sb="2" eb="3">
      <t>ト</t>
    </rPh>
    <rPh sb="4" eb="5">
      <t>カワ</t>
    </rPh>
    <phoneticPr fontId="4"/>
  </si>
  <si>
    <t>小高橋
（浄水場下）</t>
    <rPh sb="0" eb="3">
      <t>オダカハシ</t>
    </rPh>
    <rPh sb="5" eb="8">
      <t>ジョウスイジョウ</t>
    </rPh>
    <rPh sb="8" eb="9">
      <t>シタ</t>
    </rPh>
    <phoneticPr fontId="4"/>
  </si>
  <si>
    <t>Ｃ-ロ</t>
  </si>
  <si>
    <t>×</t>
  </si>
  <si>
    <t>駅南小橋</t>
    <rPh sb="0" eb="1">
      <t>エキ</t>
    </rPh>
    <rPh sb="1" eb="2">
      <t>ミナミ</t>
    </rPh>
    <rPh sb="2" eb="3">
      <t>ショウ</t>
    </rPh>
    <rPh sb="3" eb="4">
      <t>ハシ</t>
    </rPh>
    <phoneticPr fontId="4"/>
  </si>
  <si>
    <t>Ｃ-ハ</t>
  </si>
  <si>
    <t>涸　沼　川１</t>
    <rPh sb="0" eb="1">
      <t>カ</t>
    </rPh>
    <rPh sb="2" eb="3">
      <t>ヌマ</t>
    </rPh>
    <rPh sb="4" eb="5">
      <t>カワ</t>
    </rPh>
    <phoneticPr fontId="4"/>
  </si>
  <si>
    <t>涸　沼　川２</t>
    <rPh sb="0" eb="1">
      <t>カ</t>
    </rPh>
    <rPh sb="2" eb="3">
      <t>ヌマ</t>
    </rPh>
    <rPh sb="4" eb="5">
      <t>カワ</t>
    </rPh>
    <phoneticPr fontId="4"/>
  </si>
  <si>
    <t>涸沼橋</t>
    <rPh sb="0" eb="1">
      <t>カ</t>
    </rPh>
    <rPh sb="1" eb="2">
      <t>ヌマ</t>
    </rPh>
    <rPh sb="2" eb="3">
      <t>ハシ</t>
    </rPh>
    <phoneticPr fontId="4"/>
  </si>
  <si>
    <t>涸沼前川</t>
    <rPh sb="0" eb="1">
      <t>カ</t>
    </rPh>
    <rPh sb="1" eb="2">
      <t>ヌマ</t>
    </rPh>
    <rPh sb="2" eb="4">
      <t>マエカワ</t>
    </rPh>
    <phoneticPr fontId="4"/>
  </si>
  <si>
    <t>Ａ-ハ</t>
  </si>
  <si>
    <t>×</t>
    <phoneticPr fontId="4"/>
  </si>
  <si>
    <t>利根川
（本流）</t>
    <rPh sb="0" eb="3">
      <t>トネガワ</t>
    </rPh>
    <rPh sb="5" eb="7">
      <t>ホンリュウ</t>
    </rPh>
    <phoneticPr fontId="4"/>
  </si>
  <si>
    <t>利根川中流</t>
    <rPh sb="0" eb="3">
      <t>トネガワ</t>
    </rPh>
    <rPh sb="3" eb="5">
      <t>チュウリュウ</t>
    </rPh>
    <phoneticPr fontId="4"/>
  </si>
  <si>
    <t>栗橋</t>
    <rPh sb="0" eb="1">
      <t>クリ</t>
    </rPh>
    <rPh sb="1" eb="2">
      <t>ハシ</t>
    </rPh>
    <phoneticPr fontId="4"/>
  </si>
  <si>
    <t>利根川下流</t>
    <rPh sb="0" eb="3">
      <t>トネガワ</t>
    </rPh>
    <rPh sb="3" eb="5">
      <t>カリュウ</t>
    </rPh>
    <phoneticPr fontId="4"/>
  </si>
  <si>
    <t>布川</t>
    <rPh sb="0" eb="1">
      <t>ヌノ</t>
    </rPh>
    <rPh sb="1" eb="2">
      <t>カワ</t>
    </rPh>
    <phoneticPr fontId="4"/>
  </si>
  <si>
    <t>佐原</t>
    <rPh sb="0" eb="2">
      <t>サハラ</t>
    </rPh>
    <phoneticPr fontId="4"/>
  </si>
  <si>
    <t>表２－48（2）　</t>
    <phoneticPr fontId="4"/>
  </si>
  <si>
    <t>令　和　元　年　度</t>
    <rPh sb="0" eb="1">
      <t>レイ</t>
    </rPh>
    <rPh sb="2" eb="3">
      <t>ワ</t>
    </rPh>
    <rPh sb="4" eb="5">
      <t>ガン</t>
    </rPh>
    <rPh sb="6" eb="7">
      <t>トシ</t>
    </rPh>
    <rPh sb="8" eb="9">
      <t>ド</t>
    </rPh>
    <phoneticPr fontId="4"/>
  </si>
  <si>
    <t>利根川（その他の支派川）</t>
    <rPh sb="10" eb="11">
      <t>カワ</t>
    </rPh>
    <phoneticPr fontId="4"/>
  </si>
  <si>
    <t>渡良瀬川４</t>
  </si>
  <si>
    <t>三国橋</t>
  </si>
  <si>
    <t>砂井橋</t>
  </si>
  <si>
    <t>Ｄ-ハ</t>
  </si>
  <si>
    <t>水海橋</t>
  </si>
  <si>
    <t>日下部橋</t>
  </si>
  <si>
    <t>Ｄ-イ</t>
  </si>
  <si>
    <t>宮戸川橋</t>
  </si>
  <si>
    <t>大和田橋</t>
  </si>
  <si>
    <t>片神辺橋</t>
  </si>
  <si>
    <t>Ｂ-ハ</t>
  </si>
  <si>
    <t>馬洗橋</t>
  </si>
  <si>
    <t>菅生沼湖心</t>
  </si>
  <si>
    <t>尾崎橋</t>
  </si>
  <si>
    <t>豊神橋</t>
  </si>
  <si>
    <r>
      <t xml:space="preserve">利根川
</t>
    </r>
    <r>
      <rPr>
        <sz val="6"/>
        <color indexed="8"/>
        <rFont val="ＭＳ Ｐゴシック"/>
        <family val="3"/>
        <charset val="128"/>
      </rPr>
      <t>（鬼怒川）</t>
    </r>
  </si>
  <si>
    <t>鬼 怒 川２</t>
  </si>
  <si>
    <t>川島橋</t>
  </si>
  <si>
    <t>鬼 怒 川３</t>
  </si>
  <si>
    <t>滝下橋</t>
  </si>
  <si>
    <t>田川</t>
  </si>
  <si>
    <t>田川橋</t>
  </si>
  <si>
    <t>利根川（小貝川）</t>
  </si>
  <si>
    <t>黒子橋</t>
  </si>
  <si>
    <t>文巻橋</t>
  </si>
  <si>
    <t>下岡橋</t>
  </si>
  <si>
    <t>西方上の橋</t>
  </si>
  <si>
    <t>寿久橋</t>
  </si>
  <si>
    <t>石洗橋</t>
  </si>
  <si>
    <t>伊丹神橋</t>
  </si>
  <si>
    <t>谷 田 川１</t>
  </si>
  <si>
    <t>丸山橋</t>
  </si>
  <si>
    <t>谷 田 川２</t>
  </si>
  <si>
    <t>牛久沼出口</t>
  </si>
  <si>
    <t>境松橋</t>
  </si>
  <si>
    <t>小茎橋</t>
  </si>
  <si>
    <t>利根川（霞ヶ浦・北浦・常陸利根川）</t>
  </si>
  <si>
    <t>新利根橋</t>
  </si>
  <si>
    <t>奥原大橋</t>
  </si>
  <si>
    <t>勝橋</t>
  </si>
  <si>
    <t>親和橋</t>
  </si>
  <si>
    <t>備前川橋</t>
  </si>
  <si>
    <t>栄利橋</t>
  </si>
  <si>
    <t>神天橋</t>
  </si>
  <si>
    <t>国道354境橋</t>
  </si>
  <si>
    <t>川中橋</t>
  </si>
  <si>
    <t>菱木橋</t>
  </si>
  <si>
    <t>平和橋</t>
  </si>
  <si>
    <t>所橋</t>
  </si>
  <si>
    <t>園部新橋</t>
  </si>
  <si>
    <t>上宿橋</t>
  </si>
  <si>
    <t>ＪＡ横橋</t>
  </si>
  <si>
    <t>蔵川橋</t>
  </si>
  <si>
    <t>荷下橋</t>
  </si>
  <si>
    <t>内宿大橋</t>
  </si>
  <si>
    <t>新巴川橋</t>
  </si>
  <si>
    <t>旭橋</t>
  </si>
  <si>
    <t>田塚橋</t>
  </si>
  <si>
    <t>須保居橋</t>
  </si>
  <si>
    <t>堀の内橋</t>
  </si>
  <si>
    <t>あやめ橋</t>
  </si>
  <si>
    <t>表２－49　湖沼水域別環境基準の達成状況（ＣＯＤ）</t>
    <phoneticPr fontId="4"/>
  </si>
  <si>
    <r>
      <t>COD（</t>
    </r>
    <r>
      <rPr>
        <sz val="8"/>
        <color indexed="8"/>
        <rFont val="ＭＳ Ｐゴシック"/>
        <family val="3"/>
        <charset val="128"/>
      </rPr>
      <t>㎎</t>
    </r>
    <r>
      <rPr>
        <sz val="8"/>
        <color indexed="8"/>
        <rFont val="ＭＳ ゴシック"/>
        <family val="3"/>
        <charset val="128"/>
      </rPr>
      <t>/ℓ ）</t>
    </r>
  </si>
  <si>
    <t>那珂川</t>
  </si>
  <si>
    <t>涸沼</t>
    <rPh sb="0" eb="1">
      <t>コ</t>
    </rPh>
    <rPh sb="1" eb="2">
      <t>ヌマ</t>
    </rPh>
    <phoneticPr fontId="4"/>
  </si>
  <si>
    <t>親沢</t>
  </si>
  <si>
    <t>湖Ｂ-ニ</t>
    <rPh sb="0" eb="1">
      <t>ミズウミ</t>
    </rPh>
    <phoneticPr fontId="4"/>
  </si>
  <si>
    <t>宮前</t>
  </si>
  <si>
    <t>湖Ｂ-ニ</t>
  </si>
  <si>
    <t>広浦</t>
  </si>
  <si>
    <t>利　根　川</t>
  </si>
  <si>
    <t>掛馬沖</t>
  </si>
  <si>
    <t>湖Ａ-ハ</t>
    <rPh sb="0" eb="1">
      <t>ミズウミ</t>
    </rPh>
    <phoneticPr fontId="4"/>
  </si>
  <si>
    <t>玉造沖</t>
  </si>
  <si>
    <t>湖Ａ-ハ</t>
  </si>
  <si>
    <t>湖心</t>
  </si>
  <si>
    <t>麻生沖</t>
  </si>
  <si>
    <t>釜谷沖</t>
  </si>
  <si>
    <t>神宮橋</t>
  </si>
  <si>
    <t>外浪逆浦</t>
  </si>
  <si>
    <t>息栖</t>
  </si>
  <si>
    <t>牛久沼湖心</t>
    <rPh sb="0" eb="2">
      <t>ウシク</t>
    </rPh>
    <rPh sb="2" eb="3">
      <t>ヌマ</t>
    </rPh>
    <phoneticPr fontId="4"/>
  </si>
  <si>
    <t>表２－50　海域水域別環境基準の達成状況（ＣＯＤ）</t>
    <rPh sb="0" eb="1">
      <t>オモテ</t>
    </rPh>
    <rPh sb="6" eb="8">
      <t>カイイキ</t>
    </rPh>
    <rPh sb="8" eb="10">
      <t>スイイキ</t>
    </rPh>
    <rPh sb="10" eb="11">
      <t>ベツ</t>
    </rPh>
    <rPh sb="11" eb="13">
      <t>カンキョウ</t>
    </rPh>
    <rPh sb="13" eb="15">
      <t>キジュン</t>
    </rPh>
    <rPh sb="16" eb="18">
      <t>タッセイ</t>
    </rPh>
    <rPh sb="18" eb="20">
      <t>ジョウキョウ</t>
    </rPh>
    <phoneticPr fontId="4"/>
  </si>
  <si>
    <t>常　磐　地　先　水　域</t>
    <rPh sb="8" eb="9">
      <t>ミズ</t>
    </rPh>
    <phoneticPr fontId="4"/>
  </si>
  <si>
    <t>─</t>
    <phoneticPr fontId="37"/>
  </si>
  <si>
    <t>─</t>
  </si>
  <si>
    <t>大津漁港西</t>
  </si>
  <si>
    <t>炭坑排水口地先</t>
    <rPh sb="0" eb="2">
      <t>タンコウ</t>
    </rPh>
    <phoneticPr fontId="4"/>
  </si>
  <si>
    <t>塩田川沖</t>
  </si>
  <si>
    <t>花貫川沖</t>
  </si>
  <si>
    <t>常磐地先海域</t>
    <rPh sb="0" eb="2">
      <t>トキワ</t>
    </rPh>
    <rPh sb="2" eb="3">
      <t>チ</t>
    </rPh>
    <rPh sb="3" eb="4">
      <t>サキ</t>
    </rPh>
    <rPh sb="4" eb="6">
      <t>カイイキ</t>
    </rPh>
    <phoneticPr fontId="4"/>
  </si>
  <si>
    <t>川尻港沖</t>
  </si>
  <si>
    <t>泉川沖</t>
  </si>
  <si>
    <t>県央地先水域</t>
    <rPh sb="4" eb="5">
      <t>ミズ</t>
    </rPh>
    <phoneticPr fontId="4"/>
  </si>
  <si>
    <t>大洗沖</t>
  </si>
  <si>
    <t>中央ふ頭沖</t>
  </si>
  <si>
    <t>〇</t>
    <phoneticPr fontId="4"/>
  </si>
  <si>
    <t>平磯地区</t>
  </si>
  <si>
    <t>鹿島灘水域</t>
    <rPh sb="3" eb="4">
      <t>ミズ</t>
    </rPh>
    <phoneticPr fontId="4"/>
  </si>
  <si>
    <t>中央航路</t>
  </si>
  <si>
    <t>粟生浜沖（1）</t>
  </si>
  <si>
    <t>東 電 沖（1）</t>
  </si>
  <si>
    <t>鹿島灘海域</t>
  </si>
  <si>
    <t>東 電 沖（2）</t>
  </si>
  <si>
    <t>知手浜沖</t>
  </si>
  <si>
    <t>表２－51（1）　県内の公共用水域の測定地点図（全体図）</t>
    <rPh sb="24" eb="26">
      <t>ゼンタイ</t>
    </rPh>
    <rPh sb="26" eb="27">
      <t>ズ</t>
    </rPh>
    <phoneticPr fontId="4"/>
  </si>
  <si>
    <t>表２－51（2）　県内の公共用水域の測定地点図（水系別①）</t>
    <rPh sb="24" eb="28">
      <t>スイケイベツ１</t>
    </rPh>
    <phoneticPr fontId="4"/>
  </si>
  <si>
    <t>表２－51（3）　県内の公共用水域の測定地点図（水系別②）</t>
    <rPh sb="24" eb="28">
      <t>スイケイベツ２</t>
    </rPh>
    <phoneticPr fontId="4"/>
  </si>
  <si>
    <t>表２－51（4）　県内の公共用水域の測定地点図（水系別③）</t>
    <rPh sb="24" eb="28">
      <t>スイケイベツ３</t>
    </rPh>
    <phoneticPr fontId="4"/>
  </si>
  <si>
    <t>表２－51（5）　県内の公共用水域の測定地点図（水系別④）</t>
    <rPh sb="24" eb="26">
      <t>スイケイ</t>
    </rPh>
    <rPh sb="26" eb="27">
      <t>ベツ</t>
    </rPh>
    <phoneticPr fontId="4"/>
  </si>
  <si>
    <t>表２－53　水浴場水質判定基準</t>
    <rPh sb="0" eb="1">
      <t>オモテ</t>
    </rPh>
    <rPh sb="6" eb="7">
      <t>ミズ</t>
    </rPh>
    <rPh sb="7" eb="9">
      <t>ヨクジョウ</t>
    </rPh>
    <rPh sb="9" eb="11">
      <t>スイシツ</t>
    </rPh>
    <rPh sb="11" eb="13">
      <t>ハンテイ</t>
    </rPh>
    <rPh sb="13" eb="15">
      <t>キジュン</t>
    </rPh>
    <phoneticPr fontId="4"/>
  </si>
  <si>
    <t>区　　分</t>
    <rPh sb="0" eb="1">
      <t>ク</t>
    </rPh>
    <rPh sb="3" eb="4">
      <t>ブン</t>
    </rPh>
    <phoneticPr fontId="4"/>
  </si>
  <si>
    <t>ふん便性大腸菌群数</t>
    <rPh sb="2" eb="3">
      <t>ベン</t>
    </rPh>
    <rPh sb="3" eb="4">
      <t>セイ</t>
    </rPh>
    <rPh sb="4" eb="7">
      <t>ダイチョウキン</t>
    </rPh>
    <rPh sb="7" eb="8">
      <t>グン</t>
    </rPh>
    <rPh sb="8" eb="9">
      <t>カズ</t>
    </rPh>
    <phoneticPr fontId="4"/>
  </si>
  <si>
    <t>油膜の有無</t>
    <rPh sb="0" eb="2">
      <t>ユマク</t>
    </rPh>
    <rPh sb="3" eb="5">
      <t>ウム</t>
    </rPh>
    <phoneticPr fontId="4"/>
  </si>
  <si>
    <t>ＣＯＤ</t>
  </si>
  <si>
    <t>透　明　度</t>
    <rPh sb="0" eb="1">
      <t>トオル</t>
    </rPh>
    <rPh sb="2" eb="3">
      <t>メイ</t>
    </rPh>
    <rPh sb="4" eb="5">
      <t>ド</t>
    </rPh>
    <phoneticPr fontId="4"/>
  </si>
  <si>
    <t>適</t>
    <rPh sb="0" eb="1">
      <t>テキ</t>
    </rPh>
    <phoneticPr fontId="4"/>
  </si>
  <si>
    <t>水質ＡＡ</t>
    <rPh sb="0" eb="2">
      <t>スイシツ</t>
    </rPh>
    <phoneticPr fontId="4"/>
  </si>
  <si>
    <r>
      <t xml:space="preserve">不検出
</t>
    </r>
    <r>
      <rPr>
        <sz val="8"/>
        <color indexed="8"/>
        <rFont val="ＭＳ ゴシック"/>
        <family val="3"/>
        <charset val="128"/>
      </rPr>
      <t>（検出下限２個／100mℓ ）</t>
    </r>
    <rPh sb="0" eb="1">
      <t>フ</t>
    </rPh>
    <rPh sb="1" eb="3">
      <t>ケンシュツ</t>
    </rPh>
    <rPh sb="5" eb="7">
      <t>ケンシュツ</t>
    </rPh>
    <rPh sb="7" eb="9">
      <t>カゲン</t>
    </rPh>
    <rPh sb="10" eb="11">
      <t>コ</t>
    </rPh>
    <phoneticPr fontId="4"/>
  </si>
  <si>
    <t>油膜が認められない</t>
    <rPh sb="0" eb="2">
      <t>ユマク</t>
    </rPh>
    <rPh sb="3" eb="4">
      <t>ミト</t>
    </rPh>
    <phoneticPr fontId="4"/>
  </si>
  <si>
    <r>
      <t xml:space="preserve">２㎎/ℓ 以下
</t>
    </r>
    <r>
      <rPr>
        <sz val="8"/>
        <color indexed="8"/>
        <rFont val="ＭＳ Ｐゴシック"/>
        <family val="3"/>
        <charset val="128"/>
      </rPr>
      <t>（</t>
    </r>
    <r>
      <rPr>
        <sz val="8"/>
        <color indexed="8"/>
        <rFont val="ＭＳ ゴシック"/>
        <family val="3"/>
        <charset val="128"/>
      </rPr>
      <t>湖沼は３㎎/ℓ 以下</t>
    </r>
    <r>
      <rPr>
        <sz val="8"/>
        <color indexed="8"/>
        <rFont val="ＭＳ Ｐゴシック"/>
        <family val="3"/>
        <charset val="128"/>
      </rPr>
      <t>）</t>
    </r>
    <rPh sb="5" eb="7">
      <t>イカ</t>
    </rPh>
    <rPh sb="9" eb="11">
      <t>コショウ</t>
    </rPh>
    <rPh sb="17" eb="19">
      <t>イカ</t>
    </rPh>
    <phoneticPr fontId="4"/>
  </si>
  <si>
    <r>
      <t xml:space="preserve">全　　透
</t>
    </r>
    <r>
      <rPr>
        <sz val="8"/>
        <color indexed="8"/>
        <rFont val="ＭＳ ゴシック"/>
        <family val="3"/>
        <charset val="128"/>
      </rPr>
      <t>（１ｍ以上）</t>
    </r>
    <rPh sb="0" eb="1">
      <t>ゼン</t>
    </rPh>
    <rPh sb="3" eb="4">
      <t>トオル</t>
    </rPh>
    <rPh sb="7" eb="10">
      <t>ミリイジョウ</t>
    </rPh>
    <phoneticPr fontId="4"/>
  </si>
  <si>
    <t>水質Ａ</t>
    <rPh sb="0" eb="2">
      <t>スイシツ</t>
    </rPh>
    <phoneticPr fontId="4"/>
  </si>
  <si>
    <r>
      <t>100個／100m</t>
    </r>
    <r>
      <rPr>
        <sz val="9"/>
        <color indexed="8"/>
        <rFont val="ＭＳ Ｐゴシック"/>
        <family val="3"/>
        <charset val="128"/>
      </rPr>
      <t>ℓ</t>
    </r>
    <r>
      <rPr>
        <sz val="9"/>
        <color indexed="8"/>
        <rFont val="ＭＳ ゴシック"/>
        <family val="3"/>
        <charset val="128"/>
      </rPr>
      <t xml:space="preserve"> 以下</t>
    </r>
    <rPh sb="3" eb="4">
      <t>コ</t>
    </rPh>
    <rPh sb="11" eb="13">
      <t>イカ</t>
    </rPh>
    <phoneticPr fontId="4"/>
  </si>
  <si>
    <t>可</t>
    <rPh sb="0" eb="1">
      <t>カ</t>
    </rPh>
    <phoneticPr fontId="4"/>
  </si>
  <si>
    <t>水質Ｂ</t>
    <rPh sb="0" eb="2">
      <t>スイシツ</t>
    </rPh>
    <phoneticPr fontId="4"/>
  </si>
  <si>
    <t>400個／100mℓ 以下</t>
    <rPh sb="3" eb="4">
      <t>コ</t>
    </rPh>
    <phoneticPr fontId="4"/>
  </si>
  <si>
    <t>常時は油膜が認められない</t>
    <rPh sb="0" eb="2">
      <t>ジョウジ</t>
    </rPh>
    <rPh sb="3" eb="5">
      <t>ユマク</t>
    </rPh>
    <rPh sb="6" eb="7">
      <t>ミト</t>
    </rPh>
    <phoneticPr fontId="4"/>
  </si>
  <si>
    <r>
      <t>５</t>
    </r>
    <r>
      <rPr>
        <sz val="9"/>
        <color indexed="8"/>
        <rFont val="ＭＳ Ｐゴシック"/>
        <family val="3"/>
        <charset val="128"/>
      </rPr>
      <t>㎎</t>
    </r>
    <r>
      <rPr>
        <sz val="9"/>
        <color indexed="8"/>
        <rFont val="ＭＳ ゴシック"/>
        <family val="3"/>
        <charset val="128"/>
      </rPr>
      <t>/ℓ 以下</t>
    </r>
    <rPh sb="5" eb="7">
      <t>イカ</t>
    </rPh>
    <phoneticPr fontId="4"/>
  </si>
  <si>
    <t>1ｍ未満～
50㎝以上</t>
    <rPh sb="2" eb="5">
      <t>ミマンカラ</t>
    </rPh>
    <rPh sb="9" eb="11">
      <t>イジョウ</t>
    </rPh>
    <phoneticPr fontId="4"/>
  </si>
  <si>
    <t>水質Ｃ</t>
    <rPh sb="0" eb="2">
      <t>スイシツ</t>
    </rPh>
    <phoneticPr fontId="4"/>
  </si>
  <si>
    <t>1,000個／100mℓ 以下</t>
    <rPh sb="5" eb="6">
      <t>コ</t>
    </rPh>
    <phoneticPr fontId="4"/>
  </si>
  <si>
    <r>
      <t>８</t>
    </r>
    <r>
      <rPr>
        <sz val="9"/>
        <color indexed="8"/>
        <rFont val="ＭＳ Ｐゴシック"/>
        <family val="3"/>
        <charset val="128"/>
      </rPr>
      <t>㎎</t>
    </r>
    <r>
      <rPr>
        <sz val="9"/>
        <color indexed="8"/>
        <rFont val="ＭＳ ゴシック"/>
        <family val="3"/>
        <charset val="128"/>
      </rPr>
      <t>/ℓ 以下</t>
    </r>
    <rPh sb="5" eb="7">
      <t>イカ</t>
    </rPh>
    <phoneticPr fontId="4"/>
  </si>
  <si>
    <t>１ｍ未満～
50㎝以上</t>
    <rPh sb="2" eb="5">
      <t>ミマンカラ</t>
    </rPh>
    <rPh sb="9" eb="11">
      <t>イジョウ</t>
    </rPh>
    <phoneticPr fontId="4"/>
  </si>
  <si>
    <t>不　適</t>
    <rPh sb="0" eb="1">
      <t>フ</t>
    </rPh>
    <rPh sb="2" eb="3">
      <t>テキ</t>
    </rPh>
    <phoneticPr fontId="4"/>
  </si>
  <si>
    <t>1,000個／100mℓ
を超えるもの</t>
    <rPh sb="5" eb="6">
      <t>コ</t>
    </rPh>
    <rPh sb="14" eb="15">
      <t>コ</t>
    </rPh>
    <phoneticPr fontId="4"/>
  </si>
  <si>
    <t>常時油膜が認められる</t>
    <rPh sb="0" eb="2">
      <t>ジョウジ</t>
    </rPh>
    <rPh sb="2" eb="4">
      <t>ユマク</t>
    </rPh>
    <rPh sb="5" eb="6">
      <t>ミト</t>
    </rPh>
    <phoneticPr fontId="4"/>
  </si>
  <si>
    <r>
      <t>８㎎</t>
    </r>
    <r>
      <rPr>
        <sz val="9"/>
        <color indexed="8"/>
        <rFont val="ＭＳ ゴシック"/>
        <family val="3"/>
        <charset val="128"/>
      </rPr>
      <t>/ℓ 超</t>
    </r>
    <rPh sb="5" eb="6">
      <t>コ</t>
    </rPh>
    <phoneticPr fontId="4"/>
  </si>
  <si>
    <t>50㎝未満＊</t>
    <rPh sb="3" eb="5">
      <t>ミマン</t>
    </rPh>
    <phoneticPr fontId="4"/>
  </si>
  <si>
    <r>
      <t>注：判定は，同一水浴場に関して得た測定値の平均による。
　　なお，</t>
    </r>
    <r>
      <rPr>
        <sz val="10.5"/>
        <color indexed="8"/>
        <rFont val="ＭＳ Ｐ明朝"/>
        <family val="1"/>
        <charset val="128"/>
      </rPr>
      <t>「</t>
    </r>
    <r>
      <rPr>
        <sz val="10.5"/>
        <color indexed="8"/>
        <rFont val="ＭＳ 明朝"/>
        <family val="1"/>
        <charset val="128"/>
      </rPr>
      <t>不検出」とは，平均値が検出下限未満のことをいう。透明度（＊の部分）に関して
　　は，砂の巻上げによる原因は評価の対象外とすることができる。</t>
    </r>
    <rPh sb="0" eb="1">
      <t>チュウ</t>
    </rPh>
    <rPh sb="2" eb="4">
      <t>ハンテイ</t>
    </rPh>
    <rPh sb="6" eb="8">
      <t>ドウイツ</t>
    </rPh>
    <rPh sb="8" eb="10">
      <t>スイヨク</t>
    </rPh>
    <rPh sb="10" eb="11">
      <t>バ</t>
    </rPh>
    <rPh sb="12" eb="13">
      <t>カン</t>
    </rPh>
    <rPh sb="15" eb="16">
      <t>エ</t>
    </rPh>
    <rPh sb="17" eb="20">
      <t>ソクテイチ</t>
    </rPh>
    <rPh sb="21" eb="23">
      <t>ヘイキン</t>
    </rPh>
    <rPh sb="34" eb="35">
      <t>フ</t>
    </rPh>
    <rPh sb="35" eb="37">
      <t>ケンシュツ</t>
    </rPh>
    <rPh sb="41" eb="44">
      <t>ヘイキンチ</t>
    </rPh>
    <rPh sb="45" eb="47">
      <t>ケンシュツ</t>
    </rPh>
    <rPh sb="47" eb="49">
      <t>カゲン</t>
    </rPh>
    <rPh sb="49" eb="51">
      <t>ミマン</t>
    </rPh>
    <rPh sb="58" eb="61">
      <t>トウメイド</t>
    </rPh>
    <rPh sb="64" eb="66">
      <t>ブブン</t>
    </rPh>
    <rPh sb="68" eb="69">
      <t>カン</t>
    </rPh>
    <rPh sb="76" eb="77">
      <t>スナ</t>
    </rPh>
    <rPh sb="78" eb="80">
      <t>マキア</t>
    </rPh>
    <rPh sb="84" eb="86">
      <t>ゲンイン</t>
    </rPh>
    <rPh sb="87" eb="89">
      <t>ヒョウカ</t>
    </rPh>
    <rPh sb="90" eb="93">
      <t>タイショウガイ</t>
    </rPh>
    <phoneticPr fontId="4"/>
  </si>
  <si>
    <t>表２－53（1）　海水浴場水質調査結果（令和２年度　４・５月）</t>
    <rPh sb="0" eb="1">
      <t>ヒョウ</t>
    </rPh>
    <rPh sb="9" eb="11">
      <t>カイスイ</t>
    </rPh>
    <rPh sb="11" eb="13">
      <t>ヨクジョウ</t>
    </rPh>
    <rPh sb="13" eb="15">
      <t>スイシツ</t>
    </rPh>
    <rPh sb="15" eb="17">
      <t>チョウサ</t>
    </rPh>
    <rPh sb="17" eb="19">
      <t>ケッカ</t>
    </rPh>
    <rPh sb="20" eb="22">
      <t>レイワ</t>
    </rPh>
    <rPh sb="23" eb="24">
      <t>ネン</t>
    </rPh>
    <rPh sb="24" eb="25">
      <t>ド</t>
    </rPh>
    <rPh sb="29" eb="30">
      <t>ガツ</t>
    </rPh>
    <phoneticPr fontId="4"/>
  </si>
  <si>
    <t>海水浴場</t>
    <rPh sb="0" eb="3">
      <t>カイスイヨク</t>
    </rPh>
    <rPh sb="3" eb="4">
      <t>ジョウ</t>
    </rPh>
    <phoneticPr fontId="4"/>
  </si>
  <si>
    <t>所在市町村</t>
    <rPh sb="0" eb="2">
      <t>ショザイ</t>
    </rPh>
    <rPh sb="2" eb="5">
      <t>シチョウソン</t>
    </rPh>
    <phoneticPr fontId="4"/>
  </si>
  <si>
    <r>
      <t>ふん便性
大腸菌群数
（個／100</t>
    </r>
    <r>
      <rPr>
        <sz val="8"/>
        <color indexed="8"/>
        <rFont val="ＭＳ Ｐゴシック"/>
        <family val="3"/>
        <charset val="128"/>
      </rPr>
      <t>m</t>
    </r>
    <r>
      <rPr>
        <sz val="8"/>
        <color indexed="8"/>
        <rFont val="ＭＳ ゴシック"/>
        <family val="3"/>
        <charset val="128"/>
      </rPr>
      <t>ℓ</t>
    </r>
    <r>
      <rPr>
        <sz val="8"/>
        <color indexed="8"/>
        <rFont val="ＭＳ Ｐゴシック"/>
        <family val="3"/>
        <charset val="128"/>
      </rPr>
      <t xml:space="preserve"> </t>
    </r>
    <r>
      <rPr>
        <sz val="8"/>
        <color indexed="8"/>
        <rFont val="ＭＳ ゴシック"/>
        <family val="3"/>
        <charset val="128"/>
      </rPr>
      <t>）</t>
    </r>
    <r>
      <rPr>
        <sz val="8"/>
        <color indexed="8"/>
        <rFont val="ＭＳ Ｐゴシック"/>
        <family val="3"/>
        <charset val="128"/>
      </rPr>
      <t xml:space="preserve"> </t>
    </r>
    <rPh sb="2" eb="3">
      <t>ベン</t>
    </rPh>
    <rPh sb="3" eb="4">
      <t>セイ</t>
    </rPh>
    <rPh sb="5" eb="8">
      <t>ダイチョウキン</t>
    </rPh>
    <rPh sb="8" eb="9">
      <t>グン</t>
    </rPh>
    <rPh sb="9" eb="10">
      <t>カズ</t>
    </rPh>
    <rPh sb="12" eb="13">
      <t>コ</t>
    </rPh>
    <phoneticPr fontId="4"/>
  </si>
  <si>
    <r>
      <t xml:space="preserve">ＣＯＤ
</t>
    </r>
    <r>
      <rPr>
        <sz val="8"/>
        <color indexed="8"/>
        <rFont val="ＭＳ Ｐゴシック"/>
        <family val="3"/>
        <charset val="128"/>
      </rPr>
      <t>（㎎/ℓ ）</t>
    </r>
  </si>
  <si>
    <t>透明度
（ｍ）</t>
    <rPh sb="0" eb="3">
      <t>トウメイド</t>
    </rPh>
    <phoneticPr fontId="4"/>
  </si>
  <si>
    <t>判  定</t>
    <rPh sb="0" eb="1">
      <t>ハン</t>
    </rPh>
    <rPh sb="3" eb="4">
      <t>サダム</t>
    </rPh>
    <phoneticPr fontId="4"/>
  </si>
  <si>
    <t>参考調査</t>
    <rPh sb="0" eb="2">
      <t>サンコウ</t>
    </rPh>
    <rPh sb="2" eb="4">
      <t>チョウサ</t>
    </rPh>
    <phoneticPr fontId="4"/>
  </si>
  <si>
    <r>
      <t>pH</t>
    </r>
    <r>
      <rPr>
        <sz val="8"/>
        <color indexed="8"/>
        <rFont val="ＭＳ ゴシック"/>
        <family val="3"/>
        <charset val="128"/>
      </rPr>
      <t xml:space="preserve">
最小～最大</t>
    </r>
    <rPh sb="3" eb="5">
      <t>サイショウ</t>
    </rPh>
    <rPh sb="6" eb="8">
      <t>サイダイ</t>
    </rPh>
    <phoneticPr fontId="4"/>
  </si>
  <si>
    <t>腸管出血性
大腸菌Ｏ157</t>
    <rPh sb="0" eb="1">
      <t>チョウ</t>
    </rPh>
    <rPh sb="1" eb="2">
      <t>カン</t>
    </rPh>
    <rPh sb="2" eb="5">
      <t>シュッケツセイ</t>
    </rPh>
    <rPh sb="6" eb="9">
      <t>ダイチョウキン</t>
    </rPh>
    <phoneticPr fontId="4"/>
  </si>
  <si>
    <t>磯原二ツ島</t>
    <rPh sb="0" eb="2">
      <t>イソハラ</t>
    </rPh>
    <rPh sb="2" eb="3">
      <t>フタ</t>
    </rPh>
    <rPh sb="4" eb="5">
      <t>シマ</t>
    </rPh>
    <phoneticPr fontId="4"/>
  </si>
  <si>
    <t>北茨城市</t>
    <rPh sb="0" eb="3">
      <t>キタイバラキ</t>
    </rPh>
    <rPh sb="3" eb="4">
      <t>シ</t>
    </rPh>
    <phoneticPr fontId="4"/>
  </si>
  <si>
    <t>無</t>
  </si>
  <si>
    <t>1.9</t>
    <phoneticPr fontId="4"/>
  </si>
  <si>
    <t>＞1</t>
  </si>
  <si>
    <t>A</t>
    <phoneticPr fontId="4"/>
  </si>
  <si>
    <t>8.0～8.1</t>
    <phoneticPr fontId="4"/>
  </si>
  <si>
    <t>不検出</t>
    <rPh sb="0" eb="1">
      <t>フ</t>
    </rPh>
    <rPh sb="1" eb="3">
      <t>ケンシュツ</t>
    </rPh>
    <phoneticPr fontId="4"/>
  </si>
  <si>
    <t>高萩</t>
    <rPh sb="0" eb="2">
      <t>タカハギ</t>
    </rPh>
    <phoneticPr fontId="4"/>
  </si>
  <si>
    <t>高萩市</t>
    <rPh sb="0" eb="3">
      <t>タカハギシ</t>
    </rPh>
    <phoneticPr fontId="4"/>
  </si>
  <si>
    <t>2.1</t>
    <phoneticPr fontId="4"/>
  </si>
  <si>
    <t>B</t>
    <phoneticPr fontId="4"/>
  </si>
  <si>
    <t>伊師浜</t>
    <rPh sb="0" eb="2">
      <t>イシ</t>
    </rPh>
    <rPh sb="2" eb="3">
      <t>ハマ</t>
    </rPh>
    <phoneticPr fontId="4"/>
  </si>
  <si>
    <t>日立市</t>
    <rPh sb="0" eb="3">
      <t>ヒタチシ</t>
    </rPh>
    <phoneticPr fontId="4"/>
  </si>
  <si>
    <t>&lt;2</t>
    <phoneticPr fontId="4"/>
  </si>
  <si>
    <t>1.6</t>
    <phoneticPr fontId="4"/>
  </si>
  <si>
    <t>AA</t>
    <phoneticPr fontId="4"/>
  </si>
  <si>
    <t>8.1～8.2</t>
    <phoneticPr fontId="4"/>
  </si>
  <si>
    <t>川尻</t>
    <rPh sb="0" eb="1">
      <t>カワ</t>
    </rPh>
    <rPh sb="1" eb="2">
      <t>シリ</t>
    </rPh>
    <phoneticPr fontId="4"/>
  </si>
  <si>
    <t>2.3</t>
    <phoneticPr fontId="4"/>
  </si>
  <si>
    <t>会瀬</t>
    <rPh sb="0" eb="1">
      <t>カイ</t>
    </rPh>
    <rPh sb="1" eb="2">
      <t>セ</t>
    </rPh>
    <phoneticPr fontId="4"/>
  </si>
  <si>
    <t>1.7</t>
    <phoneticPr fontId="4"/>
  </si>
  <si>
    <t>河原子</t>
    <rPh sb="0" eb="2">
      <t>カワラ</t>
    </rPh>
    <rPh sb="2" eb="3">
      <t>コ</t>
    </rPh>
    <phoneticPr fontId="4"/>
  </si>
  <si>
    <t>8.0～8.2</t>
    <phoneticPr fontId="4"/>
  </si>
  <si>
    <t>水木</t>
    <rPh sb="0" eb="2">
      <t>ミズキ</t>
    </rPh>
    <phoneticPr fontId="4"/>
  </si>
  <si>
    <t>1.3</t>
    <phoneticPr fontId="4"/>
  </si>
  <si>
    <t>A</t>
    <phoneticPr fontId="4"/>
  </si>
  <si>
    <t>8.1～8.4</t>
    <phoneticPr fontId="4"/>
  </si>
  <si>
    <t>久慈浜</t>
    <rPh sb="0" eb="2">
      <t>クジ</t>
    </rPh>
    <rPh sb="2" eb="3">
      <t>ハマ</t>
    </rPh>
    <phoneticPr fontId="4"/>
  </si>
  <si>
    <t>1.4</t>
    <phoneticPr fontId="4"/>
  </si>
  <si>
    <t>8.0～8.2</t>
    <phoneticPr fontId="4"/>
  </si>
  <si>
    <t>阿字ヶ浦</t>
    <rPh sb="0" eb="4">
      <t>アジガウラ</t>
    </rPh>
    <phoneticPr fontId="4"/>
  </si>
  <si>
    <t>ひたちなか市</t>
    <rPh sb="5" eb="6">
      <t>シ</t>
    </rPh>
    <phoneticPr fontId="4"/>
  </si>
  <si>
    <t>1.7</t>
    <phoneticPr fontId="4"/>
  </si>
  <si>
    <t>8.0～8.1</t>
    <phoneticPr fontId="4"/>
  </si>
  <si>
    <t>平磯</t>
    <rPh sb="0" eb="2">
      <t>ヒライソ</t>
    </rPh>
    <phoneticPr fontId="4"/>
  </si>
  <si>
    <t>1.9</t>
    <phoneticPr fontId="4"/>
  </si>
  <si>
    <t>姥の懐マリンプール</t>
    <rPh sb="0" eb="1">
      <t>ウバ</t>
    </rPh>
    <rPh sb="2" eb="3">
      <t>フトコロ</t>
    </rPh>
    <phoneticPr fontId="4"/>
  </si>
  <si>
    <t>1.6</t>
    <phoneticPr fontId="4"/>
  </si>
  <si>
    <t>8.1～8.5</t>
    <phoneticPr fontId="4"/>
  </si>
  <si>
    <t>大洗</t>
    <rPh sb="0" eb="2">
      <t>オオアライ</t>
    </rPh>
    <phoneticPr fontId="4"/>
  </si>
  <si>
    <t>大洗町</t>
    <rPh sb="0" eb="2">
      <t>オオアライ</t>
    </rPh>
    <rPh sb="2" eb="3">
      <t>マチ</t>
    </rPh>
    <phoneticPr fontId="4"/>
  </si>
  <si>
    <t>&lt;2</t>
    <phoneticPr fontId="4"/>
  </si>
  <si>
    <t>AA</t>
    <phoneticPr fontId="4"/>
  </si>
  <si>
    <t>大洗サンビーチ</t>
    <rPh sb="0" eb="2">
      <t>オオアライ</t>
    </rPh>
    <phoneticPr fontId="4"/>
  </si>
  <si>
    <t>2.1</t>
    <phoneticPr fontId="4"/>
  </si>
  <si>
    <t>B</t>
    <phoneticPr fontId="4"/>
  </si>
  <si>
    <t>大竹海岸鉾田</t>
    <rPh sb="0" eb="2">
      <t>オオタケ</t>
    </rPh>
    <rPh sb="2" eb="4">
      <t>カイガン</t>
    </rPh>
    <rPh sb="4" eb="5">
      <t>ホコ</t>
    </rPh>
    <rPh sb="5" eb="6">
      <t>タ</t>
    </rPh>
    <phoneticPr fontId="4"/>
  </si>
  <si>
    <t>鉾田市</t>
    <rPh sb="0" eb="1">
      <t>ホコ</t>
    </rPh>
    <rPh sb="1" eb="2">
      <t>タ</t>
    </rPh>
    <rPh sb="2" eb="3">
      <t>シ</t>
    </rPh>
    <phoneticPr fontId="4"/>
  </si>
  <si>
    <t>下津</t>
    <rPh sb="0" eb="1">
      <t>シタ</t>
    </rPh>
    <rPh sb="1" eb="2">
      <t>ツ</t>
    </rPh>
    <phoneticPr fontId="4"/>
  </si>
  <si>
    <t>鹿嶋市</t>
    <rPh sb="0" eb="3">
      <t>カシマシ</t>
    </rPh>
    <phoneticPr fontId="4"/>
  </si>
  <si>
    <t>平井</t>
    <rPh sb="0" eb="2">
      <t>ヒライ</t>
    </rPh>
    <phoneticPr fontId="4"/>
  </si>
  <si>
    <t>2.0</t>
    <phoneticPr fontId="4"/>
  </si>
  <si>
    <t>A</t>
    <phoneticPr fontId="4"/>
  </si>
  <si>
    <t>8.0～8.1</t>
    <phoneticPr fontId="4"/>
  </si>
  <si>
    <t>日川浜</t>
    <rPh sb="0" eb="1">
      <t>ヒ</t>
    </rPh>
    <rPh sb="1" eb="2">
      <t>カワ</t>
    </rPh>
    <rPh sb="2" eb="3">
      <t>ハマ</t>
    </rPh>
    <phoneticPr fontId="4"/>
  </si>
  <si>
    <t>神栖市</t>
    <rPh sb="0" eb="2">
      <t>カミス</t>
    </rPh>
    <rPh sb="2" eb="3">
      <t>シ</t>
    </rPh>
    <phoneticPr fontId="4"/>
  </si>
  <si>
    <t>1.7</t>
    <phoneticPr fontId="4"/>
  </si>
  <si>
    <t>波崎</t>
    <rPh sb="0" eb="1">
      <t>ナミ</t>
    </rPh>
    <rPh sb="1" eb="2">
      <t>サキ</t>
    </rPh>
    <phoneticPr fontId="4"/>
  </si>
  <si>
    <t>2.4</t>
    <phoneticPr fontId="4"/>
  </si>
  <si>
    <t>B</t>
    <phoneticPr fontId="4"/>
  </si>
  <si>
    <t>注：pHは，判定基準の項目に含まれていない。</t>
    <rPh sb="0" eb="1">
      <t>チュウ</t>
    </rPh>
    <rPh sb="6" eb="8">
      <t>ハンテイ</t>
    </rPh>
    <rPh sb="8" eb="10">
      <t>キジュン</t>
    </rPh>
    <rPh sb="11" eb="13">
      <t>コウモク</t>
    </rPh>
    <rPh sb="14" eb="15">
      <t>フク</t>
    </rPh>
    <phoneticPr fontId="4"/>
  </si>
  <si>
    <t>表２－53（2）　海水浴場水質調査結果　（令和２年度　７月）</t>
    <rPh sb="0" eb="1">
      <t>ヒョウ</t>
    </rPh>
    <rPh sb="21" eb="23">
      <t>レイワ</t>
    </rPh>
    <rPh sb="24" eb="26">
      <t>ネンド</t>
    </rPh>
    <rPh sb="28" eb="29">
      <t>ガツ</t>
    </rPh>
    <phoneticPr fontId="4"/>
  </si>
  <si>
    <t>油膜の
有無</t>
    <rPh sb="0" eb="2">
      <t>ユマク</t>
    </rPh>
    <rPh sb="4" eb="6">
      <t>ウム</t>
    </rPh>
    <phoneticPr fontId="4"/>
  </si>
  <si>
    <t>判   定</t>
    <rPh sb="0" eb="1">
      <t>ハン</t>
    </rPh>
    <rPh sb="4" eb="5">
      <t>サダム</t>
    </rPh>
    <phoneticPr fontId="4"/>
  </si>
  <si>
    <t>1.5</t>
    <phoneticPr fontId="4"/>
  </si>
  <si>
    <t>1.6</t>
    <phoneticPr fontId="4"/>
  </si>
  <si>
    <t>1.8</t>
    <phoneticPr fontId="4"/>
  </si>
  <si>
    <t>8.1～8.2</t>
    <phoneticPr fontId="4"/>
  </si>
  <si>
    <t>1.2</t>
    <phoneticPr fontId="4"/>
  </si>
  <si>
    <t>2.2</t>
    <phoneticPr fontId="4"/>
  </si>
  <si>
    <t>2.3</t>
    <phoneticPr fontId="4"/>
  </si>
  <si>
    <t>2.1</t>
    <phoneticPr fontId="4"/>
  </si>
  <si>
    <t>2.2</t>
    <phoneticPr fontId="4"/>
  </si>
  <si>
    <t>2.3</t>
    <phoneticPr fontId="4"/>
  </si>
  <si>
    <t>表２－54　地下水の水質汚濁に係る環境基準（令和２年度）</t>
    <rPh sb="0" eb="1">
      <t>オモテ</t>
    </rPh>
    <rPh sb="6" eb="9">
      <t>チカスイ</t>
    </rPh>
    <rPh sb="10" eb="12">
      <t>スイシツ</t>
    </rPh>
    <rPh sb="12" eb="14">
      <t>オダク</t>
    </rPh>
    <rPh sb="15" eb="16">
      <t>カカワ</t>
    </rPh>
    <rPh sb="17" eb="19">
      <t>カンキョウ</t>
    </rPh>
    <rPh sb="19" eb="21">
      <t>キジュン</t>
    </rPh>
    <rPh sb="22" eb="24">
      <t>レイワ</t>
    </rPh>
    <rPh sb="25" eb="27">
      <t>ネンド</t>
    </rPh>
    <rPh sb="26" eb="27">
      <t>ド</t>
    </rPh>
    <phoneticPr fontId="4"/>
  </si>
  <si>
    <t>１．概況調査の結果</t>
    <rPh sb="2" eb="4">
      <t>ガイキョウ</t>
    </rPh>
    <rPh sb="4" eb="6">
      <t>チョウサ</t>
    </rPh>
    <rPh sb="7" eb="9">
      <t>ケッカ</t>
    </rPh>
    <phoneticPr fontId="4"/>
  </si>
  <si>
    <t>実　施　機　関</t>
    <rPh sb="0" eb="1">
      <t>ジツ</t>
    </rPh>
    <rPh sb="2" eb="3">
      <t>シ</t>
    </rPh>
    <rPh sb="4" eb="5">
      <t>キ</t>
    </rPh>
    <rPh sb="6" eb="7">
      <t>セキ</t>
    </rPh>
    <phoneticPr fontId="4"/>
  </si>
  <si>
    <t>総　　　　　　数</t>
    <rPh sb="0" eb="1">
      <t>フサ</t>
    </rPh>
    <rPh sb="7" eb="8">
      <t>カズ</t>
    </rPh>
    <phoneticPr fontId="4"/>
  </si>
  <si>
    <t>検出範囲
（㎎/ℓ）</t>
    <rPh sb="2" eb="4">
      <t>ハンイ</t>
    </rPh>
    <phoneticPr fontId="4"/>
  </si>
  <si>
    <t>環境基準値
（㎎/ℓ）</t>
    <rPh sb="0" eb="2">
      <t>カンキョウ</t>
    </rPh>
    <rPh sb="2" eb="4">
      <t>キジュン</t>
    </rPh>
    <rPh sb="4" eb="5">
      <t>チ</t>
    </rPh>
    <phoneticPr fontId="4"/>
  </si>
  <si>
    <t>測　定　項　目</t>
    <rPh sb="0" eb="1">
      <t>ハカリ</t>
    </rPh>
    <rPh sb="2" eb="3">
      <t>サダム</t>
    </rPh>
    <rPh sb="4" eb="5">
      <t>コウ</t>
    </rPh>
    <rPh sb="6" eb="7">
      <t>メ</t>
    </rPh>
    <phoneticPr fontId="4"/>
  </si>
  <si>
    <t>調査
井戸数</t>
    <rPh sb="0" eb="2">
      <t>チョウサ</t>
    </rPh>
    <rPh sb="3" eb="5">
      <t>イド</t>
    </rPh>
    <rPh sb="5" eb="6">
      <t>カズ</t>
    </rPh>
    <phoneticPr fontId="4"/>
  </si>
  <si>
    <t>検出
井戸数</t>
    <rPh sb="0" eb="2">
      <t>ケンシュツ</t>
    </rPh>
    <rPh sb="3" eb="5">
      <t>イド</t>
    </rPh>
    <rPh sb="5" eb="6">
      <t>カズ</t>
    </rPh>
    <phoneticPr fontId="4"/>
  </si>
  <si>
    <t>基準超過
井戸数</t>
    <rPh sb="0" eb="2">
      <t>キジュン</t>
    </rPh>
    <rPh sb="2" eb="4">
      <t>チョウカ</t>
    </rPh>
    <rPh sb="5" eb="7">
      <t>イド</t>
    </rPh>
    <rPh sb="7" eb="8">
      <t>カズ</t>
    </rPh>
    <phoneticPr fontId="4"/>
  </si>
  <si>
    <t>86</t>
    <phoneticPr fontId="4"/>
  </si>
  <si>
    <t>0</t>
  </si>
  <si>
    <t>0.003</t>
  </si>
  <si>
    <t>検出されないこと</t>
    <rPh sb="0" eb="2">
      <t>ケンシュツ</t>
    </rPh>
    <phoneticPr fontId="4"/>
  </si>
  <si>
    <t>0</t>
    <phoneticPr fontId="4"/>
  </si>
  <si>
    <t>0.006</t>
    <phoneticPr fontId="4"/>
  </si>
  <si>
    <t>六価クロム</t>
    <rPh sb="0" eb="1">
      <t>ロク</t>
    </rPh>
    <rPh sb="1" eb="2">
      <t>アタイ</t>
    </rPh>
    <phoneticPr fontId="4"/>
  </si>
  <si>
    <t>86</t>
    <phoneticPr fontId="4"/>
  </si>
  <si>
    <t>3</t>
    <phoneticPr fontId="4"/>
  </si>
  <si>
    <t>0.005～0.033</t>
    <phoneticPr fontId="4"/>
  </si>
  <si>
    <t>有機塩素系化合物</t>
    <rPh sb="0" eb="2">
      <t>ユウキ</t>
    </rPh>
    <rPh sb="2" eb="4">
      <t>エンソ</t>
    </rPh>
    <rPh sb="4" eb="5">
      <t>ケイ</t>
    </rPh>
    <rPh sb="5" eb="8">
      <t>カゴウブツ</t>
    </rPh>
    <phoneticPr fontId="4"/>
  </si>
  <si>
    <t>1,2‐ジクロロエタン</t>
  </si>
  <si>
    <t>クロロエチレン</t>
    <phoneticPr fontId="4"/>
  </si>
  <si>
    <t>0.002</t>
  </si>
  <si>
    <t>1,1‐ジクロロエチレン</t>
  </si>
  <si>
    <t>0.1</t>
    <phoneticPr fontId="4"/>
  </si>
  <si>
    <t>1,2-ジクロロエチレン</t>
  </si>
  <si>
    <t>1,1,1‐トリクロロエタン</t>
  </si>
  <si>
    <t>1,1,2‐トリクロロエタン</t>
  </si>
  <si>
    <t>0</t>
    <phoneticPr fontId="4"/>
  </si>
  <si>
    <t>0.01</t>
  </si>
  <si>
    <t>農薬</t>
    <rPh sb="0" eb="2">
      <t>ノウヤク</t>
    </rPh>
    <phoneticPr fontId="4"/>
  </si>
  <si>
    <t>1,3‐ジクロロプロペン</t>
  </si>
  <si>
    <t>12</t>
    <phoneticPr fontId="4"/>
  </si>
  <si>
    <t>12</t>
    <phoneticPr fontId="4"/>
  </si>
  <si>
    <t>6</t>
    <phoneticPr fontId="4"/>
  </si>
  <si>
    <t>硝酸性窒素及び亜硝酸性窒素</t>
    <rPh sb="0" eb="3">
      <t>ショウサンセイ</t>
    </rPh>
    <rPh sb="3" eb="5">
      <t>チッソ</t>
    </rPh>
    <rPh sb="5" eb="6">
      <t>オヨ</t>
    </rPh>
    <rPh sb="7" eb="11">
      <t>アショウサンセイ</t>
    </rPh>
    <rPh sb="11" eb="13">
      <t>チッソ</t>
    </rPh>
    <phoneticPr fontId="4"/>
  </si>
  <si>
    <t>6</t>
    <phoneticPr fontId="4"/>
  </si>
  <si>
    <t>0.02～37</t>
    <phoneticPr fontId="4"/>
  </si>
  <si>
    <t>0.08～0.37</t>
    <phoneticPr fontId="4"/>
  </si>
  <si>
    <t>0.02～0.37</t>
    <phoneticPr fontId="4"/>
  </si>
  <si>
    <t>1,4 - ジオキサン</t>
  </si>
  <si>
    <t>0.05</t>
  </si>
  <si>
    <t>注１：環境基準は環境基本法第16条の規定に基づき、９年３月に設定された。
　　　生涯にわたる飲用に際しても人の健康に影響を及ぼすことがない値である。</t>
    <rPh sb="0" eb="1">
      <t>チュウ</t>
    </rPh>
    <rPh sb="3" eb="5">
      <t>カンキョウ</t>
    </rPh>
    <rPh sb="5" eb="7">
      <t>キジュン</t>
    </rPh>
    <rPh sb="8" eb="10">
      <t>カンキョウ</t>
    </rPh>
    <rPh sb="10" eb="13">
      <t>キホンホウ</t>
    </rPh>
    <rPh sb="13" eb="14">
      <t>ダイ</t>
    </rPh>
    <rPh sb="16" eb="17">
      <t>ジョウ</t>
    </rPh>
    <rPh sb="18" eb="20">
      <t>キテイ</t>
    </rPh>
    <rPh sb="21" eb="22">
      <t>モト</t>
    </rPh>
    <rPh sb="26" eb="27">
      <t>ネン</t>
    </rPh>
    <rPh sb="28" eb="29">
      <t>ガツ</t>
    </rPh>
    <rPh sb="30" eb="32">
      <t>セッテイ</t>
    </rPh>
    <rPh sb="40" eb="42">
      <t>ショウガイ</t>
    </rPh>
    <rPh sb="46" eb="48">
      <t>インヨウ</t>
    </rPh>
    <rPh sb="49" eb="50">
      <t>サイ</t>
    </rPh>
    <rPh sb="53" eb="54">
      <t>ヒト</t>
    </rPh>
    <rPh sb="55" eb="57">
      <t>ケンコウ</t>
    </rPh>
    <rPh sb="58" eb="60">
      <t>エイキョウ</t>
    </rPh>
    <rPh sb="61" eb="62">
      <t>オヨ</t>
    </rPh>
    <rPh sb="69" eb="70">
      <t>アタイ</t>
    </rPh>
    <phoneticPr fontId="4"/>
  </si>
  <si>
    <t>　２：検出井戸数は合計すると137井戸だが，重複して検出された井戸があるため，実数は83井戸である。</t>
    <rPh sb="3" eb="5">
      <t>ケンシュツ</t>
    </rPh>
    <rPh sb="5" eb="7">
      <t>イド</t>
    </rPh>
    <rPh sb="7" eb="8">
      <t>カズ</t>
    </rPh>
    <rPh sb="9" eb="11">
      <t>ゴウケイ</t>
    </rPh>
    <rPh sb="17" eb="19">
      <t>イド</t>
    </rPh>
    <rPh sb="22" eb="24">
      <t>ジュウフク</t>
    </rPh>
    <rPh sb="26" eb="28">
      <t>ケンシュツ</t>
    </rPh>
    <rPh sb="31" eb="33">
      <t>イド</t>
    </rPh>
    <rPh sb="39" eb="41">
      <t>ジッスウ</t>
    </rPh>
    <rPh sb="44" eb="46">
      <t>イド</t>
    </rPh>
    <phoneticPr fontId="4"/>
  </si>
  <si>
    <t>２．検出等井戸周辺地区調査の結果　</t>
    <rPh sb="2" eb="4">
      <t>ケンシュツ</t>
    </rPh>
    <rPh sb="4" eb="5">
      <t>トウ</t>
    </rPh>
    <rPh sb="5" eb="7">
      <t>イド</t>
    </rPh>
    <rPh sb="7" eb="9">
      <t>シュウヘン</t>
    </rPh>
    <rPh sb="9" eb="11">
      <t>チク</t>
    </rPh>
    <rPh sb="11" eb="13">
      <t>チョウサ</t>
    </rPh>
    <rPh sb="14" eb="16">
      <t>ケッカ</t>
    </rPh>
    <phoneticPr fontId="4"/>
  </si>
  <si>
    <t>検出範囲
（㎎/ℓ）</t>
    <rPh sb="0" eb="2">
      <t>ケンシュツ</t>
    </rPh>
    <phoneticPr fontId="4"/>
  </si>
  <si>
    <r>
      <t>環境基準値
（</t>
    </r>
    <r>
      <rPr>
        <sz val="9"/>
        <color indexed="8"/>
        <rFont val="ＭＳ Ｐゴシック"/>
        <family val="3"/>
        <charset val="128"/>
      </rPr>
      <t>㎎/</t>
    </r>
    <r>
      <rPr>
        <sz val="9"/>
        <color indexed="8"/>
        <rFont val="ＭＳ ゴシック"/>
        <family val="3"/>
        <charset val="128"/>
      </rPr>
      <t>ℓ）</t>
    </r>
    <rPh sb="0" eb="2">
      <t>カンキョウ</t>
    </rPh>
    <rPh sb="2" eb="4">
      <t>キジュン</t>
    </rPh>
    <rPh sb="4" eb="5">
      <t>チ</t>
    </rPh>
    <phoneticPr fontId="4"/>
  </si>
  <si>
    <t>環境基準
超過数</t>
    <rPh sb="0" eb="2">
      <t>カンキョウ</t>
    </rPh>
    <rPh sb="2" eb="4">
      <t>キジュン</t>
    </rPh>
    <rPh sb="5" eb="7">
      <t>チョウカ</t>
    </rPh>
    <rPh sb="7" eb="8">
      <t>カズ</t>
    </rPh>
    <phoneticPr fontId="4"/>
  </si>
  <si>
    <t>ヒ素</t>
  </si>
  <si>
    <t>0.005～0.025</t>
    <phoneticPr fontId="4"/>
  </si>
  <si>
    <t>硝酸性窒素及び亜硝酸性窒素</t>
  </si>
  <si>
    <t>0.11～24</t>
    <phoneticPr fontId="4"/>
  </si>
  <si>
    <t>３．継続監視調査の結果　42市町村376井戸</t>
    <rPh sb="2" eb="4">
      <t>ケイゾク</t>
    </rPh>
    <rPh sb="4" eb="6">
      <t>カンシ</t>
    </rPh>
    <rPh sb="6" eb="8">
      <t>チョウサ</t>
    </rPh>
    <rPh sb="9" eb="11">
      <t>ケッカ</t>
    </rPh>
    <rPh sb="14" eb="17">
      <t>シチョウソン</t>
    </rPh>
    <rPh sb="20" eb="22">
      <t>イド</t>
    </rPh>
    <phoneticPr fontId="4"/>
  </si>
  <si>
    <t>調査井戸数</t>
    <rPh sb="0" eb="2">
      <t>チョウサ</t>
    </rPh>
    <rPh sb="2" eb="4">
      <t>イド</t>
    </rPh>
    <rPh sb="4" eb="5">
      <t>カズ</t>
    </rPh>
    <phoneticPr fontId="4"/>
  </si>
  <si>
    <t>検出井戸数</t>
    <rPh sb="0" eb="2">
      <t>ケンシュツ</t>
    </rPh>
    <rPh sb="2" eb="4">
      <t>イド</t>
    </rPh>
    <rPh sb="4" eb="5">
      <t>カズ</t>
    </rPh>
    <phoneticPr fontId="4"/>
  </si>
  <si>
    <t>3(1)</t>
    <phoneticPr fontId="4"/>
  </si>
  <si>
    <t>1(0)</t>
    <phoneticPr fontId="4"/>
  </si>
  <si>
    <t>六価クロム</t>
    <rPh sb="0" eb="2">
      <t>ロッカ</t>
    </rPh>
    <phoneticPr fontId="4"/>
  </si>
  <si>
    <t>20(21）</t>
    <phoneticPr fontId="4"/>
  </si>
  <si>
    <t>15(15）</t>
    <phoneticPr fontId="4"/>
  </si>
  <si>
    <t>68(66）</t>
    <phoneticPr fontId="4"/>
  </si>
  <si>
    <t>64(60）</t>
    <phoneticPr fontId="4"/>
  </si>
  <si>
    <t>総水銀</t>
    <rPh sb="0" eb="1">
      <t>ソウ</t>
    </rPh>
    <rPh sb="1" eb="3">
      <t>スイギン</t>
    </rPh>
    <phoneticPr fontId="4"/>
  </si>
  <si>
    <t>0(0)</t>
    <phoneticPr fontId="4"/>
  </si>
  <si>
    <t>0(0)</t>
    <phoneticPr fontId="4"/>
  </si>
  <si>
    <t>6(6）</t>
    <phoneticPr fontId="4"/>
  </si>
  <si>
    <t>3(3）</t>
    <phoneticPr fontId="4"/>
  </si>
  <si>
    <t>クロロエチレン</t>
    <phoneticPr fontId="4"/>
  </si>
  <si>
    <t>0(1）</t>
    <phoneticPr fontId="4"/>
  </si>
  <si>
    <t>6(6）</t>
    <phoneticPr fontId="4"/>
  </si>
  <si>
    <t>0(0）</t>
    <phoneticPr fontId="4"/>
  </si>
  <si>
    <t>1,2‐ジクロロエチレン</t>
  </si>
  <si>
    <t>9(9）</t>
    <phoneticPr fontId="4"/>
  </si>
  <si>
    <t xml:space="preserve"> 5(5）</t>
    <phoneticPr fontId="4"/>
  </si>
  <si>
    <t>6(6)</t>
    <phoneticPr fontId="4"/>
  </si>
  <si>
    <t>0(0）</t>
  </si>
  <si>
    <t>29(29）</t>
    <phoneticPr fontId="4"/>
  </si>
  <si>
    <t>17(14）</t>
    <phoneticPr fontId="4"/>
  </si>
  <si>
    <t>42(43)</t>
    <phoneticPr fontId="4"/>
  </si>
  <si>
    <t>39(38）</t>
    <phoneticPr fontId="4"/>
  </si>
  <si>
    <t>235(228）</t>
    <phoneticPr fontId="4"/>
  </si>
  <si>
    <t>235(228）</t>
    <phoneticPr fontId="4"/>
  </si>
  <si>
    <t xml:space="preserve"> 3(3）</t>
    <phoneticPr fontId="4"/>
  </si>
  <si>
    <t>3(3）</t>
    <phoneticPr fontId="4"/>
  </si>
  <si>
    <t>注：（　）内は令和元年度</t>
    <rPh sb="0" eb="1">
      <t>チュウ</t>
    </rPh>
    <rPh sb="5" eb="6">
      <t>ナイ</t>
    </rPh>
    <rPh sb="7" eb="9">
      <t>レイワ</t>
    </rPh>
    <rPh sb="9" eb="11">
      <t>ガンネン</t>
    </rPh>
    <rPh sb="11" eb="12">
      <t>ド</t>
    </rPh>
    <phoneticPr fontId="4"/>
  </si>
  <si>
    <t>表２－55　検出の有無の判断基準</t>
    <rPh sb="0" eb="1">
      <t>ヒョウ</t>
    </rPh>
    <rPh sb="6" eb="8">
      <t>ケンシュツ</t>
    </rPh>
    <rPh sb="9" eb="11">
      <t>ウム</t>
    </rPh>
    <rPh sb="12" eb="14">
      <t>ハンダン</t>
    </rPh>
    <rPh sb="14" eb="16">
      <t>キジュン</t>
    </rPh>
    <phoneticPr fontId="4"/>
  </si>
  <si>
    <t>調　査　項　目</t>
    <rPh sb="0" eb="1">
      <t>チョウ</t>
    </rPh>
    <rPh sb="2" eb="3">
      <t>サ</t>
    </rPh>
    <rPh sb="4" eb="5">
      <t>コウ</t>
    </rPh>
    <rPh sb="6" eb="7">
      <t>メ</t>
    </rPh>
    <phoneticPr fontId="4"/>
  </si>
  <si>
    <t>検出の有無の判断基準</t>
    <rPh sb="0" eb="2">
      <t>ケンシュツ</t>
    </rPh>
    <rPh sb="3" eb="5">
      <t>ウム</t>
    </rPh>
    <rPh sb="6" eb="8">
      <t>ハンダン</t>
    </rPh>
    <rPh sb="8" eb="9">
      <t>モト</t>
    </rPh>
    <rPh sb="9" eb="10">
      <t>ジュン</t>
    </rPh>
    <phoneticPr fontId="4"/>
  </si>
  <si>
    <r>
      <t xml:space="preserve"> 0.0003  </t>
    </r>
    <r>
      <rPr>
        <sz val="9"/>
        <color indexed="8"/>
        <rFont val="ＭＳ Ｐゴシック"/>
        <family val="3"/>
        <charset val="128"/>
      </rPr>
      <t>㎎</t>
    </r>
    <r>
      <rPr>
        <sz val="9"/>
        <color indexed="8"/>
        <rFont val="ＭＳ ゴシック"/>
        <family val="3"/>
        <charset val="128"/>
      </rPr>
      <t>/ℓ</t>
    </r>
  </si>
  <si>
    <r>
      <t xml:space="preserve"> 0.1　　 </t>
    </r>
    <r>
      <rPr>
        <sz val="9"/>
        <color indexed="8"/>
        <rFont val="ＭＳ Ｐゴシック"/>
        <family val="3"/>
        <charset val="128"/>
      </rPr>
      <t>㎎</t>
    </r>
    <r>
      <rPr>
        <sz val="9"/>
        <color indexed="8"/>
        <rFont val="ＭＳ ゴシック"/>
        <family val="3"/>
        <charset val="128"/>
      </rPr>
      <t>/ℓ</t>
    </r>
  </si>
  <si>
    <r>
      <t xml:space="preserve"> 0.005　 </t>
    </r>
    <r>
      <rPr>
        <sz val="9"/>
        <color indexed="8"/>
        <rFont val="ＭＳ Ｐゴシック"/>
        <family val="3"/>
        <charset val="128"/>
      </rPr>
      <t>㎎</t>
    </r>
    <r>
      <rPr>
        <sz val="9"/>
        <color indexed="8"/>
        <rFont val="ＭＳ ゴシック"/>
        <family val="3"/>
        <charset val="128"/>
      </rPr>
      <t>/ℓ</t>
    </r>
  </si>
  <si>
    <r>
      <t xml:space="preserve"> 0.0005　</t>
    </r>
    <r>
      <rPr>
        <sz val="9"/>
        <color indexed="8"/>
        <rFont val="ＭＳ Ｐゴシック"/>
        <family val="3"/>
        <charset val="128"/>
      </rPr>
      <t>㎎</t>
    </r>
    <r>
      <rPr>
        <sz val="9"/>
        <color indexed="8"/>
        <rFont val="ＭＳ ゴシック"/>
        <family val="3"/>
        <charset val="128"/>
      </rPr>
      <t>/ℓ</t>
    </r>
  </si>
  <si>
    <r>
      <t xml:space="preserve"> 0.002　 </t>
    </r>
    <r>
      <rPr>
        <sz val="9"/>
        <color indexed="8"/>
        <rFont val="ＭＳ Ｐゴシック"/>
        <family val="3"/>
        <charset val="128"/>
      </rPr>
      <t>㎎</t>
    </r>
    <r>
      <rPr>
        <sz val="9"/>
        <color indexed="8"/>
        <rFont val="ＭＳ ゴシック"/>
        <family val="3"/>
        <charset val="128"/>
      </rPr>
      <t>/ℓ</t>
    </r>
  </si>
  <si>
    <r>
      <t xml:space="preserve"> 0.0002　</t>
    </r>
    <r>
      <rPr>
        <sz val="9"/>
        <color indexed="8"/>
        <rFont val="ＭＳ Ｐゴシック"/>
        <family val="3"/>
        <charset val="128"/>
      </rPr>
      <t>㎎</t>
    </r>
    <r>
      <rPr>
        <sz val="9"/>
        <color indexed="8"/>
        <rFont val="ＭＳ ゴシック"/>
        <family val="3"/>
        <charset val="128"/>
      </rPr>
      <t>/ℓ</t>
    </r>
  </si>
  <si>
    <r>
      <t xml:space="preserve"> 0.0004　</t>
    </r>
    <r>
      <rPr>
        <sz val="9"/>
        <color indexed="8"/>
        <rFont val="ＭＳ Ｐゴシック"/>
        <family val="3"/>
        <charset val="128"/>
      </rPr>
      <t>㎎</t>
    </r>
    <r>
      <rPr>
        <sz val="9"/>
        <color indexed="8"/>
        <rFont val="ＭＳ ゴシック"/>
        <family val="3"/>
        <charset val="128"/>
      </rPr>
      <t>/ℓ</t>
    </r>
  </si>
  <si>
    <r>
      <t xml:space="preserve"> 0.01　 </t>
    </r>
    <r>
      <rPr>
        <sz val="9"/>
        <color indexed="8"/>
        <rFont val="ＭＳ Ｐゴシック"/>
        <family val="3"/>
        <charset val="128"/>
      </rPr>
      <t>㎎</t>
    </r>
    <r>
      <rPr>
        <sz val="9"/>
        <color indexed="8"/>
        <rFont val="ＭＳ ゴシック"/>
        <family val="3"/>
        <charset val="128"/>
      </rPr>
      <t>/ℓ</t>
    </r>
  </si>
  <si>
    <t>1，2‐ジクロロエチレン</t>
  </si>
  <si>
    <r>
      <t xml:space="preserve"> 0.004 　</t>
    </r>
    <r>
      <rPr>
        <sz val="9"/>
        <color indexed="8"/>
        <rFont val="ＭＳ Ｐゴシック"/>
        <family val="3"/>
        <charset val="128"/>
      </rPr>
      <t>㎎</t>
    </r>
    <r>
      <rPr>
        <sz val="9"/>
        <color indexed="8"/>
        <rFont val="ＭＳ ゴシック"/>
        <family val="3"/>
        <charset val="128"/>
      </rPr>
      <t>/ℓ</t>
    </r>
  </si>
  <si>
    <r>
      <t xml:space="preserve"> 0.0006　</t>
    </r>
    <r>
      <rPr>
        <sz val="9"/>
        <color indexed="8"/>
        <rFont val="ＭＳ Ｐゴシック"/>
        <family val="3"/>
        <charset val="128"/>
      </rPr>
      <t>㎎</t>
    </r>
    <r>
      <rPr>
        <sz val="9"/>
        <color indexed="8"/>
        <rFont val="ＭＳ ゴシック"/>
        <family val="3"/>
        <charset val="128"/>
      </rPr>
      <t>/ℓ</t>
    </r>
  </si>
  <si>
    <r>
      <t xml:space="preserve"> 0.001　 </t>
    </r>
    <r>
      <rPr>
        <sz val="9"/>
        <color indexed="8"/>
        <rFont val="ＭＳ Ｐゴシック"/>
        <family val="3"/>
        <charset val="128"/>
      </rPr>
      <t>㎎</t>
    </r>
    <r>
      <rPr>
        <sz val="9"/>
        <color indexed="8"/>
        <rFont val="ＭＳ ゴシック"/>
        <family val="3"/>
        <charset val="128"/>
      </rPr>
      <t>/ℓ</t>
    </r>
  </si>
  <si>
    <r>
      <t xml:space="preserve"> 0.0003　</t>
    </r>
    <r>
      <rPr>
        <sz val="9"/>
        <color indexed="8"/>
        <rFont val="ＭＳ Ｐゴシック"/>
        <family val="3"/>
        <charset val="128"/>
      </rPr>
      <t>㎎</t>
    </r>
    <r>
      <rPr>
        <sz val="9"/>
        <color indexed="8"/>
        <rFont val="ＭＳ ゴシック"/>
        <family val="3"/>
        <charset val="128"/>
      </rPr>
      <t>/ℓ</t>
    </r>
  </si>
  <si>
    <t>硝酸性窒素及び亜硝酸性窒素</t>
    <rPh sb="0" eb="2">
      <t>ショウサン</t>
    </rPh>
    <rPh sb="2" eb="3">
      <t>セイ</t>
    </rPh>
    <rPh sb="3" eb="5">
      <t>チッソ</t>
    </rPh>
    <rPh sb="5" eb="6">
      <t>オヨ</t>
    </rPh>
    <rPh sb="7" eb="10">
      <t>アショウサン</t>
    </rPh>
    <rPh sb="10" eb="11">
      <t>セイ</t>
    </rPh>
    <rPh sb="11" eb="13">
      <t>チッソ</t>
    </rPh>
    <phoneticPr fontId="4"/>
  </si>
  <si>
    <r>
      <t xml:space="preserve"> 0.02　　</t>
    </r>
    <r>
      <rPr>
        <sz val="9"/>
        <color indexed="8"/>
        <rFont val="ＭＳ Ｐゴシック"/>
        <family val="3"/>
        <charset val="128"/>
      </rPr>
      <t>㎎</t>
    </r>
    <r>
      <rPr>
        <sz val="9"/>
        <color indexed="8"/>
        <rFont val="ＭＳ ゴシック"/>
        <family val="3"/>
        <charset val="128"/>
      </rPr>
      <t>/ℓ</t>
    </r>
  </si>
  <si>
    <r>
      <t xml:space="preserve"> 0.08　　</t>
    </r>
    <r>
      <rPr>
        <sz val="9"/>
        <color indexed="8"/>
        <rFont val="ＭＳ Ｐゴシック"/>
        <family val="3"/>
        <charset val="128"/>
      </rPr>
      <t>㎎</t>
    </r>
    <r>
      <rPr>
        <sz val="9"/>
        <color indexed="8"/>
        <rFont val="ＭＳ ゴシック"/>
        <family val="3"/>
        <charset val="128"/>
      </rPr>
      <t>/ℓ</t>
    </r>
  </si>
  <si>
    <t xml:space="preserve"> 0.02    ㎎/ℓ</t>
  </si>
  <si>
    <t>1 , 4 - ジオキサン</t>
  </si>
  <si>
    <r>
      <t xml:space="preserve"> 0.005   </t>
    </r>
    <r>
      <rPr>
        <sz val="9"/>
        <color indexed="8"/>
        <rFont val="ＭＳ Ｐゴシック"/>
        <family val="3"/>
        <charset val="128"/>
      </rPr>
      <t>㎎</t>
    </r>
    <r>
      <rPr>
        <sz val="9"/>
        <color indexed="8"/>
        <rFont val="ＭＳ ゴシック"/>
        <family val="3"/>
        <charset val="128"/>
      </rPr>
      <t>/ℓ</t>
    </r>
  </si>
  <si>
    <t>表２－56　地下水質測定（概況調査）地点図　(令和２年度)</t>
    <rPh sb="0" eb="1">
      <t>ヒョウ</t>
    </rPh>
    <rPh sb="6" eb="9">
      <t>チカスイ</t>
    </rPh>
    <rPh sb="9" eb="10">
      <t>シツ</t>
    </rPh>
    <rPh sb="10" eb="12">
      <t>ソクテイ</t>
    </rPh>
    <rPh sb="13" eb="15">
      <t>ガイキョウ</t>
    </rPh>
    <rPh sb="15" eb="17">
      <t>チョウサ</t>
    </rPh>
    <rPh sb="18" eb="20">
      <t>チテン</t>
    </rPh>
    <rPh sb="20" eb="21">
      <t>ズ</t>
    </rPh>
    <rPh sb="23" eb="25">
      <t>レイワ</t>
    </rPh>
    <rPh sb="26" eb="28">
      <t>ネンド</t>
    </rPh>
    <phoneticPr fontId="4"/>
  </si>
  <si>
    <t>表２－57　ゴルフ場排出水中の農薬に係る水質調査結果（令和２年度）</t>
    <rPh sb="0" eb="1">
      <t>ヒョウ</t>
    </rPh>
    <rPh sb="27" eb="29">
      <t>レイワ</t>
    </rPh>
    <rPh sb="30" eb="32">
      <t>ネンド</t>
    </rPh>
    <phoneticPr fontId="4"/>
  </si>
  <si>
    <t>種類</t>
    <rPh sb="0" eb="2">
      <t>シュルイ</t>
    </rPh>
    <phoneticPr fontId="4"/>
  </si>
  <si>
    <t>農　　薬　　名</t>
    <rPh sb="0" eb="1">
      <t>ノウ</t>
    </rPh>
    <rPh sb="3" eb="4">
      <t>クスリ</t>
    </rPh>
    <rPh sb="6" eb="7">
      <t>メイ</t>
    </rPh>
    <phoneticPr fontId="4"/>
  </si>
  <si>
    <t>検体数</t>
    <rPh sb="0" eb="2">
      <t>ケンタイ</t>
    </rPh>
    <rPh sb="2" eb="3">
      <t>カズ</t>
    </rPh>
    <phoneticPr fontId="4"/>
  </si>
  <si>
    <t>検出数</t>
  </si>
  <si>
    <t>濃度範囲
（㎎/ℓ）</t>
  </si>
  <si>
    <t>指針値超過
検　体　数</t>
    <rPh sb="0" eb="3">
      <t>シシンチ</t>
    </rPh>
    <rPh sb="3" eb="5">
      <t>チョウカ</t>
    </rPh>
    <rPh sb="6" eb="7">
      <t>ケン</t>
    </rPh>
    <rPh sb="8" eb="9">
      <t>カラダ</t>
    </rPh>
    <rPh sb="10" eb="11">
      <t>カズ</t>
    </rPh>
    <phoneticPr fontId="4"/>
  </si>
  <si>
    <t>水産指針値
（㎎/ℓ）</t>
    <rPh sb="0" eb="1">
      <t>スイ</t>
    </rPh>
    <rPh sb="1" eb="2">
      <t>サン</t>
    </rPh>
    <phoneticPr fontId="4"/>
  </si>
  <si>
    <t>水濁指針値
（㎎/ℓ）</t>
    <rPh sb="0" eb="1">
      <t>スイ</t>
    </rPh>
    <rPh sb="1" eb="2">
      <t>ダク</t>
    </rPh>
    <phoneticPr fontId="4"/>
  </si>
  <si>
    <t>殺虫剤</t>
    <rPh sb="0" eb="3">
      <t>サッチュウザイ</t>
    </rPh>
    <phoneticPr fontId="4"/>
  </si>
  <si>
    <t>フェニトロチオン</t>
  </si>
  <si>
    <t>&lt;</t>
  </si>
  <si>
    <t>未審議</t>
  </si>
  <si>
    <t>クロチアニジン</t>
  </si>
  <si>
    <t>ビフェントリン</t>
    <phoneticPr fontId="4"/>
  </si>
  <si>
    <t>&lt;</t>
    <phoneticPr fontId="4"/>
  </si>
  <si>
    <t>クロラントラニリプロール</t>
    <phoneticPr fontId="4"/>
  </si>
  <si>
    <t>&lt;</t>
    <phoneticPr fontId="4"/>
  </si>
  <si>
    <t>チアメトキサム</t>
    <phoneticPr fontId="4"/>
  </si>
  <si>
    <t>殺菌剤</t>
    <rPh sb="0" eb="3">
      <t>サッキンザイ</t>
    </rPh>
    <phoneticPr fontId="4"/>
  </si>
  <si>
    <t>アゾキシストロビン</t>
  </si>
  <si>
    <t>イミノクタジン</t>
    <phoneticPr fontId="4"/>
  </si>
  <si>
    <t>ピリベンカルブ</t>
    <phoneticPr fontId="4"/>
  </si>
  <si>
    <t>キャプタン</t>
    <phoneticPr fontId="4"/>
  </si>
  <si>
    <t>メプロニル</t>
    <phoneticPr fontId="4"/>
  </si>
  <si>
    <t>シプロコナゾール</t>
  </si>
  <si>
    <t>ペンシクロン</t>
  </si>
  <si>
    <t>テブコナゾール</t>
    <phoneticPr fontId="4"/>
  </si>
  <si>
    <t>除草剤</t>
    <rPh sb="0" eb="3">
      <t>ジョソウザイ</t>
    </rPh>
    <phoneticPr fontId="4"/>
  </si>
  <si>
    <t>アシュラム</t>
  </si>
  <si>
    <t>シクロスルファムロン</t>
    <phoneticPr fontId="4"/>
  </si>
  <si>
    <t>ピロキサスルホン</t>
  </si>
  <si>
    <t>プロピザミド</t>
  </si>
  <si>
    <t>ジカンバ又はＭＤＢＡ、
ジカンバジメチルアミン塩又は
ＭＤＢＡジメチルアミン塩及び
ジカンバカリウム塩又はＭＤＢＡカリウム塩</t>
    <phoneticPr fontId="4"/>
  </si>
  <si>
    <t>２，４－Ｄイソプロピルアミン塩又は
２，４－ＰＡイソプロピルアミン塩、
２，４－Ｄジメチルアミン塩又は
２，４－ＰＡジメチルアミン塩及び
２，４－Ｄナトリウム塩一水化物又は
２，４－ＰＡナトリウム塩一水化物</t>
  </si>
  <si>
    <t>計</t>
    <rPh sb="0" eb="1">
      <t>ケイ</t>
    </rPh>
    <phoneticPr fontId="40"/>
  </si>
  <si>
    <t>－</t>
  </si>
  <si>
    <t>ゴルフ場数</t>
  </si>
  <si>
    <t>5場</t>
  </si>
  <si>
    <t>1場</t>
    <rPh sb="1" eb="2">
      <t>ジョウ</t>
    </rPh>
    <phoneticPr fontId="40"/>
  </si>
  <si>
    <t>0場</t>
  </si>
  <si>
    <t>表２－58　生活排水対策重点地域指定の状況</t>
    <rPh sb="0" eb="1">
      <t>ヒョウ</t>
    </rPh>
    <rPh sb="6" eb="8">
      <t>セイカツ</t>
    </rPh>
    <rPh sb="8" eb="10">
      <t>ハイスイ</t>
    </rPh>
    <rPh sb="10" eb="12">
      <t>タイサク</t>
    </rPh>
    <rPh sb="12" eb="14">
      <t>ジュウテン</t>
    </rPh>
    <rPh sb="14" eb="16">
      <t>チイキ</t>
    </rPh>
    <rPh sb="16" eb="18">
      <t>シテイ</t>
    </rPh>
    <rPh sb="19" eb="21">
      <t>ジョウキョウ</t>
    </rPh>
    <phoneticPr fontId="4"/>
  </si>
  <si>
    <t>指定
年度</t>
    <rPh sb="0" eb="2">
      <t>シテイ</t>
    </rPh>
    <rPh sb="3" eb="5">
      <t>ネンド</t>
    </rPh>
    <phoneticPr fontId="4"/>
  </si>
  <si>
    <t>指定日</t>
    <rPh sb="0" eb="3">
      <t>シテイビ</t>
    </rPh>
    <phoneticPr fontId="4"/>
  </si>
  <si>
    <t>名　　称
（生活排水対策重点地域）</t>
    <rPh sb="0" eb="1">
      <t>ナ</t>
    </rPh>
    <rPh sb="3" eb="4">
      <t>ショウ</t>
    </rPh>
    <rPh sb="6" eb="8">
      <t>セイカツ</t>
    </rPh>
    <rPh sb="8" eb="10">
      <t>ハイスイ</t>
    </rPh>
    <rPh sb="10" eb="12">
      <t>タイサク</t>
    </rPh>
    <rPh sb="12" eb="14">
      <t>ジュウテン</t>
    </rPh>
    <rPh sb="14" eb="16">
      <t>チイキ</t>
    </rPh>
    <phoneticPr fontId="4"/>
  </si>
  <si>
    <t>地　域　の　範　囲
（下水道処理区域を除く市町村全域）</t>
    <rPh sb="0" eb="1">
      <t>チ</t>
    </rPh>
    <rPh sb="2" eb="3">
      <t>イキ</t>
    </rPh>
    <rPh sb="6" eb="7">
      <t>ハン</t>
    </rPh>
    <rPh sb="8" eb="9">
      <t>カコイ</t>
    </rPh>
    <rPh sb="11" eb="14">
      <t>ゲスイドウ</t>
    </rPh>
    <rPh sb="14" eb="16">
      <t>ショリ</t>
    </rPh>
    <rPh sb="16" eb="18">
      <t>クイキ</t>
    </rPh>
    <rPh sb="19" eb="20">
      <t>ノゾ</t>
    </rPh>
    <rPh sb="21" eb="24">
      <t>シチョウソン</t>
    </rPh>
    <rPh sb="24" eb="26">
      <t>ゼンイキ</t>
    </rPh>
    <phoneticPr fontId="4"/>
  </si>
  <si>
    <t>３．３．26</t>
  </si>
  <si>
    <t>備前川流域等</t>
  </si>
  <si>
    <t>土浦市</t>
  </si>
  <si>
    <t>４．３．19</t>
  </si>
  <si>
    <t>園部川流域等
谷田川流域等</t>
  </si>
  <si>
    <t>石岡市，小美玉市
つくば市</t>
    <rPh sb="0" eb="2">
      <t>イシオカ</t>
    </rPh>
    <rPh sb="2" eb="3">
      <t>シ</t>
    </rPh>
    <rPh sb="4" eb="8">
      <t>オミタマシ</t>
    </rPh>
    <phoneticPr fontId="4"/>
  </si>
  <si>
    <t>４．12．22</t>
  </si>
  <si>
    <t>清明川流域等</t>
  </si>
  <si>
    <t>阿見町</t>
  </si>
  <si>
    <t>５．12．21</t>
  </si>
  <si>
    <t>恋瀬川流域等</t>
  </si>
  <si>
    <t>石岡市</t>
  </si>
  <si>
    <t>６．12．27</t>
  </si>
  <si>
    <t xml:space="preserve">園部川流域等
</t>
  </si>
  <si>
    <t>小美玉市</t>
  </si>
  <si>
    <t xml:space="preserve">7
</t>
  </si>
  <si>
    <t xml:space="preserve">８．１．25
</t>
  </si>
  <si>
    <t>取手市
総和町</t>
  </si>
  <si>
    <t>取手市
古河市</t>
  </si>
  <si>
    <t>９．２．18</t>
  </si>
  <si>
    <t>北茨城市</t>
  </si>
  <si>
    <t>麻生町
龍ケ崎市
結城市</t>
  </si>
  <si>
    <t>行方市
龍ケ崎市
結城市</t>
  </si>
  <si>
    <t xml:space="preserve">9
</t>
  </si>
  <si>
    <t xml:space="preserve">10．２．25
</t>
  </si>
  <si>
    <t>潮来町
藤代町
猿島町</t>
  </si>
  <si>
    <t>潮来市
取手市
坂東市</t>
  </si>
  <si>
    <t xml:space="preserve">10
</t>
  </si>
  <si>
    <t xml:space="preserve">11．２．８
</t>
  </si>
  <si>
    <t>玉造町
伊奈町</t>
  </si>
  <si>
    <t>行方市
つくばみらい市</t>
  </si>
  <si>
    <t>12．２．３</t>
  </si>
  <si>
    <t>江戸崎町</t>
  </si>
  <si>
    <t>稲敷市</t>
  </si>
  <si>
    <t>13．３．19</t>
  </si>
  <si>
    <t>鉾田町</t>
  </si>
  <si>
    <t>鉾田市</t>
  </si>
  <si>
    <t xml:space="preserve">13
</t>
  </si>
  <si>
    <t xml:space="preserve">14．３．25
</t>
  </si>
  <si>
    <t>潮来市（変更）
霞ヶ浦町</t>
  </si>
  <si>
    <t>潮来市（変更）
かすみがうら市</t>
  </si>
  <si>
    <t>表２－59(1)　水質汚濁防止法上の特定事業場数調べ(令和２年度)</t>
    <phoneticPr fontId="4"/>
  </si>
  <si>
    <t>水濁法施行令別表第一の号番号</t>
    <rPh sb="0" eb="1">
      <t>スイ</t>
    </rPh>
    <rPh sb="1" eb="2">
      <t>ダク</t>
    </rPh>
    <rPh sb="2" eb="3">
      <t>ホウ</t>
    </rPh>
    <rPh sb="3" eb="5">
      <t>セコウ</t>
    </rPh>
    <rPh sb="5" eb="6">
      <t>レイ</t>
    </rPh>
    <rPh sb="6" eb="8">
      <t>ベッピョウ</t>
    </rPh>
    <rPh sb="8" eb="9">
      <t>ダイ</t>
    </rPh>
    <rPh sb="9" eb="10">
      <t>イチ</t>
    </rPh>
    <rPh sb="11" eb="12">
      <t>ゴウ</t>
    </rPh>
    <rPh sb="12" eb="14">
      <t>バンゴウ</t>
    </rPh>
    <phoneticPr fontId="6"/>
  </si>
  <si>
    <t>特定事業場（水濁法第５条第１項又は第２項の届出を要するもの）</t>
    <rPh sb="0" eb="2">
      <t>トクテイ</t>
    </rPh>
    <rPh sb="2" eb="5">
      <t>ジギョウジョウ</t>
    </rPh>
    <rPh sb="6" eb="8">
      <t>スイダク</t>
    </rPh>
    <rPh sb="8" eb="9">
      <t>ホウ</t>
    </rPh>
    <rPh sb="9" eb="10">
      <t>ダイ</t>
    </rPh>
    <rPh sb="11" eb="12">
      <t>ジョウ</t>
    </rPh>
    <rPh sb="12" eb="13">
      <t>ダイ</t>
    </rPh>
    <rPh sb="14" eb="15">
      <t>コウ</t>
    </rPh>
    <rPh sb="15" eb="16">
      <t>マタ</t>
    </rPh>
    <rPh sb="17" eb="18">
      <t>ダイ</t>
    </rPh>
    <rPh sb="19" eb="20">
      <t>コウ</t>
    </rPh>
    <rPh sb="21" eb="22">
      <t>トド</t>
    </rPh>
    <rPh sb="22" eb="23">
      <t>デ</t>
    </rPh>
    <rPh sb="24" eb="25">
      <t>ヨウ</t>
    </rPh>
    <phoneticPr fontId="6"/>
  </si>
  <si>
    <t>第５条第３項
有害物質使用特定事業場</t>
    <phoneticPr fontId="4"/>
  </si>
  <si>
    <t>合計</t>
    <rPh sb="0" eb="2">
      <t>ゴウケイ</t>
    </rPh>
    <phoneticPr fontId="6"/>
  </si>
  <si>
    <r>
      <t>一日当たり
の平均排水量
50m</t>
    </r>
    <r>
      <rPr>
        <vertAlign val="superscript"/>
        <sz val="9"/>
        <color indexed="8"/>
        <rFont val="ＭＳ Ｐゴシック"/>
        <family val="3"/>
        <charset val="128"/>
      </rPr>
      <t>3</t>
    </r>
    <r>
      <rPr>
        <sz val="9"/>
        <color indexed="8"/>
        <rFont val="ＭＳ Ｐゴシック"/>
        <family val="3"/>
        <charset val="128"/>
      </rPr>
      <t>以上の
事業場</t>
    </r>
    <rPh sb="0" eb="2">
      <t>イチニチ</t>
    </rPh>
    <rPh sb="2" eb="3">
      <t>ア</t>
    </rPh>
    <rPh sb="7" eb="9">
      <t>ヘイキン</t>
    </rPh>
    <rPh sb="9" eb="11">
      <t>ハイスイ</t>
    </rPh>
    <rPh sb="11" eb="12">
      <t>リョウ</t>
    </rPh>
    <rPh sb="17" eb="19">
      <t>イジョウ</t>
    </rPh>
    <rPh sb="21" eb="22">
      <t>コト</t>
    </rPh>
    <rPh sb="22" eb="23">
      <t>ギョウ</t>
    </rPh>
    <rPh sb="23" eb="24">
      <t>バ</t>
    </rPh>
    <phoneticPr fontId="6"/>
  </si>
  <si>
    <r>
      <t>一日当たりの
平均排水量
50m</t>
    </r>
    <r>
      <rPr>
        <vertAlign val="superscript"/>
        <sz val="9"/>
        <color indexed="8"/>
        <rFont val="ＭＳ Ｐゴシック"/>
        <family val="3"/>
        <charset val="128"/>
      </rPr>
      <t>3</t>
    </r>
    <r>
      <rPr>
        <sz val="9"/>
        <color indexed="8"/>
        <rFont val="ＭＳ Ｐゴシック"/>
        <family val="3"/>
        <charset val="128"/>
      </rPr>
      <t>未満の
事業場</t>
    </r>
    <rPh sb="0" eb="2">
      <t>イチニチ</t>
    </rPh>
    <rPh sb="2" eb="3">
      <t>ア</t>
    </rPh>
    <rPh sb="7" eb="9">
      <t>ヘイキン</t>
    </rPh>
    <rPh sb="9" eb="11">
      <t>ハイスイ</t>
    </rPh>
    <rPh sb="11" eb="12">
      <t>リョウ</t>
    </rPh>
    <rPh sb="17" eb="19">
      <t>ミマン</t>
    </rPh>
    <rPh sb="21" eb="24">
      <t>ジギョウジョウ</t>
    </rPh>
    <phoneticPr fontId="6"/>
  </si>
  <si>
    <t>うち、有害物
質使用特定
事業場</t>
    <rPh sb="3" eb="5">
      <t>ユウガイ</t>
    </rPh>
    <rPh sb="5" eb="6">
      <t>ブツ</t>
    </rPh>
    <rPh sb="7" eb="8">
      <t>シツ</t>
    </rPh>
    <rPh sb="8" eb="10">
      <t>シヨウ</t>
    </rPh>
    <rPh sb="10" eb="11">
      <t>トク</t>
    </rPh>
    <rPh sb="11" eb="12">
      <t>サダム</t>
    </rPh>
    <rPh sb="13" eb="14">
      <t>コト</t>
    </rPh>
    <rPh sb="14" eb="15">
      <t>ギョウ</t>
    </rPh>
    <rPh sb="15" eb="16">
      <t>バ</t>
    </rPh>
    <phoneticPr fontId="6"/>
  </si>
  <si>
    <t>うち、有害物
質使用特定
事業場</t>
    <rPh sb="3" eb="5">
      <t>ユウガイ</t>
    </rPh>
    <rPh sb="5" eb="6">
      <t>ブツ</t>
    </rPh>
    <rPh sb="7" eb="8">
      <t>シツ</t>
    </rPh>
    <rPh sb="8" eb="10">
      <t>シヨウ</t>
    </rPh>
    <rPh sb="10" eb="12">
      <t>トクテイ</t>
    </rPh>
    <rPh sb="13" eb="16">
      <t>ジギョウジョウ</t>
    </rPh>
    <phoneticPr fontId="6"/>
  </si>
  <si>
    <t>うち、地下浸
透をしている
事業場</t>
    <rPh sb="3" eb="5">
      <t>チカ</t>
    </rPh>
    <rPh sb="5" eb="6">
      <t>ヒタ</t>
    </rPh>
    <rPh sb="7" eb="8">
      <t>トオル</t>
    </rPh>
    <rPh sb="14" eb="17">
      <t>ジギョウジョウ</t>
    </rPh>
    <phoneticPr fontId="6"/>
  </si>
  <si>
    <t>1の2</t>
  </si>
  <si>
    <t>18の2</t>
  </si>
  <si>
    <t>18の3</t>
  </si>
  <si>
    <t>21の2</t>
  </si>
  <si>
    <t>21の3</t>
  </si>
  <si>
    <t>21の4</t>
  </si>
  <si>
    <t>23の2</t>
  </si>
  <si>
    <t>38の2</t>
  </si>
  <si>
    <t>表２－59(2)　水質汚濁防止法上の特定事業場数調べ(令和２年度)</t>
    <rPh sb="0" eb="1">
      <t>ヒョウ</t>
    </rPh>
    <rPh sb="9" eb="11">
      <t>スイシツ</t>
    </rPh>
    <rPh sb="11" eb="13">
      <t>オダク</t>
    </rPh>
    <rPh sb="13" eb="16">
      <t>ボウシホウ</t>
    </rPh>
    <rPh sb="16" eb="17">
      <t>ジョウ</t>
    </rPh>
    <rPh sb="18" eb="20">
      <t>トクテイ</t>
    </rPh>
    <rPh sb="20" eb="23">
      <t>ジギョウジョウ</t>
    </rPh>
    <rPh sb="23" eb="24">
      <t>スウ</t>
    </rPh>
    <rPh sb="24" eb="25">
      <t>シラ</t>
    </rPh>
    <rPh sb="27" eb="29">
      <t>レイワ</t>
    </rPh>
    <rPh sb="30" eb="32">
      <t>ネンド</t>
    </rPh>
    <rPh sb="31" eb="32">
      <t>ガンネン</t>
    </rPh>
    <phoneticPr fontId="6"/>
  </si>
  <si>
    <t>特定事業場（水濁法第５条第１項又は第２項の届出を要するもの）</t>
    <rPh sb="0" eb="2">
      <t>トクテイ</t>
    </rPh>
    <rPh sb="2" eb="5">
      <t>ジギョウジョウ</t>
    </rPh>
    <rPh sb="6" eb="9">
      <t>スイダクホウ</t>
    </rPh>
    <rPh sb="9" eb="10">
      <t>ダイ</t>
    </rPh>
    <rPh sb="11" eb="12">
      <t>ジョウ</t>
    </rPh>
    <rPh sb="12" eb="13">
      <t>ダイ</t>
    </rPh>
    <rPh sb="14" eb="15">
      <t>コウ</t>
    </rPh>
    <rPh sb="15" eb="16">
      <t>マタ</t>
    </rPh>
    <rPh sb="17" eb="18">
      <t>ダイ</t>
    </rPh>
    <rPh sb="19" eb="20">
      <t>コウ</t>
    </rPh>
    <rPh sb="21" eb="23">
      <t>トドケデ</t>
    </rPh>
    <rPh sb="24" eb="25">
      <t>ヨウ</t>
    </rPh>
    <phoneticPr fontId="6"/>
  </si>
  <si>
    <t>第５条第３項
有害物質使用特定事業場</t>
    <phoneticPr fontId="4"/>
  </si>
  <si>
    <t>51の2</t>
  </si>
  <si>
    <t>51の3</t>
  </si>
  <si>
    <t>63の2</t>
  </si>
  <si>
    <t>63の3</t>
  </si>
  <si>
    <t>64の2</t>
  </si>
  <si>
    <t>66の2</t>
  </si>
  <si>
    <t>66の3</t>
  </si>
  <si>
    <t>66の4</t>
  </si>
  <si>
    <t>66の5</t>
  </si>
  <si>
    <t>66の6</t>
  </si>
  <si>
    <t>66の7</t>
  </si>
  <si>
    <t>66の8</t>
  </si>
  <si>
    <t>68の2</t>
  </si>
  <si>
    <t>69の2</t>
  </si>
  <si>
    <t>69の3</t>
  </si>
  <si>
    <t>70の2</t>
  </si>
  <si>
    <t>71の2</t>
  </si>
  <si>
    <t>71の3</t>
  </si>
  <si>
    <t>71の4</t>
  </si>
  <si>
    <t>71の5</t>
  </si>
  <si>
    <t>71の6</t>
  </si>
  <si>
    <t>(みなし)指定地域特定施設</t>
    <rPh sb="5" eb="7">
      <t>シテイ</t>
    </rPh>
    <rPh sb="7" eb="9">
      <t>チイキ</t>
    </rPh>
    <rPh sb="9" eb="11">
      <t>トクテイ</t>
    </rPh>
    <rPh sb="11" eb="13">
      <t>シセツ</t>
    </rPh>
    <phoneticPr fontId="6"/>
  </si>
  <si>
    <t>※水質汚濁防止法政令市（水戸市，つくば市）の特定事業場数は除く。</t>
    <rPh sb="1" eb="3">
      <t>スイシツ</t>
    </rPh>
    <rPh sb="3" eb="5">
      <t>オダク</t>
    </rPh>
    <rPh sb="5" eb="8">
      <t>ボウシホウ</t>
    </rPh>
    <rPh sb="8" eb="11">
      <t>セイレイシ</t>
    </rPh>
    <rPh sb="12" eb="15">
      <t>ミトシ</t>
    </rPh>
    <rPh sb="19" eb="20">
      <t>シ</t>
    </rPh>
    <rPh sb="22" eb="24">
      <t>トクテイ</t>
    </rPh>
    <rPh sb="24" eb="27">
      <t>ジギョウジョウ</t>
    </rPh>
    <rPh sb="27" eb="28">
      <t>スウ</t>
    </rPh>
    <rPh sb="29" eb="30">
      <t>ノゾ</t>
    </rPh>
    <phoneticPr fontId="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</si>
</sst>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 "/>
    <numFmt numFmtId="177" formatCode="0.0"/>
    <numFmt numFmtId="178" formatCode="0_);[Red]\(0\)"/>
  </numFmts>
  <fonts count="42">
    <font>
      <sz val="12"/>
      <name val="ＭＳ ゴシック"/>
      <family val="3"/>
      <charset val="128"/>
    </font>
    <font>
      <sz val="11"/>
      <name val="ＭＳ Ｐゴシック"/>
      <family val="3"/>
      <charset val="128"/>
    </font>
    <font>
      <sz val="9"/>
      <color theme="1"/>
      <name val="ＭＳ ゴシック"/>
      <family val="3"/>
      <charset val="128"/>
    </font>
    <font>
      <sz val="6"/>
      <name val="ＭＳ Ｐゴシック"/>
      <family val="2"/>
      <charset val="128"/>
      <scheme val="minor"/>
    </font>
    <font>
      <sz val="6"/>
      <name val="ＭＳ ゴシック"/>
      <family val="3"/>
      <charset val="128"/>
    </font>
    <font>
      <sz val="11"/>
      <color theme="1"/>
      <name val="ＭＳ Ｐゴシック"/>
      <family val="3"/>
      <charset val="128"/>
    </font>
    <font>
      <sz val="6"/>
      <name val="ＭＳ Ｐゴシック"/>
      <family val="3"/>
      <charset val="128"/>
    </font>
    <font>
      <sz val="12"/>
      <name val="ＭＳ ゴシック"/>
      <family val="3"/>
      <charset val="128"/>
    </font>
    <font>
      <sz val="9"/>
      <color indexed="8"/>
      <name val="ＭＳ Ｐゴシック"/>
      <family val="3"/>
      <charset val="128"/>
    </font>
    <font>
      <sz val="9"/>
      <color indexed="8"/>
      <name val="ＭＳ ゴシック"/>
      <family val="3"/>
      <charset val="128"/>
    </font>
    <font>
      <sz val="9"/>
      <color theme="1"/>
      <name val="ＭＳ 明朝"/>
      <family val="1"/>
      <charset val="128"/>
    </font>
    <font>
      <sz val="10"/>
      <color theme="1"/>
      <name val="ＭＳ 明朝"/>
      <family val="1"/>
      <charset val="128"/>
    </font>
    <font>
      <sz val="10.5"/>
      <color theme="1"/>
      <name val="ＭＳ 明朝"/>
      <family val="1"/>
      <charset val="128"/>
    </font>
    <font>
      <sz val="6"/>
      <color indexed="8"/>
      <name val="ＭＳ ゴシック"/>
      <family val="3"/>
      <charset val="128"/>
    </font>
    <font>
      <sz val="8"/>
      <color theme="1"/>
      <name val="ＭＳ ゴシック"/>
      <family val="3"/>
      <charset val="128"/>
    </font>
    <font>
      <sz val="10.55"/>
      <color theme="1"/>
      <name val="ＭＳ 明朝"/>
      <family val="1"/>
      <charset val="128"/>
    </font>
    <font>
      <sz val="10.55"/>
      <color indexed="8"/>
      <name val="ＭＳ Ｐ明朝"/>
      <family val="1"/>
      <charset val="128"/>
    </font>
    <font>
      <sz val="10.55"/>
      <color indexed="8"/>
      <name val="ＭＳ 明朝"/>
      <family val="1"/>
      <charset val="128"/>
    </font>
    <font>
      <sz val="12"/>
      <color theme="1"/>
      <name val="ＭＳ ゴシック"/>
      <family val="3"/>
      <charset val="128"/>
    </font>
    <font>
      <sz val="10"/>
      <color theme="1"/>
      <name val="ＭＳ ゴシック"/>
      <family val="3"/>
      <charset val="128"/>
    </font>
    <font>
      <sz val="11"/>
      <color theme="1"/>
      <name val="ＭＳ ゴシック"/>
      <family val="3"/>
      <charset val="128"/>
    </font>
    <font>
      <sz val="10.5"/>
      <color theme="1"/>
      <name val="ＭＳ ゴシック"/>
      <family val="3"/>
      <charset val="128"/>
    </font>
    <font>
      <sz val="10.5"/>
      <color indexed="8"/>
      <name val="ＭＳ Ｐ明朝"/>
      <family val="1"/>
      <charset val="128"/>
    </font>
    <font>
      <sz val="10.5"/>
      <color indexed="8"/>
      <name val="ＭＳ 明朝"/>
      <family val="1"/>
      <charset val="128"/>
    </font>
    <font>
      <sz val="12"/>
      <color theme="1"/>
      <name val="ＭＳ 明朝"/>
      <family val="1"/>
      <charset val="128"/>
    </font>
    <font>
      <sz val="8.5"/>
      <color theme="1"/>
      <name val="ＭＳ ゴシック"/>
      <family val="3"/>
      <charset val="128"/>
    </font>
    <font>
      <sz val="8"/>
      <color theme="1"/>
      <name val="ＭＳ Ｐゴシック"/>
      <family val="3"/>
      <charset val="128"/>
    </font>
    <font>
      <sz val="8"/>
      <color indexed="8"/>
      <name val="ＭＳ Ｐゴシック"/>
      <family val="3"/>
      <charset val="128"/>
    </font>
    <font>
      <sz val="5"/>
      <color theme="1"/>
      <name val="ＭＳ ゴシック"/>
      <family val="3"/>
      <charset val="128"/>
    </font>
    <font>
      <sz val="9"/>
      <color theme="1"/>
      <name val="ＭＳ Ｐゴシック"/>
      <family val="3"/>
      <charset val="128"/>
    </font>
    <font>
      <sz val="7"/>
      <color theme="1"/>
      <name val="ＭＳ ゴシック"/>
      <family val="3"/>
      <charset val="128"/>
    </font>
    <font>
      <sz val="6"/>
      <color theme="1"/>
      <name val="ＭＳ ゴシック"/>
      <family val="3"/>
      <charset val="128"/>
    </font>
    <font>
      <sz val="8"/>
      <color theme="1"/>
      <name val="ＭＳ 明朝"/>
      <family val="1"/>
      <charset val="128"/>
    </font>
    <font>
      <sz val="10"/>
      <color theme="1"/>
      <name val="ＭＳ Ｐゴシック"/>
      <family val="3"/>
      <charset val="128"/>
    </font>
    <font>
      <sz val="7"/>
      <color theme="1"/>
      <name val="ＭＳ Ｐゴシック"/>
      <family val="3"/>
      <charset val="128"/>
    </font>
    <font>
      <sz val="6"/>
      <color indexed="8"/>
      <name val="ＭＳ Ｐゴシック"/>
      <family val="3"/>
      <charset val="128"/>
    </font>
    <font>
      <sz val="8"/>
      <color indexed="8"/>
      <name val="ＭＳ ゴシック"/>
      <family val="3"/>
      <charset val="128"/>
    </font>
    <font>
      <sz val="9"/>
      <name val="ＭＳ Ｐゴシック"/>
      <family val="3"/>
      <charset val="128"/>
    </font>
    <font>
      <strike/>
      <sz val="9"/>
      <color theme="1"/>
      <name val="ＭＳ ゴシック"/>
      <family val="3"/>
      <charset val="128"/>
    </font>
    <font>
      <sz val="12"/>
      <name val="Arial"/>
      <family val="2"/>
    </font>
    <font>
      <b/>
      <sz val="18"/>
      <color indexed="56"/>
      <name val="ＭＳ Ｐゴシック"/>
      <family val="3"/>
      <charset val="128"/>
    </font>
    <font>
      <vertAlign val="superscript"/>
      <sz val="9"/>
      <color indexed="8"/>
      <name val="ＭＳ Ｐゴシック"/>
      <family val="3"/>
      <charset val="128"/>
    </font>
  </fonts>
  <fills count="8">
    <fill>
      <patternFill patternType="none"/>
    </fill>
    <fill>
      <patternFill patternType="gray125"/>
    </fill>
    <fill>
      <patternFill patternType="solid">
        <fgColor theme="4" tint="0.59987182226020086"/>
        <bgColor indexed="64"/>
      </patternFill>
    </fill>
    <fill>
      <patternFill patternType="solid">
        <fgColor indexed="9"/>
        <bgColor indexed="64"/>
      </patternFill>
    </fill>
    <fill>
      <patternFill patternType="solid">
        <fgColor indexed="22"/>
        <bgColor indexed="64"/>
      </patternFill>
    </fill>
    <fill>
      <patternFill patternType="solid">
        <fgColor theme="0" tint="-0.24985503707998902"/>
        <bgColor indexed="64"/>
      </patternFill>
    </fill>
    <fill>
      <patternFill patternType="solid">
        <fgColor theme="0"/>
        <bgColor indexed="64"/>
      </patternFill>
    </fill>
    <fill>
      <patternFill patternType="solid">
        <fgColor theme="4" tint="0.59999389629810485"/>
        <bgColor indexed="64"/>
      </patternFill>
    </fill>
  </fills>
  <borders count="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s>
  <cellStyleXfs count="6">
    <xf numFmtId="0" fontId="0" fillId="0" borderId="0">
      <alignment vertical="center"/>
    </xf>
    <xf numFmtId="38" fontId="7" fillId="0" borderId="0" applyFont="0" applyFill="0" applyBorder="0" applyAlignment="0" applyProtection="0">
      <alignment vertical="center"/>
    </xf>
    <xf numFmtId="0" fontId="1" fillId="0" borderId="0">
      <alignment vertical="center"/>
    </xf>
    <xf numFmtId="0" fontId="1" fillId="0" borderId="0">
      <alignment vertical="center"/>
    </xf>
    <xf numFmtId="0" fontId="39" fillId="0" borderId="0"/>
    <xf numFmtId="0" fontId="1" fillId="0" borderId="0"/>
  </cellStyleXfs>
  <cellXfs count="651">
    <xf numFmtId="0" fontId="0" fillId="0" borderId="0" xfId="0">
      <alignment vertical="center"/>
    </xf>
    <xf numFmtId="0" fontId="2" fillId="0" borderId="0" xfId="2" applyFont="1" applyAlignment="1">
      <alignment horizontal="left" vertical="center"/>
    </xf>
    <xf numFmtId="0" fontId="5" fillId="0" borderId="0" xfId="2" applyFont="1">
      <alignment vertical="center"/>
    </xf>
    <xf numFmtId="0" fontId="2" fillId="0" borderId="0" xfId="2" applyFont="1">
      <alignment vertical="center"/>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5" xfId="2" applyFont="1" applyFill="1" applyBorder="1" applyAlignment="1">
      <alignment horizontal="center" vertical="center"/>
    </xf>
    <xf numFmtId="0" fontId="2" fillId="2" borderId="6" xfId="2" applyFont="1" applyFill="1" applyBorder="1" applyAlignment="1">
      <alignment horizontal="center" vertical="center"/>
    </xf>
    <xf numFmtId="0" fontId="2" fillId="2" borderId="1" xfId="2" applyFont="1" applyFill="1" applyBorder="1" applyAlignment="1">
      <alignment horizontal="center" vertical="center" textRotation="255"/>
    </xf>
    <xf numFmtId="0" fontId="2" fillId="2" borderId="3" xfId="2" applyFont="1" applyFill="1" applyBorder="1" applyAlignment="1">
      <alignment horizontal="center" vertical="center" textRotation="255"/>
    </xf>
    <xf numFmtId="0" fontId="2" fillId="0" borderId="7" xfId="2" applyFont="1" applyBorder="1">
      <alignment vertical="center"/>
    </xf>
    <xf numFmtId="0" fontId="2" fillId="2" borderId="8" xfId="2" applyFont="1" applyFill="1" applyBorder="1" applyAlignment="1">
      <alignment horizontal="center" vertical="center" textRotation="255"/>
    </xf>
    <xf numFmtId="0" fontId="2" fillId="2" borderId="9" xfId="2" applyFont="1" applyFill="1" applyBorder="1" applyAlignment="1">
      <alignment horizontal="center" vertical="center" textRotation="255"/>
    </xf>
    <xf numFmtId="0" fontId="2" fillId="0" borderId="4" xfId="2" applyFont="1" applyBorder="1">
      <alignment vertical="center"/>
    </xf>
    <xf numFmtId="0" fontId="2" fillId="0" borderId="5" xfId="2" applyFont="1" applyBorder="1">
      <alignment vertical="center"/>
    </xf>
    <xf numFmtId="0" fontId="2" fillId="2" borderId="1" xfId="2" applyFont="1" applyFill="1" applyBorder="1" applyAlignment="1">
      <alignment horizontal="center" vertical="center"/>
    </xf>
    <xf numFmtId="0" fontId="2" fillId="2" borderId="4" xfId="2" applyFont="1" applyFill="1" applyBorder="1" applyAlignment="1">
      <alignment horizontal="center" vertical="center" textRotation="255"/>
    </xf>
    <xf numFmtId="0" fontId="2" fillId="2" borderId="6" xfId="2" applyFont="1" applyFill="1" applyBorder="1" applyAlignment="1">
      <alignment horizontal="center" vertical="center" textRotation="255"/>
    </xf>
    <xf numFmtId="0" fontId="2" fillId="0" borderId="8" xfId="2" applyFont="1" applyBorder="1">
      <alignment vertical="center"/>
    </xf>
    <xf numFmtId="0" fontId="2" fillId="0" borderId="2" xfId="2" applyFont="1" applyBorder="1" applyAlignment="1"/>
    <xf numFmtId="0" fontId="2" fillId="0" borderId="3" xfId="2" applyFont="1" applyBorder="1" applyAlignment="1"/>
    <xf numFmtId="0" fontId="2" fillId="2" borderId="1" xfId="2" applyFont="1" applyFill="1" applyBorder="1" applyAlignment="1">
      <alignment horizontal="center" vertical="distributed" textRotation="255" indent="1"/>
    </xf>
    <xf numFmtId="0" fontId="2" fillId="2" borderId="3" xfId="2" applyFont="1" applyFill="1" applyBorder="1" applyAlignment="1">
      <alignment horizontal="center" vertical="distributed" textRotation="255" indent="1"/>
    </xf>
    <xf numFmtId="0" fontId="2" fillId="2" borderId="1" xfId="2" applyFont="1" applyFill="1" applyBorder="1" applyAlignment="1">
      <alignment horizontal="left" vertical="center" wrapText="1"/>
    </xf>
    <xf numFmtId="0" fontId="2" fillId="2" borderId="2" xfId="2" applyFont="1" applyFill="1" applyBorder="1" applyAlignment="1">
      <alignment horizontal="left" vertical="center" wrapText="1"/>
    </xf>
    <xf numFmtId="0" fontId="2" fillId="2" borderId="3" xfId="2" applyFont="1" applyFill="1" applyBorder="1" applyAlignment="1">
      <alignment horizontal="left" vertical="center" wrapText="1"/>
    </xf>
    <xf numFmtId="0" fontId="2" fillId="2" borderId="8" xfId="2" applyFont="1" applyFill="1" applyBorder="1" applyAlignment="1">
      <alignment horizontal="center" vertical="distributed" textRotation="255" indent="1"/>
    </xf>
    <xf numFmtId="0" fontId="2" fillId="2" borderId="9" xfId="2" applyFont="1" applyFill="1" applyBorder="1" applyAlignment="1">
      <alignment horizontal="center" vertical="distributed" textRotation="255" indent="1"/>
    </xf>
    <xf numFmtId="0" fontId="2" fillId="2" borderId="8" xfId="2" applyFont="1" applyFill="1" applyBorder="1" applyAlignment="1">
      <alignment horizontal="left" vertical="center" wrapText="1"/>
    </xf>
    <xf numFmtId="0" fontId="2" fillId="2" borderId="0" xfId="2" applyFont="1" applyFill="1" applyAlignment="1">
      <alignment horizontal="left" vertical="center" wrapText="1"/>
    </xf>
    <xf numFmtId="0" fontId="2" fillId="2" borderId="9" xfId="2" applyFont="1" applyFill="1" applyBorder="1" applyAlignment="1">
      <alignment horizontal="left" vertical="center" wrapText="1"/>
    </xf>
    <xf numFmtId="0" fontId="2" fillId="0" borderId="6" xfId="2" applyFont="1" applyBorder="1">
      <alignment vertical="center"/>
    </xf>
    <xf numFmtId="0" fontId="2" fillId="2" borderId="4" xfId="2" applyFont="1" applyFill="1" applyBorder="1" applyAlignment="1">
      <alignment horizontal="center" vertical="distributed" textRotation="255" indent="1"/>
    </xf>
    <xf numFmtId="0" fontId="2" fillId="2" borderId="6" xfId="2" applyFont="1" applyFill="1" applyBorder="1" applyAlignment="1">
      <alignment horizontal="center" vertical="distributed" textRotation="255" indent="1"/>
    </xf>
    <xf numFmtId="0" fontId="2" fillId="0" borderId="0" xfId="2" applyFont="1" applyAlignment="1">
      <alignment horizontal="center" vertical="distributed" textRotation="255" indent="1"/>
    </xf>
    <xf numFmtId="0" fontId="2" fillId="0" borderId="1" xfId="2" applyFont="1" applyBorder="1" applyAlignment="1">
      <alignment horizontal="center" vertical="distributed" textRotation="255" indent="1"/>
    </xf>
    <xf numFmtId="0" fontId="2" fillId="0" borderId="8" xfId="2" applyFont="1" applyBorder="1" applyAlignment="1">
      <alignment horizontal="center" vertical="distributed" textRotation="255" indent="1"/>
    </xf>
    <xf numFmtId="0" fontId="2" fillId="2" borderId="4" xfId="2" applyFont="1" applyFill="1" applyBorder="1" applyAlignment="1">
      <alignment horizontal="left" vertical="center" wrapText="1"/>
    </xf>
    <xf numFmtId="0" fontId="2" fillId="2" borderId="5" xfId="2" applyFont="1" applyFill="1" applyBorder="1" applyAlignment="1">
      <alignment horizontal="left" vertical="center" wrapText="1"/>
    </xf>
    <xf numFmtId="0" fontId="2" fillId="2" borderId="6" xfId="2" applyFont="1" applyFill="1" applyBorder="1" applyAlignment="1">
      <alignment horizontal="left" vertical="center" wrapText="1"/>
    </xf>
    <xf numFmtId="0" fontId="2" fillId="0" borderId="0" xfId="2" applyFont="1" applyAlignment="1">
      <alignment horizontal="center" vertical="top" textRotation="255" wrapText="1"/>
    </xf>
    <xf numFmtId="0" fontId="2" fillId="0" borderId="0" xfId="2" applyFont="1" applyAlignment="1">
      <alignment vertical="top" textRotation="255" wrapText="1"/>
    </xf>
    <xf numFmtId="0" fontId="5" fillId="0" borderId="0" xfId="2" applyFont="1" applyAlignment="1">
      <alignment vertical="top" textRotation="255" wrapText="1"/>
    </xf>
    <xf numFmtId="0" fontId="2" fillId="0" borderId="0" xfId="2" applyFont="1" applyAlignment="1">
      <alignment horizontal="center" vertical="top" textRotation="255" wrapText="1"/>
    </xf>
    <xf numFmtId="0" fontId="2" fillId="0" borderId="8" xfId="2" applyFont="1" applyBorder="1" applyAlignment="1">
      <alignment vertical="top" textRotation="255" wrapText="1"/>
    </xf>
    <xf numFmtId="0" fontId="2" fillId="0" borderId="5" xfId="2" applyFont="1" applyBorder="1" applyAlignment="1">
      <alignment vertical="top" textRotation="255" wrapText="1"/>
    </xf>
    <xf numFmtId="0" fontId="2" fillId="0" borderId="4" xfId="2" applyFont="1" applyBorder="1" applyAlignment="1">
      <alignment vertical="top" textRotation="255" wrapText="1"/>
    </xf>
    <xf numFmtId="0" fontId="2" fillId="0" borderId="1" xfId="2" applyFont="1" applyBorder="1" applyAlignment="1">
      <alignment vertical="top" textRotation="255" wrapText="1"/>
    </xf>
    <xf numFmtId="0" fontId="2" fillId="0" borderId="0" xfId="0" applyFont="1">
      <alignment vertical="center"/>
    </xf>
    <xf numFmtId="0" fontId="2" fillId="0" borderId="0" xfId="0" applyFont="1" applyAlignment="1">
      <alignment horizontal="left" vertical="center"/>
    </xf>
    <xf numFmtId="0" fontId="2" fillId="2" borderId="10" xfId="0" applyFont="1" applyFill="1" applyBorder="1" applyAlignment="1">
      <alignment horizontal="center" vertical="center"/>
    </xf>
    <xf numFmtId="0" fontId="2" fillId="0" borderId="0" xfId="0" applyFont="1" applyAlignment="1">
      <alignment horizontal="center" vertical="center"/>
    </xf>
    <xf numFmtId="0" fontId="2" fillId="2" borderId="7" xfId="0" applyFont="1" applyFill="1" applyBorder="1">
      <alignment vertical="center"/>
    </xf>
    <xf numFmtId="0" fontId="2" fillId="2" borderId="11" xfId="0" applyFont="1" applyFill="1" applyBorder="1" applyAlignment="1">
      <alignment horizontal="distributed" vertical="center"/>
    </xf>
    <xf numFmtId="0" fontId="2" fillId="2" borderId="12" xfId="0" applyFont="1" applyFill="1" applyBorder="1">
      <alignment vertical="center"/>
    </xf>
    <xf numFmtId="0" fontId="2" fillId="0" borderId="7" xfId="0" applyFont="1" applyBorder="1">
      <alignment vertical="center"/>
    </xf>
    <xf numFmtId="0" fontId="2" fillId="0" borderId="11" xfId="0" applyFont="1" applyBorder="1" applyAlignment="1">
      <alignment horizontal="left" vertical="center"/>
    </xf>
    <xf numFmtId="0" fontId="2" fillId="0" borderId="12" xfId="0" applyFont="1" applyBorder="1" applyAlignment="1">
      <alignment horizontal="center" vertical="center"/>
    </xf>
    <xf numFmtId="0" fontId="2" fillId="2"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12" xfId="0" applyFont="1" applyBorder="1">
      <alignment vertical="center"/>
    </xf>
    <xf numFmtId="0" fontId="2" fillId="2" borderId="11" xfId="0" applyFont="1" applyFill="1" applyBorder="1" applyAlignment="1">
      <alignment horizontal="center" vertical="center" shrinkToFit="1"/>
    </xf>
    <xf numFmtId="0" fontId="2" fillId="3" borderId="12" xfId="0" applyFont="1" applyFill="1" applyBorder="1">
      <alignment vertical="center"/>
    </xf>
    <xf numFmtId="0" fontId="10" fillId="0" borderId="0" xfId="0" applyFont="1">
      <alignment vertical="center"/>
    </xf>
    <xf numFmtId="0" fontId="2" fillId="2" borderId="11" xfId="0" applyFont="1" applyFill="1" applyBorder="1" applyAlignment="1">
      <alignment horizontal="distributed" vertical="center" wrapText="1"/>
    </xf>
    <xf numFmtId="0" fontId="2" fillId="2" borderId="12"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11" xfId="0" applyFont="1" applyBorder="1" applyAlignment="1">
      <alignment horizontal="center" vertical="center"/>
    </xf>
    <xf numFmtId="0" fontId="2" fillId="0" borderId="2" xfId="0" applyFont="1" applyBorder="1">
      <alignment vertical="center"/>
    </xf>
    <xf numFmtId="0" fontId="2" fillId="0" borderId="2" xfId="0" applyFont="1" applyBorder="1" applyAlignment="1">
      <alignment horizontal="left" vertical="center"/>
    </xf>
    <xf numFmtId="0" fontId="11" fillId="0" borderId="0" xfId="0" applyFont="1" applyAlignment="1">
      <alignment vertical="distributed" wrapText="1"/>
    </xf>
    <xf numFmtId="0" fontId="12" fillId="0" borderId="0" xfId="0" applyFont="1" applyAlignment="1">
      <alignment vertical="center" wrapText="1"/>
    </xf>
    <xf numFmtId="0" fontId="2" fillId="0" borderId="0" xfId="0" applyFont="1" applyAlignment="1">
      <alignment vertical="top"/>
    </xf>
    <xf numFmtId="0" fontId="2" fillId="4" borderId="13" xfId="0" applyFont="1" applyFill="1" applyBorder="1" applyAlignment="1">
      <alignment vertical="top" textRotation="255" wrapText="1"/>
    </xf>
    <xf numFmtId="0" fontId="2" fillId="4" borderId="7"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4" borderId="14" xfId="0" applyFont="1" applyFill="1" applyBorder="1" applyAlignment="1">
      <alignment vertical="top" textRotation="255"/>
    </xf>
    <xf numFmtId="0" fontId="2" fillId="2" borderId="7" xfId="0" applyFont="1" applyFill="1" applyBorder="1" applyAlignment="1">
      <alignment horizontal="center" vertical="center"/>
    </xf>
    <xf numFmtId="0" fontId="2" fillId="4"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4"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2" xfId="0" applyFont="1" applyFill="1" applyBorder="1" applyAlignment="1">
      <alignment horizontal="distributed" vertical="center" wrapText="1"/>
    </xf>
    <xf numFmtId="0" fontId="2" fillId="0" borderId="10" xfId="0" applyFont="1" applyBorder="1" applyAlignment="1">
      <alignment horizontal="center" vertical="center" wrapText="1"/>
    </xf>
    <xf numFmtId="0" fontId="2" fillId="0" borderId="10" xfId="0" applyFont="1" applyBorder="1" applyAlignment="1">
      <alignment horizontal="center" vertical="center"/>
    </xf>
    <xf numFmtId="0" fontId="14" fillId="0" borderId="10" xfId="0" applyFont="1" applyBorder="1" applyAlignment="1">
      <alignment horizontal="center" vertical="center" wrapText="1"/>
    </xf>
    <xf numFmtId="0" fontId="12" fillId="0" borderId="2"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top"/>
    </xf>
    <xf numFmtId="0" fontId="12" fillId="0" borderId="0" xfId="0" applyFont="1" applyAlignment="1">
      <alignment horizontal="center" vertical="center" shrinkToFit="1"/>
    </xf>
    <xf numFmtId="0" fontId="12" fillId="0" borderId="0" xfId="0" applyFont="1" applyAlignment="1">
      <alignment horizontal="distributed"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horizontal="left" vertical="center"/>
    </xf>
    <xf numFmtId="0" fontId="15" fillId="0" borderId="0" xfId="0" applyFont="1" applyAlignment="1">
      <alignment horizontal="left" vertical="center"/>
    </xf>
    <xf numFmtId="0" fontId="18" fillId="0" borderId="0" xfId="0" applyFont="1">
      <alignment vertical="center"/>
    </xf>
    <xf numFmtId="0" fontId="2" fillId="4" borderId="13" xfId="0" applyFont="1" applyFill="1" applyBorder="1" applyAlignment="1">
      <alignment vertical="center" wrapText="1"/>
    </xf>
    <xf numFmtId="0" fontId="19" fillId="4" borderId="7" xfId="0" applyFont="1" applyFill="1" applyBorder="1" applyAlignment="1">
      <alignment horizontal="center" vertical="center" wrapText="1"/>
    </xf>
    <xf numFmtId="0" fontId="2" fillId="4" borderId="14" xfId="0" applyFont="1" applyFill="1" applyBorder="1">
      <alignment vertical="center"/>
    </xf>
    <xf numFmtId="0" fontId="19" fillId="4" borderId="7" xfId="0" applyFont="1" applyFill="1" applyBorder="1" applyAlignment="1">
      <alignment horizontal="center" vertical="center"/>
    </xf>
    <xf numFmtId="0" fontId="2" fillId="0" borderId="10" xfId="0" applyFont="1" applyBorder="1" applyAlignment="1">
      <alignment vertical="center" wrapText="1"/>
    </xf>
    <xf numFmtId="49" fontId="2" fillId="0" borderId="10" xfId="0" applyNumberFormat="1" applyFont="1" applyBorder="1" applyAlignment="1">
      <alignment horizontal="center" vertical="center"/>
    </xf>
    <xf numFmtId="0" fontId="20" fillId="0" borderId="0" xfId="0" applyFont="1">
      <alignment vertical="center"/>
    </xf>
    <xf numFmtId="0" fontId="11" fillId="0" borderId="0" xfId="0" applyFont="1">
      <alignment vertical="center"/>
    </xf>
    <xf numFmtId="0" fontId="2" fillId="0" borderId="0" xfId="0" applyFont="1" applyAlignment="1">
      <alignment horizontal="left"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5" fillId="0" borderId="2" xfId="0" applyFont="1" applyBorder="1" applyAlignment="1">
      <alignment horizontal="left" vertical="center"/>
    </xf>
    <xf numFmtId="0" fontId="15" fillId="0" borderId="0" xfId="0" applyFont="1" applyAlignment="1">
      <alignment horizontal="distributed" vertical="center"/>
    </xf>
    <xf numFmtId="0" fontId="15" fillId="0" borderId="0" xfId="0" applyFont="1" applyAlignment="1">
      <alignment horizontal="left" vertical="top"/>
    </xf>
    <xf numFmtId="0" fontId="15" fillId="0" borderId="0" xfId="0" applyFont="1" applyAlignment="1">
      <alignment horizontal="center" vertical="center"/>
    </xf>
    <xf numFmtId="0" fontId="15" fillId="0" borderId="0" xfId="0" applyFont="1" applyAlignment="1">
      <alignment horizontal="distributed" vertical="center"/>
    </xf>
    <xf numFmtId="0" fontId="15" fillId="0" borderId="0" xfId="0" applyFont="1" applyAlignment="1">
      <alignment horizontal="center" vertical="center" shrinkToFit="1"/>
    </xf>
    <xf numFmtId="0" fontId="15" fillId="0" borderId="0" xfId="0" applyFont="1">
      <alignment vertical="center"/>
    </xf>
    <xf numFmtId="0" fontId="21" fillId="0" borderId="0" xfId="0" applyFont="1" applyAlignment="1">
      <alignment horizontal="left" vertical="center"/>
    </xf>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4" xfId="0" applyFont="1" applyFill="1" applyBorder="1" applyAlignment="1">
      <alignment horizontal="center" vertical="center"/>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10" xfId="0" applyFont="1" applyFill="1" applyBorder="1" applyAlignment="1">
      <alignment horizontal="center" vertical="center"/>
    </xf>
    <xf numFmtId="0" fontId="2" fillId="2" borderId="11" xfId="0" applyFont="1" applyFill="1" applyBorder="1" applyAlignment="1">
      <alignment horizontal="distributed" vertical="center" wrapText="1"/>
    </xf>
    <xf numFmtId="0" fontId="19" fillId="0" borderId="10" xfId="0" applyFont="1" applyBorder="1" applyAlignment="1">
      <alignment horizontal="center" vertical="center"/>
    </xf>
    <xf numFmtId="0" fontId="19" fillId="0" borderId="7" xfId="0" applyFont="1" applyBorder="1" applyAlignment="1">
      <alignment horizontal="center" vertical="center"/>
    </xf>
    <xf numFmtId="0" fontId="19" fillId="0" borderId="12" xfId="0" applyFont="1" applyBorder="1" applyAlignment="1">
      <alignment horizontal="center" vertical="center"/>
    </xf>
    <xf numFmtId="0" fontId="12" fillId="0" borderId="0" xfId="0" applyFont="1" applyAlignment="1">
      <alignment horizontal="distributed" vertical="center"/>
    </xf>
    <xf numFmtId="0" fontId="12" fillId="0" borderId="0" xfId="0" applyFont="1" applyAlignment="1">
      <alignment horizontal="right" vertical="center"/>
    </xf>
    <xf numFmtId="0" fontId="12" fillId="0" borderId="0" xfId="0" applyFont="1" applyAlignment="1">
      <alignment horizontal="right" vertical="center"/>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xf>
    <xf numFmtId="0" fontId="19" fillId="4" borderId="10" xfId="0" applyFont="1" applyFill="1" applyBorder="1" applyAlignment="1">
      <alignment horizontal="center" vertical="center"/>
    </xf>
    <xf numFmtId="0" fontId="2" fillId="4" borderId="17" xfId="0" applyFont="1" applyFill="1" applyBorder="1" applyAlignment="1">
      <alignment horizontal="left" vertical="center"/>
    </xf>
    <xf numFmtId="0" fontId="2" fillId="4" borderId="18" xfId="0" applyFont="1" applyFill="1" applyBorder="1" applyAlignment="1">
      <alignment horizontal="left" vertical="center"/>
    </xf>
    <xf numFmtId="0" fontId="2" fillId="0" borderId="7"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49" fontId="19" fillId="0" borderId="10" xfId="0" applyNumberFormat="1" applyFont="1" applyBorder="1" applyAlignment="1">
      <alignment horizontal="center" vertical="center"/>
    </xf>
    <xf numFmtId="0" fontId="18" fillId="0" borderId="0" xfId="0" applyFont="1" applyAlignment="1">
      <alignment horizontal="left" vertical="center"/>
    </xf>
    <xf numFmtId="0" fontId="20" fillId="4" borderId="19" xfId="0" applyFont="1" applyFill="1" applyBorder="1" applyAlignment="1">
      <alignment horizontal="left" vertical="center" wrapText="1"/>
    </xf>
    <xf numFmtId="0" fontId="20" fillId="2" borderId="10" xfId="0" applyFont="1" applyFill="1" applyBorder="1" applyAlignment="1">
      <alignment horizontal="distributed" vertical="center" wrapText="1"/>
    </xf>
    <xf numFmtId="0" fontId="20" fillId="2" borderId="10" xfId="0" applyFont="1" applyFill="1" applyBorder="1" applyAlignment="1">
      <alignment horizontal="distributed" vertical="center"/>
    </xf>
    <xf numFmtId="0" fontId="20" fillId="2" borderId="10" xfId="0" applyFont="1" applyFill="1" applyBorder="1" applyAlignment="1">
      <alignment horizontal="center" vertical="center"/>
    </xf>
    <xf numFmtId="0" fontId="20" fillId="4" borderId="19" xfId="0" applyFont="1" applyFill="1" applyBorder="1" applyAlignment="1">
      <alignment horizontal="left" vertical="center"/>
    </xf>
    <xf numFmtId="0" fontId="20" fillId="4" borderId="10" xfId="0" applyFont="1" applyFill="1" applyBorder="1" applyAlignment="1">
      <alignment horizontal="center" vertical="center" wrapText="1"/>
    </xf>
    <xf numFmtId="0" fontId="20" fillId="4" borderId="10" xfId="0" applyFont="1" applyFill="1" applyBorder="1" applyAlignment="1">
      <alignment horizontal="center" vertical="center"/>
    </xf>
    <xf numFmtId="0" fontId="20" fillId="2" borderId="10" xfId="0" applyFont="1" applyFill="1" applyBorder="1" applyAlignment="1">
      <alignment horizontal="center" vertical="center"/>
    </xf>
    <xf numFmtId="0" fontId="19" fillId="2" borderId="10" xfId="0" applyFont="1" applyFill="1" applyBorder="1" applyAlignment="1">
      <alignment horizontal="distributed" vertical="center" wrapText="1"/>
    </xf>
    <xf numFmtId="0" fontId="20" fillId="0" borderId="10" xfId="0" applyFont="1" applyBorder="1" applyAlignment="1">
      <alignment horizontal="center" vertical="center"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xf>
    <xf numFmtId="0" fontId="12" fillId="0" borderId="0" xfId="0" applyFont="1" applyAlignment="1">
      <alignment horizontal="center" vertical="center" shrinkToFit="1"/>
    </xf>
    <xf numFmtId="0" fontId="19" fillId="4" borderId="19" xfId="0" applyFont="1" applyFill="1" applyBorder="1" applyAlignment="1">
      <alignment horizontal="left" vertical="center" wrapText="1"/>
    </xf>
    <xf numFmtId="0" fontId="19" fillId="4" borderId="19" xfId="0" applyFont="1" applyFill="1" applyBorder="1" applyAlignment="1">
      <alignment horizontal="left" vertical="center"/>
    </xf>
    <xf numFmtId="0" fontId="20" fillId="2" borderId="7" xfId="0" applyFont="1" applyFill="1" applyBorder="1" applyAlignment="1">
      <alignment horizontal="center" vertical="center"/>
    </xf>
    <xf numFmtId="0" fontId="20" fillId="2" borderId="12" xfId="0" applyFont="1" applyFill="1" applyBorder="1" applyAlignment="1">
      <alignment horizontal="center" vertical="center"/>
    </xf>
    <xf numFmtId="0" fontId="21" fillId="0" borderId="10" xfId="0" applyFont="1" applyBorder="1" applyAlignment="1">
      <alignment horizontal="left" vertical="center" wrapText="1"/>
    </xf>
    <xf numFmtId="0" fontId="21" fillId="0" borderId="10" xfId="0" applyFont="1" applyBorder="1" applyAlignment="1">
      <alignment horizontal="left" vertical="center"/>
    </xf>
    <xf numFmtId="0" fontId="20" fillId="0" borderId="10" xfId="0" applyFont="1" applyBorder="1" applyAlignment="1">
      <alignment horizontal="center" vertical="center" shrinkToFit="1"/>
    </xf>
    <xf numFmtId="20" fontId="12" fillId="0" borderId="0" xfId="0" applyNumberFormat="1" applyFont="1">
      <alignment vertical="center"/>
    </xf>
    <xf numFmtId="0" fontId="12" fillId="0" borderId="0" xfId="0" applyFont="1" applyAlignment="1">
      <alignment vertical="center" shrinkToFit="1"/>
    </xf>
    <xf numFmtId="0" fontId="24" fillId="0" borderId="0" xfId="0" applyFont="1">
      <alignment vertical="center"/>
    </xf>
    <xf numFmtId="0" fontId="5" fillId="0" borderId="0" xfId="0" applyFont="1">
      <alignment vertical="center"/>
    </xf>
    <xf numFmtId="0" fontId="25" fillId="4" borderId="10" xfId="0" applyFont="1" applyFill="1" applyBorder="1" applyAlignment="1">
      <alignment horizontal="center" vertical="center" wrapText="1"/>
    </xf>
    <xf numFmtId="0" fontId="20" fillId="4" borderId="0" xfId="0" applyFont="1" applyFill="1" applyAlignment="1">
      <alignment horizontal="center" vertical="center"/>
    </xf>
    <xf numFmtId="0" fontId="21" fillId="2" borderId="7" xfId="0" applyFont="1" applyFill="1" applyBorder="1" applyAlignment="1">
      <alignment horizontal="center" vertical="center"/>
    </xf>
    <xf numFmtId="0" fontId="21" fillId="2" borderId="12" xfId="0" applyFont="1" applyFill="1" applyBorder="1" applyAlignment="1">
      <alignment horizontal="center" vertical="center"/>
    </xf>
    <xf numFmtId="0" fontId="2" fillId="4" borderId="7"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0" xfId="0" applyFont="1" applyFill="1" applyBorder="1" applyAlignment="1">
      <alignment horizontal="center" vertical="center"/>
    </xf>
    <xf numFmtId="0" fontId="2" fillId="2" borderId="7" xfId="0" applyFont="1" applyFill="1" applyBorder="1" applyAlignment="1">
      <alignment horizontal="distributed" vertical="center"/>
    </xf>
    <xf numFmtId="0" fontId="2" fillId="2" borderId="12" xfId="0" applyFont="1" applyFill="1" applyBorder="1" applyAlignment="1">
      <alignment horizontal="distributed" vertical="center"/>
    </xf>
    <xf numFmtId="0" fontId="2" fillId="0" borderId="7" xfId="0" applyFont="1" applyBorder="1" applyAlignment="1">
      <alignment horizontal="distributed" vertical="center"/>
    </xf>
    <xf numFmtId="0" fontId="2" fillId="0" borderId="11" xfId="0" applyFont="1" applyBorder="1" applyAlignment="1">
      <alignment horizontal="distributed" vertical="center"/>
    </xf>
    <xf numFmtId="0" fontId="2" fillId="0" borderId="12" xfId="0" applyFont="1" applyBorder="1" applyAlignment="1">
      <alignment horizontal="distributed" vertical="center"/>
    </xf>
    <xf numFmtId="0" fontId="2" fillId="0" borderId="10" xfId="0" applyFont="1" applyBorder="1" applyAlignment="1">
      <alignment horizontal="left" vertical="center" wrapText="1"/>
    </xf>
    <xf numFmtId="0" fontId="2" fillId="0" borderId="20" xfId="0" applyFont="1" applyBorder="1" applyAlignment="1">
      <alignment horizontal="center" vertical="center" wrapText="1"/>
    </xf>
    <xf numFmtId="0" fontId="2" fillId="0" borderId="11" xfId="0" applyFont="1" applyBorder="1" applyAlignment="1">
      <alignment horizontal="distributed" vertical="center" wrapText="1"/>
    </xf>
    <xf numFmtId="0" fontId="2" fillId="0" borderId="12" xfId="0" applyFont="1" applyBorder="1" applyAlignment="1">
      <alignment horizontal="distributed"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4" fillId="4" borderId="7"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4" fillId="4" borderId="10" xfId="0" applyFont="1" applyFill="1" applyBorder="1" applyAlignment="1">
      <alignment horizontal="center" vertical="center"/>
    </xf>
    <xf numFmtId="0" fontId="14" fillId="2" borderId="1" xfId="0" applyFont="1" applyFill="1" applyBorder="1" applyAlignment="1">
      <alignment horizontal="distributed" vertical="center"/>
    </xf>
    <xf numFmtId="0" fontId="14" fillId="2" borderId="2" xfId="0" applyFont="1" applyFill="1" applyBorder="1" applyAlignment="1">
      <alignment horizontal="distributed" vertical="center"/>
    </xf>
    <xf numFmtId="0" fontId="14" fillId="2" borderId="3" xfId="0" applyFont="1" applyFill="1" applyBorder="1" applyAlignment="1">
      <alignment horizontal="distributed" vertical="center"/>
    </xf>
    <xf numFmtId="0" fontId="26" fillId="2" borderId="2" xfId="0" applyFont="1" applyFill="1" applyBorder="1" applyAlignment="1">
      <alignment horizontal="distributed" vertical="center"/>
    </xf>
    <xf numFmtId="0" fontId="14" fillId="0" borderId="20" xfId="0" applyFont="1" applyBorder="1" applyAlignment="1">
      <alignment horizontal="left" vertical="center"/>
    </xf>
    <xf numFmtId="0" fontId="14" fillId="0" borderId="20" xfId="0" applyFont="1" applyBorder="1" applyAlignment="1">
      <alignment horizontal="center" vertical="center"/>
    </xf>
    <xf numFmtId="0" fontId="14" fillId="0" borderId="20" xfId="0" applyFont="1" applyBorder="1" applyAlignment="1">
      <alignment horizontal="center" vertical="center" wrapText="1"/>
    </xf>
    <xf numFmtId="0" fontId="14" fillId="2" borderId="8" xfId="0" applyFont="1" applyFill="1" applyBorder="1" applyAlignment="1">
      <alignment horizontal="distributed" vertical="center"/>
    </xf>
    <xf numFmtId="0" fontId="14" fillId="2" borderId="0" xfId="0" applyFont="1" applyFill="1" applyAlignment="1">
      <alignment horizontal="distributed" vertical="center"/>
    </xf>
    <xf numFmtId="0" fontId="14" fillId="2" borderId="9" xfId="0" applyFont="1" applyFill="1" applyBorder="1" applyAlignment="1">
      <alignment horizontal="distributed" vertical="center"/>
    </xf>
    <xf numFmtId="0" fontId="26" fillId="2" borderId="0" xfId="0" applyFont="1" applyFill="1" applyAlignment="1">
      <alignment horizontal="distributed" vertical="center"/>
    </xf>
    <xf numFmtId="0" fontId="14" fillId="0" borderId="21" xfId="0" applyFont="1" applyBorder="1" applyAlignment="1">
      <alignment horizontal="left" vertical="center"/>
    </xf>
    <xf numFmtId="0" fontId="14" fillId="0" borderId="21" xfId="0" applyFont="1" applyBorder="1" applyAlignment="1">
      <alignment horizontal="center" vertical="center"/>
    </xf>
    <xf numFmtId="0" fontId="14" fillId="0" borderId="21" xfId="0" applyFont="1" applyBorder="1" applyAlignment="1">
      <alignment horizontal="center" vertical="center" wrapText="1"/>
    </xf>
    <xf numFmtId="0" fontId="14" fillId="2" borderId="4" xfId="0" applyFont="1" applyFill="1" applyBorder="1" applyAlignment="1">
      <alignment horizontal="distributed" vertical="center"/>
    </xf>
    <xf numFmtId="0" fontId="14" fillId="2" borderId="5" xfId="0" applyFont="1" applyFill="1" applyBorder="1" applyAlignment="1">
      <alignment horizontal="distributed" vertical="center"/>
    </xf>
    <xf numFmtId="0" fontId="14" fillId="2" borderId="6" xfId="0" applyFont="1" applyFill="1" applyBorder="1" applyAlignment="1">
      <alignment horizontal="distributed" vertical="center"/>
    </xf>
    <xf numFmtId="0" fontId="14" fillId="0" borderId="22" xfId="0" applyFont="1" applyBorder="1" applyAlignment="1">
      <alignment horizontal="left" vertical="center"/>
    </xf>
    <xf numFmtId="0" fontId="14" fillId="0" borderId="22" xfId="0" applyFont="1" applyBorder="1" applyAlignment="1">
      <alignment horizontal="center" vertical="center"/>
    </xf>
    <xf numFmtId="0" fontId="14" fillId="2" borderId="7" xfId="0" applyFont="1" applyFill="1" applyBorder="1" applyAlignment="1">
      <alignment horizontal="distributed" vertical="center"/>
    </xf>
    <xf numFmtId="0" fontId="14" fillId="2" borderId="11" xfId="0" applyFont="1" applyFill="1" applyBorder="1" applyAlignment="1">
      <alignment horizontal="distributed" vertical="center"/>
    </xf>
    <xf numFmtId="0" fontId="14" fillId="2" borderId="12" xfId="0" applyFont="1" applyFill="1" applyBorder="1" applyAlignment="1">
      <alignment horizontal="distributed" vertical="center"/>
    </xf>
    <xf numFmtId="0" fontId="14" fillId="0" borderId="10" xfId="0" applyFont="1" applyBorder="1" applyAlignment="1">
      <alignment horizontal="left" vertical="center"/>
    </xf>
    <xf numFmtId="0" fontId="14" fillId="0" borderId="10" xfId="0" applyFont="1" applyBorder="1" applyAlignment="1">
      <alignment horizontal="center" vertical="center"/>
    </xf>
    <xf numFmtId="0" fontId="2" fillId="2" borderId="0" xfId="0" applyFont="1" applyFill="1" applyAlignment="1">
      <alignment horizontal="center" vertical="center"/>
    </xf>
    <xf numFmtId="0" fontId="2" fillId="2" borderId="9" xfId="0" applyFont="1" applyFill="1" applyBorder="1" applyAlignment="1">
      <alignment horizontal="center" vertical="center"/>
    </xf>
    <xf numFmtId="0" fontId="2" fillId="0" borderId="21" xfId="0" applyFont="1" applyBorder="1" applyAlignment="1">
      <alignment horizontal="center" vertical="center"/>
    </xf>
    <xf numFmtId="0" fontId="14" fillId="2" borderId="0" xfId="0" applyFont="1" applyFill="1" applyAlignment="1">
      <alignment horizontal="center" vertical="center" shrinkToFit="1"/>
    </xf>
    <xf numFmtId="0" fontId="14" fillId="0" borderId="21" xfId="0" applyFont="1" applyBorder="1" applyAlignment="1">
      <alignment horizontal="left" vertical="center" wrapText="1"/>
    </xf>
    <xf numFmtId="0" fontId="26" fillId="2" borderId="5" xfId="0" applyFont="1" applyFill="1" applyBorder="1" applyAlignment="1">
      <alignment horizontal="distributed" vertical="center"/>
    </xf>
    <xf numFmtId="0" fontId="14" fillId="2" borderId="7" xfId="0" applyFont="1" applyFill="1" applyBorder="1" applyAlignment="1">
      <alignment horizontal="distributed" vertical="center" wrapText="1"/>
    </xf>
    <xf numFmtId="0" fontId="14" fillId="2" borderId="11" xfId="0" applyFont="1" applyFill="1" applyBorder="1" applyAlignment="1">
      <alignment horizontal="distributed" vertical="center" wrapText="1"/>
    </xf>
    <xf numFmtId="0" fontId="14" fillId="2" borderId="12" xfId="0" applyFont="1" applyFill="1" applyBorder="1" applyAlignment="1">
      <alignment horizontal="distributed" vertical="center" wrapText="1"/>
    </xf>
    <xf numFmtId="0" fontId="14" fillId="0" borderId="10" xfId="0" applyFont="1" applyBorder="1" applyAlignment="1">
      <alignment horizontal="left"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0" borderId="21" xfId="0" applyFont="1" applyBorder="1" applyAlignment="1">
      <alignment horizontal="center" vertical="top" wrapText="1"/>
    </xf>
    <xf numFmtId="0" fontId="14" fillId="0" borderId="22" xfId="0" applyFont="1" applyBorder="1" applyAlignment="1">
      <alignment horizontal="center" vertical="center" wrapText="1"/>
    </xf>
    <xf numFmtId="0" fontId="14" fillId="2" borderId="10" xfId="0" applyFont="1" applyFill="1" applyBorder="1" applyAlignment="1">
      <alignment horizontal="center" vertical="center"/>
    </xf>
    <xf numFmtId="0" fontId="14" fillId="2" borderId="1" xfId="0" applyFont="1" applyFill="1" applyBorder="1" applyAlignment="1">
      <alignment horizontal="distributed" vertical="center" wrapText="1"/>
    </xf>
    <xf numFmtId="0" fontId="14" fillId="2" borderId="2" xfId="0" applyFont="1" applyFill="1" applyBorder="1" applyAlignment="1">
      <alignment horizontal="distributed" vertical="center" wrapText="1"/>
    </xf>
    <xf numFmtId="0" fontId="14" fillId="2" borderId="3" xfId="0" applyFont="1" applyFill="1" applyBorder="1" applyAlignment="1">
      <alignment horizontal="distributed" vertical="center" wrapText="1"/>
    </xf>
    <xf numFmtId="0" fontId="14" fillId="0" borderId="20" xfId="0" applyFont="1" applyBorder="1" applyAlignment="1">
      <alignment horizontal="left" vertical="center" wrapText="1"/>
    </xf>
    <xf numFmtId="0" fontId="14" fillId="0" borderId="20" xfId="0" applyFont="1" applyBorder="1" applyAlignment="1">
      <alignment horizontal="center" vertical="center" wrapText="1"/>
    </xf>
    <xf numFmtId="0" fontId="14" fillId="2" borderId="8" xfId="0" applyFont="1" applyFill="1" applyBorder="1" applyAlignment="1">
      <alignment horizontal="center"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0" fontId="14" fillId="2" borderId="8" xfId="0" applyFont="1" applyFill="1" applyBorder="1" applyAlignment="1">
      <alignment horizontal="distributed" vertical="center" wrapText="1"/>
    </xf>
    <xf numFmtId="0" fontId="14" fillId="2" borderId="0" xfId="0" applyFont="1" applyFill="1" applyAlignment="1">
      <alignment horizontal="distributed" vertical="center" wrapText="1"/>
    </xf>
    <xf numFmtId="0" fontId="14" fillId="2" borderId="9" xfId="0" applyFont="1" applyFill="1" applyBorder="1" applyAlignment="1">
      <alignment horizontal="distributed" vertical="center" wrapText="1"/>
    </xf>
    <xf numFmtId="0" fontId="14" fillId="0" borderId="21"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5" xfId="0" applyFont="1" applyFill="1" applyBorder="1" applyAlignment="1">
      <alignment horizontal="distributed" vertical="center" wrapText="1"/>
    </xf>
    <xf numFmtId="0" fontId="14" fillId="2" borderId="6" xfId="0" applyFont="1" applyFill="1" applyBorder="1" applyAlignment="1">
      <alignment horizontal="distributed" vertical="center" wrapText="1"/>
    </xf>
    <xf numFmtId="0" fontId="14" fillId="0" borderId="22" xfId="0" applyFont="1" applyBorder="1" applyAlignment="1">
      <alignment horizontal="left" vertical="center" wrapText="1"/>
    </xf>
    <xf numFmtId="0" fontId="14" fillId="0" borderId="0" xfId="0" applyFont="1" applyAlignment="1">
      <alignment horizontal="distributed"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2" xfId="0" applyFont="1" applyBorder="1" applyAlignment="1">
      <alignment horizontal="left" vertical="center" wrapText="1"/>
    </xf>
    <xf numFmtId="0" fontId="14" fillId="0" borderId="3" xfId="0" applyFont="1" applyBorder="1" applyAlignment="1">
      <alignment horizontal="center" vertical="center" wrapText="1"/>
    </xf>
    <xf numFmtId="0" fontId="14" fillId="2" borderId="5" xfId="0" applyFont="1" applyFill="1" applyBorder="1" applyAlignment="1">
      <alignment horizontal="center" vertical="center" shrinkToFit="1"/>
    </xf>
    <xf numFmtId="0" fontId="2" fillId="2" borderId="5" xfId="0" applyFont="1" applyFill="1" applyBorder="1" applyAlignment="1">
      <alignment horizontal="center" vertical="center"/>
    </xf>
    <xf numFmtId="0" fontId="2" fillId="0" borderId="5" xfId="0" applyFont="1" applyBorder="1" applyAlignment="1">
      <alignment horizontal="center" vertical="center"/>
    </xf>
    <xf numFmtId="0" fontId="2" fillId="0" borderId="22" xfId="0" applyFont="1" applyBorder="1" applyAlignment="1">
      <alignment horizontal="center" vertical="center"/>
    </xf>
    <xf numFmtId="0" fontId="14" fillId="0" borderId="6" xfId="0" applyFont="1" applyBorder="1" applyAlignment="1">
      <alignment horizontal="center" vertical="center" wrapText="1"/>
    </xf>
    <xf numFmtId="0" fontId="14" fillId="2" borderId="0" xfId="0" applyFont="1" applyFill="1" applyAlignment="1">
      <alignment horizontal="distributed" vertical="center" shrinkToFit="1"/>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14" fillId="0" borderId="0" xfId="0" applyFont="1" applyAlignment="1">
      <alignment horizontal="distributed" vertical="center" wrapText="1"/>
    </xf>
    <xf numFmtId="0" fontId="14" fillId="0" borderId="0" xfId="0" applyFont="1">
      <alignment vertical="center"/>
    </xf>
    <xf numFmtId="0" fontId="12" fillId="0" borderId="0" xfId="0" applyFont="1" applyAlignment="1">
      <alignment horizontal="center" vertical="center" wrapText="1"/>
    </xf>
    <xf numFmtId="49" fontId="18" fillId="0" borderId="0" xfId="0" applyNumberFormat="1" applyFont="1">
      <alignment vertical="center"/>
    </xf>
    <xf numFmtId="49" fontId="2" fillId="4" borderId="7"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shrinkToFit="1"/>
    </xf>
    <xf numFmtId="49" fontId="2" fillId="2" borderId="1" xfId="0" applyNumberFormat="1" applyFont="1" applyFill="1" applyBorder="1" applyAlignment="1">
      <alignment horizontal="center" vertical="center"/>
    </xf>
    <xf numFmtId="49" fontId="2" fillId="2" borderId="2" xfId="0" applyNumberFormat="1" applyFont="1" applyFill="1" applyBorder="1" applyAlignment="1">
      <alignment horizontal="distributed" vertical="center"/>
    </xf>
    <xf numFmtId="49" fontId="2" fillId="2" borderId="3" xfId="0" applyNumberFormat="1" applyFont="1" applyFill="1" applyBorder="1" applyAlignment="1">
      <alignment horizontal="center" vertical="center"/>
    </xf>
    <xf numFmtId="49" fontId="2" fillId="0" borderId="10" xfId="0" applyNumberFormat="1" applyFont="1" applyBorder="1" applyAlignment="1">
      <alignment horizontal="justify" vertical="center"/>
    </xf>
    <xf numFmtId="49" fontId="29" fillId="0" borderId="10" xfId="0" applyNumberFormat="1" applyFont="1" applyBorder="1" applyAlignment="1">
      <alignment horizontal="center" vertical="center"/>
    </xf>
    <xf numFmtId="49" fontId="2" fillId="2" borderId="8" xfId="0" applyNumberFormat="1" applyFont="1" applyFill="1" applyBorder="1" applyAlignment="1">
      <alignment horizontal="center" vertical="center"/>
    </xf>
    <xf numFmtId="49" fontId="18" fillId="2" borderId="0" xfId="0" applyNumberFormat="1" applyFont="1" applyFill="1" applyAlignment="1">
      <alignment horizontal="distributed" vertical="center"/>
    </xf>
    <xf numFmtId="49" fontId="2" fillId="2" borderId="9" xfId="0" applyNumberFormat="1" applyFont="1" applyFill="1" applyBorder="1" applyAlignment="1">
      <alignment horizontal="center" vertical="center"/>
    </xf>
    <xf numFmtId="49" fontId="2" fillId="0" borderId="20" xfId="0" applyNumberFormat="1" applyFont="1" applyBorder="1" applyAlignment="1">
      <alignment horizontal="center" vertical="center"/>
    </xf>
    <xf numFmtId="49" fontId="2" fillId="0" borderId="22" xfId="0" applyNumberFormat="1" applyFont="1" applyBorder="1" applyAlignment="1">
      <alignment horizontal="center" vertical="center"/>
    </xf>
    <xf numFmtId="49" fontId="2" fillId="2" borderId="4" xfId="0" applyNumberFormat="1" applyFont="1" applyFill="1" applyBorder="1" applyAlignment="1">
      <alignment horizontal="center" vertical="center"/>
    </xf>
    <xf numFmtId="49" fontId="18" fillId="2" borderId="5" xfId="0" applyNumberFormat="1" applyFont="1" applyFill="1" applyBorder="1" applyAlignment="1">
      <alignment horizontal="distributed" vertical="center"/>
    </xf>
    <xf numFmtId="49" fontId="2" fillId="2" borderId="6" xfId="0" applyNumberFormat="1" applyFont="1" applyFill="1" applyBorder="1" applyAlignment="1">
      <alignment horizontal="center" vertical="center"/>
    </xf>
    <xf numFmtId="49" fontId="18" fillId="2" borderId="7" xfId="0" applyNumberFormat="1" applyFont="1" applyFill="1" applyBorder="1">
      <alignment vertical="center"/>
    </xf>
    <xf numFmtId="49" fontId="2" fillId="2" borderId="11" xfId="0" applyNumberFormat="1" applyFont="1" applyFill="1" applyBorder="1" applyAlignment="1">
      <alignment horizontal="distributed" vertical="center"/>
    </xf>
    <xf numFmtId="49" fontId="2" fillId="2" borderId="12" xfId="0" applyNumberFormat="1" applyFont="1" applyFill="1" applyBorder="1" applyAlignment="1">
      <alignment horizontal="distributed" vertical="center"/>
    </xf>
    <xf numFmtId="49" fontId="18" fillId="2" borderId="1" xfId="0" applyNumberFormat="1" applyFont="1" applyFill="1" applyBorder="1" applyAlignment="1">
      <alignment horizontal="center" vertical="center"/>
    </xf>
    <xf numFmtId="49" fontId="2" fillId="2" borderId="2" xfId="0" applyNumberFormat="1" applyFont="1" applyFill="1" applyBorder="1" applyAlignment="1">
      <alignment horizontal="distributed" vertical="center"/>
    </xf>
    <xf numFmtId="49" fontId="2" fillId="2" borderId="3" xfId="0" applyNumberFormat="1" applyFont="1" applyFill="1" applyBorder="1" applyAlignment="1">
      <alignment horizontal="center" vertical="center"/>
    </xf>
    <xf numFmtId="49" fontId="18" fillId="2" borderId="8" xfId="0" applyNumberFormat="1" applyFont="1" applyFill="1" applyBorder="1" applyAlignment="1">
      <alignment horizontal="center" vertical="center"/>
    </xf>
    <xf numFmtId="49" fontId="2" fillId="2" borderId="0" xfId="0" applyNumberFormat="1" applyFont="1" applyFill="1" applyAlignment="1">
      <alignment horizontal="distributed" vertical="center"/>
    </xf>
    <xf numFmtId="49" fontId="2" fillId="2" borderId="9" xfId="0" applyNumberFormat="1" applyFont="1" applyFill="1" applyBorder="1" applyAlignment="1">
      <alignment horizontal="center" vertical="center"/>
    </xf>
    <xf numFmtId="49" fontId="2" fillId="0" borderId="21" xfId="0" applyNumberFormat="1" applyFont="1" applyBorder="1" applyAlignment="1">
      <alignment horizontal="center" vertical="center"/>
    </xf>
    <xf numFmtId="49" fontId="2" fillId="2" borderId="0" xfId="0" applyNumberFormat="1" applyFont="1" applyFill="1" applyAlignment="1">
      <alignment horizontal="center" vertical="center" shrinkToFit="1"/>
    </xf>
    <xf numFmtId="49" fontId="18" fillId="2" borderId="4" xfId="0" applyNumberFormat="1" applyFont="1" applyFill="1" applyBorder="1" applyAlignment="1">
      <alignment horizontal="center" vertical="center"/>
    </xf>
    <xf numFmtId="49" fontId="2" fillId="2" borderId="5" xfId="0" applyNumberFormat="1" applyFont="1" applyFill="1" applyBorder="1" applyAlignment="1">
      <alignment horizontal="distributed" vertical="center"/>
    </xf>
    <xf numFmtId="49" fontId="2" fillId="2" borderId="6" xfId="0" applyNumberFormat="1" applyFont="1" applyFill="1" applyBorder="1" applyAlignment="1">
      <alignment horizontal="center" vertical="center"/>
    </xf>
    <xf numFmtId="49" fontId="18" fillId="2" borderId="1" xfId="0" applyNumberFormat="1" applyFont="1" applyFill="1" applyBorder="1">
      <alignment vertical="center"/>
    </xf>
    <xf numFmtId="49" fontId="18" fillId="2" borderId="8" xfId="0" applyNumberFormat="1" applyFont="1" applyFill="1" applyBorder="1">
      <alignment vertical="center"/>
    </xf>
    <xf numFmtId="49" fontId="30" fillId="0" borderId="10" xfId="0" applyNumberFormat="1" applyFont="1" applyBorder="1" applyAlignment="1">
      <alignment horizontal="justify" vertical="center" wrapText="1"/>
    </xf>
    <xf numFmtId="49" fontId="2" fillId="2" borderId="0" xfId="0" applyNumberFormat="1" applyFont="1" applyFill="1" applyAlignment="1">
      <alignment horizontal="distributed" vertical="center"/>
    </xf>
    <xf numFmtId="49" fontId="18" fillId="2" borderId="4" xfId="0" applyNumberFormat="1" applyFont="1" applyFill="1" applyBorder="1">
      <alignment vertical="center"/>
    </xf>
    <xf numFmtId="49" fontId="2" fillId="2" borderId="5" xfId="0" applyNumberFormat="1" applyFont="1" applyFill="1" applyBorder="1" applyAlignment="1">
      <alignment horizontal="distributed" vertical="center"/>
    </xf>
    <xf numFmtId="49" fontId="2" fillId="0" borderId="0" xfId="0" applyNumberFormat="1" applyFont="1" applyAlignment="1">
      <alignment horizontal="justify" vertical="center"/>
    </xf>
    <xf numFmtId="49" fontId="2" fillId="0" borderId="0" xfId="0" applyNumberFormat="1" applyFont="1">
      <alignment vertical="center"/>
    </xf>
    <xf numFmtId="49" fontId="10" fillId="0" borderId="0" xfId="0" applyNumberFormat="1" applyFont="1" applyAlignment="1">
      <alignment vertical="center" shrinkToFit="1"/>
    </xf>
    <xf numFmtId="49" fontId="10" fillId="0" borderId="0" xfId="0" applyNumberFormat="1" applyFont="1" applyAlignment="1">
      <alignment vertical="center" wrapText="1"/>
    </xf>
    <xf numFmtId="49" fontId="10" fillId="0" borderId="0" xfId="0" applyNumberFormat="1" applyFont="1">
      <alignment vertical="center"/>
    </xf>
    <xf numFmtId="0" fontId="2" fillId="0" borderId="5" xfId="0" applyFont="1" applyBorder="1" applyAlignment="1">
      <alignment horizontal="left" vertical="center"/>
    </xf>
    <xf numFmtId="0" fontId="14" fillId="2" borderId="19" xfId="0" applyFont="1" applyFill="1" applyBorder="1" applyAlignment="1">
      <alignment horizontal="center" vertical="center"/>
    </xf>
    <xf numFmtId="0" fontId="31" fillId="4" borderId="10" xfId="0" applyFont="1" applyFill="1" applyBorder="1" applyAlignment="1">
      <alignment horizontal="center" vertical="center"/>
    </xf>
    <xf numFmtId="0" fontId="14" fillId="2" borderId="10" xfId="0" applyFont="1" applyFill="1" applyBorder="1" applyAlignment="1">
      <alignment horizontal="center" vertical="center"/>
    </xf>
    <xf numFmtId="0" fontId="28" fillId="4" borderId="10" xfId="0" applyFont="1" applyFill="1" applyBorder="1" applyAlignment="1">
      <alignment horizontal="center" vertical="center" wrapText="1" shrinkToFit="1"/>
    </xf>
    <xf numFmtId="0" fontId="28" fillId="4" borderId="10" xfId="0" applyFont="1" applyFill="1" applyBorder="1" applyAlignment="1">
      <alignment horizontal="center" vertical="center" wrapText="1"/>
    </xf>
    <xf numFmtId="0" fontId="28" fillId="4" borderId="10" xfId="0" applyFont="1" applyFill="1" applyBorder="1" applyAlignment="1">
      <alignment horizontal="center" vertical="center" shrinkToFit="1"/>
    </xf>
    <xf numFmtId="0" fontId="14" fillId="0" borderId="10" xfId="0" applyFont="1" applyBorder="1" applyAlignment="1">
      <alignment horizontal="center" vertical="center" shrinkToFit="1"/>
    </xf>
    <xf numFmtId="49" fontId="14" fillId="0" borderId="10" xfId="0" applyNumberFormat="1" applyFont="1" applyBorder="1" applyAlignment="1">
      <alignment horizontal="center" vertical="center"/>
    </xf>
    <xf numFmtId="56" fontId="14" fillId="0" borderId="10" xfId="0" quotePrefix="1" applyNumberFormat="1" applyFont="1" applyBorder="1" applyAlignment="1">
      <alignment horizontal="center" vertical="center"/>
    </xf>
    <xf numFmtId="0" fontId="14" fillId="0" borderId="10" xfId="0" quotePrefix="1" applyFont="1" applyBorder="1" applyAlignment="1">
      <alignment horizontal="center" vertical="center"/>
    </xf>
    <xf numFmtId="0" fontId="12" fillId="0" borderId="0" xfId="0" applyFont="1" applyAlignment="1">
      <alignment vertical="top"/>
    </xf>
    <xf numFmtId="0" fontId="2" fillId="0" borderId="5" xfId="0" applyFont="1" applyBorder="1" applyAlignment="1">
      <alignment horizontal="center" vertical="center"/>
    </xf>
    <xf numFmtId="0" fontId="2" fillId="4" borderId="10" xfId="0" applyFont="1" applyFill="1" applyBorder="1" applyAlignment="1">
      <alignment horizontal="center" vertical="center" wrapText="1"/>
    </xf>
    <xf numFmtId="0" fontId="2" fillId="0" borderId="10" xfId="0" applyFont="1" applyBorder="1" applyAlignment="1">
      <alignment horizontal="right" vertical="center" indent="1"/>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2" xfId="0" applyFont="1" applyFill="1" applyBorder="1" applyAlignment="1">
      <alignment horizontal="center" vertical="center"/>
    </xf>
    <xf numFmtId="0" fontId="2" fillId="0" borderId="10" xfId="0" applyFont="1" applyBorder="1" applyAlignment="1">
      <alignment horizontal="center" vertical="center" shrinkToFit="1"/>
    </xf>
    <xf numFmtId="49" fontId="2" fillId="0" borderId="5" xfId="0" applyNumberFormat="1" applyFont="1" applyBorder="1" applyAlignment="1">
      <alignment horizontal="left" vertical="center"/>
    </xf>
    <xf numFmtId="49" fontId="2" fillId="4" borderId="10" xfId="0" applyNumberFormat="1" applyFont="1" applyFill="1" applyBorder="1" applyAlignment="1">
      <alignment horizontal="center" vertical="center" wrapText="1"/>
    </xf>
    <xf numFmtId="49" fontId="2" fillId="4" borderId="10" xfId="0" applyNumberFormat="1" applyFont="1" applyFill="1" applyBorder="1" applyAlignment="1">
      <alignment horizontal="center" vertical="center" wrapText="1"/>
    </xf>
    <xf numFmtId="49" fontId="2" fillId="2" borderId="11" xfId="0" applyNumberFormat="1" applyFont="1" applyFill="1" applyBorder="1" applyAlignment="1">
      <alignment horizontal="distributed" vertical="center" wrapText="1"/>
    </xf>
    <xf numFmtId="49" fontId="2" fillId="2" borderId="12" xfId="0" applyNumberFormat="1" applyFont="1" applyFill="1" applyBorder="1" applyAlignment="1">
      <alignment horizontal="center" vertical="center" wrapText="1"/>
    </xf>
    <xf numFmtId="49" fontId="2" fillId="0" borderId="22" xfId="0" applyNumberFormat="1" applyFont="1" applyBorder="1" applyAlignment="1">
      <alignment horizontal="right" vertical="center" indent="2"/>
    </xf>
    <xf numFmtId="49" fontId="2" fillId="0" borderId="22" xfId="0" applyNumberFormat="1" applyFont="1" applyBorder="1" applyAlignment="1">
      <alignment horizontal="right" vertical="center" indent="1"/>
    </xf>
    <xf numFmtId="0" fontId="10" fillId="0" borderId="10" xfId="0" applyFont="1" applyBorder="1" applyAlignment="1">
      <alignment horizontal="right" vertical="center"/>
    </xf>
    <xf numFmtId="49" fontId="2" fillId="0" borderId="0" xfId="0" applyNumberFormat="1" applyFont="1" applyAlignment="1">
      <alignment horizontal="center" vertical="center" wrapText="1"/>
    </xf>
    <xf numFmtId="49" fontId="2" fillId="2" borderId="11" xfId="0" applyNumberFormat="1" applyFont="1" applyFill="1" applyBorder="1" applyAlignment="1">
      <alignment horizontal="distributed" vertical="center"/>
    </xf>
    <xf numFmtId="49" fontId="2" fillId="2" borderId="12" xfId="0" applyNumberFormat="1" applyFont="1" applyFill="1" applyBorder="1" applyAlignment="1">
      <alignment horizontal="center" vertical="center"/>
    </xf>
    <xf numFmtId="49" fontId="2" fillId="0" borderId="10" xfId="0" applyNumberFormat="1" applyFont="1" applyBorder="1" applyAlignment="1">
      <alignment horizontal="right" vertical="center" indent="2"/>
    </xf>
    <xf numFmtId="49" fontId="2" fillId="0" borderId="10" xfId="0" applyNumberFormat="1" applyFont="1" applyBorder="1" applyAlignment="1">
      <alignment horizontal="right" vertical="center" indent="1"/>
    </xf>
    <xf numFmtId="49" fontId="2" fillId="2" borderId="23" xfId="0" applyNumberFormat="1" applyFont="1" applyFill="1" applyBorder="1" applyAlignment="1">
      <alignment horizontal="distributed" vertical="center"/>
    </xf>
    <xf numFmtId="49" fontId="2" fillId="2" borderId="24" xfId="0" applyNumberFormat="1" applyFont="1" applyFill="1" applyBorder="1">
      <alignment vertical="center"/>
    </xf>
    <xf numFmtId="49" fontId="2" fillId="0" borderId="25" xfId="0" applyNumberFormat="1" applyFont="1" applyBorder="1" applyAlignment="1">
      <alignment horizontal="right" vertical="center" indent="2"/>
    </xf>
    <xf numFmtId="49" fontId="2" fillId="0" borderId="25" xfId="0" applyNumberFormat="1" applyFont="1" applyBorder="1" applyAlignment="1">
      <alignment horizontal="right" vertical="center" indent="1"/>
    </xf>
    <xf numFmtId="0" fontId="10" fillId="0" borderId="26" xfId="0" applyFont="1" applyBorder="1" applyAlignment="1">
      <alignment horizontal="right" vertical="center"/>
    </xf>
    <xf numFmtId="49" fontId="2" fillId="2" borderId="27" xfId="0" applyNumberFormat="1" applyFont="1" applyFill="1" applyBorder="1" applyAlignment="1">
      <alignment horizontal="distributed" vertical="center"/>
    </xf>
    <xf numFmtId="49" fontId="2" fillId="2" borderId="28" xfId="0" applyNumberFormat="1" applyFont="1" applyFill="1" applyBorder="1">
      <alignment vertical="center"/>
    </xf>
    <xf numFmtId="49" fontId="2" fillId="0" borderId="29" xfId="0" applyNumberFormat="1" applyFont="1" applyBorder="1" applyAlignment="1">
      <alignment horizontal="right" vertical="center" indent="2"/>
    </xf>
    <xf numFmtId="49" fontId="2" fillId="0" borderId="29" xfId="0" applyNumberFormat="1" applyFont="1" applyBorder="1" applyAlignment="1">
      <alignment horizontal="right" vertical="center" indent="1"/>
    </xf>
    <xf numFmtId="0" fontId="10" fillId="0" borderId="29" xfId="0" applyFont="1" applyBorder="1" applyAlignment="1">
      <alignment horizontal="right" vertical="center"/>
    </xf>
    <xf numFmtId="49" fontId="2" fillId="2" borderId="4" xfId="0" applyNumberFormat="1" applyFont="1" applyFill="1" applyBorder="1" applyAlignment="1">
      <alignment horizontal="distributed" vertical="center"/>
    </xf>
    <xf numFmtId="49" fontId="2" fillId="2" borderId="30" xfId="0" applyNumberFormat="1" applyFont="1" applyFill="1" applyBorder="1">
      <alignment vertical="center"/>
    </xf>
    <xf numFmtId="0" fontId="10" fillId="0" borderId="31" xfId="0" applyFont="1" applyBorder="1" applyAlignment="1">
      <alignment horizontal="right" vertical="center"/>
    </xf>
    <xf numFmtId="49" fontId="2" fillId="2" borderId="7" xfId="0" applyNumberFormat="1" applyFont="1" applyFill="1" applyBorder="1" applyAlignment="1">
      <alignment horizontal="center" vertical="center"/>
    </xf>
    <xf numFmtId="49" fontId="2" fillId="2" borderId="11" xfId="0" applyNumberFormat="1" applyFont="1" applyFill="1" applyBorder="1" applyAlignment="1">
      <alignment horizontal="center" vertical="center"/>
    </xf>
    <xf numFmtId="49" fontId="32" fillId="0" borderId="2" xfId="0" applyNumberFormat="1" applyFont="1" applyBorder="1" applyAlignment="1">
      <alignment horizontal="center" vertical="center"/>
    </xf>
    <xf numFmtId="49" fontId="10" fillId="0" borderId="2" xfId="0" applyNumberFormat="1" applyFont="1" applyBorder="1">
      <alignment vertical="center"/>
    </xf>
    <xf numFmtId="0" fontId="14" fillId="2" borderId="20" xfId="0" applyFont="1" applyFill="1" applyBorder="1" applyAlignment="1">
      <alignment horizontal="center" vertical="center" textRotation="255"/>
    </xf>
    <xf numFmtId="0" fontId="14" fillId="4" borderId="1" xfId="0" applyFont="1" applyFill="1" applyBorder="1" applyAlignment="1">
      <alignment horizontal="center" vertical="center"/>
    </xf>
    <xf numFmtId="0" fontId="14" fillId="4" borderId="2" xfId="0" applyFont="1" applyFill="1" applyBorder="1" applyAlignment="1">
      <alignment horizontal="center" vertical="center"/>
    </xf>
    <xf numFmtId="0" fontId="14" fillId="4" borderId="3" xfId="0" applyFont="1" applyFill="1" applyBorder="1" applyAlignment="1">
      <alignment horizontal="center" vertical="center"/>
    </xf>
    <xf numFmtId="0" fontId="14" fillId="4" borderId="20" xfId="0" applyFont="1" applyFill="1" applyBorder="1" applyAlignment="1">
      <alignment horizontal="center" vertical="center" wrapText="1"/>
    </xf>
    <xf numFmtId="0" fontId="26" fillId="2" borderId="10" xfId="0" applyFont="1" applyFill="1" applyBorder="1" applyAlignment="1">
      <alignment horizontal="center" vertical="center"/>
    </xf>
    <xf numFmtId="0" fontId="14" fillId="2" borderId="21" xfId="0" applyFont="1" applyFill="1" applyBorder="1" applyAlignment="1">
      <alignment horizontal="center" vertical="center" textRotation="255"/>
    </xf>
    <xf numFmtId="0" fontId="14" fillId="2" borderId="8" xfId="0" applyFont="1" applyFill="1" applyBorder="1" applyAlignment="1">
      <alignment horizontal="center"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0" fontId="14" fillId="4" borderId="21" xfId="0" applyFont="1" applyFill="1" applyBorder="1" applyAlignment="1">
      <alignment horizontal="center" vertical="center" wrapText="1"/>
    </xf>
    <xf numFmtId="0" fontId="26" fillId="2" borderId="7" xfId="0" applyFont="1" applyFill="1" applyBorder="1" applyAlignment="1">
      <alignment horizontal="center" vertical="center"/>
    </xf>
    <xf numFmtId="0" fontId="26" fillId="2" borderId="11" xfId="0" applyFont="1" applyFill="1" applyBorder="1" applyAlignment="1">
      <alignment horizontal="center" vertical="center"/>
    </xf>
    <xf numFmtId="0" fontId="26" fillId="4" borderId="20" xfId="0" applyFont="1" applyFill="1" applyBorder="1" applyAlignment="1">
      <alignment horizontal="center" vertical="center" wrapText="1"/>
    </xf>
    <xf numFmtId="0" fontId="14" fillId="2" borderId="22" xfId="0" applyFont="1" applyFill="1" applyBorder="1" applyAlignment="1">
      <alignment horizontal="center" vertical="center" textRotation="255"/>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14" fillId="4" borderId="22" xfId="0" applyFont="1" applyFill="1" applyBorder="1" applyAlignment="1">
      <alignment horizontal="center" vertical="center" wrapText="1"/>
    </xf>
    <xf numFmtId="0" fontId="14" fillId="2" borderId="22" xfId="0" applyFont="1" applyFill="1" applyBorder="1">
      <alignment vertical="center"/>
    </xf>
    <xf numFmtId="0" fontId="26" fillId="4" borderId="20" xfId="0" applyFont="1" applyFill="1" applyBorder="1" applyAlignment="1">
      <alignment horizontal="center" vertical="center"/>
    </xf>
    <xf numFmtId="0" fontId="26" fillId="4" borderId="1" xfId="0" applyFont="1" applyFill="1" applyBorder="1" applyAlignment="1">
      <alignment horizontal="center" vertical="center"/>
    </xf>
    <xf numFmtId="0" fontId="26" fillId="4" borderId="22" xfId="0" applyFont="1" applyFill="1" applyBorder="1" applyAlignment="1">
      <alignment horizontal="center" vertical="center" wrapText="1"/>
    </xf>
    <xf numFmtId="0" fontId="14" fillId="2" borderId="20" xfId="0" applyFont="1" applyFill="1" applyBorder="1" applyAlignment="1">
      <alignment vertical="center" textRotation="255"/>
    </xf>
    <xf numFmtId="0" fontId="14" fillId="0" borderId="11" xfId="0" applyFont="1" applyBorder="1" applyAlignment="1">
      <alignment horizontal="distributed" vertical="center"/>
    </xf>
    <xf numFmtId="0" fontId="14" fillId="0" borderId="7" xfId="0" applyFont="1" applyBorder="1" applyAlignment="1">
      <alignment horizontal="distributed" vertical="center"/>
    </xf>
    <xf numFmtId="0" fontId="14" fillId="0" borderId="12" xfId="0" applyFont="1" applyBorder="1" applyAlignment="1">
      <alignment horizontal="distributed" vertical="center"/>
    </xf>
    <xf numFmtId="176" fontId="19" fillId="0" borderId="10" xfId="0" applyNumberFormat="1" applyFont="1" applyBorder="1" applyAlignment="1">
      <alignment horizontal="right" vertical="center"/>
    </xf>
    <xf numFmtId="0" fontId="33" fillId="0" borderId="10" xfId="0" applyFont="1" applyBorder="1" applyAlignment="1">
      <alignment horizontal="center" vertical="center"/>
    </xf>
    <xf numFmtId="0" fontId="19" fillId="0" borderId="10" xfId="0" applyFont="1" applyBorder="1" applyAlignment="1">
      <alignment horizontal="right" vertical="center"/>
    </xf>
    <xf numFmtId="0" fontId="14" fillId="2" borderId="21" xfId="0" applyFont="1" applyFill="1" applyBorder="1" applyAlignment="1">
      <alignment vertical="center" textRotation="255"/>
    </xf>
    <xf numFmtId="0" fontId="14" fillId="0" borderId="11" xfId="0" applyFont="1" applyBorder="1" applyAlignment="1">
      <alignment horizontal="center" vertical="center" shrinkToFit="1"/>
    </xf>
    <xf numFmtId="0" fontId="14" fillId="2" borderId="22" xfId="0" applyFont="1" applyFill="1" applyBorder="1" applyAlignment="1">
      <alignment vertical="center" textRotation="255"/>
    </xf>
    <xf numFmtId="0" fontId="31" fillId="2" borderId="10" xfId="0" applyFont="1" applyFill="1" applyBorder="1" applyAlignment="1">
      <alignment vertical="center" shrinkToFit="1"/>
    </xf>
    <xf numFmtId="0" fontId="33" fillId="0" borderId="10" xfId="0" applyFont="1" applyBorder="1" applyAlignment="1">
      <alignment horizontal="center" vertical="center" wrapText="1"/>
    </xf>
    <xf numFmtId="0" fontId="14" fillId="0" borderId="7" xfId="0" applyFont="1" applyBorder="1">
      <alignment vertical="center"/>
    </xf>
    <xf numFmtId="0" fontId="14" fillId="0" borderId="12" xfId="0" applyFont="1" applyBorder="1">
      <alignment vertical="center"/>
    </xf>
    <xf numFmtId="0" fontId="33" fillId="0" borderId="20" xfId="0" applyFont="1" applyBorder="1" applyAlignment="1">
      <alignment horizontal="center" vertical="center"/>
    </xf>
    <xf numFmtId="0" fontId="33" fillId="0" borderId="22" xfId="0" applyFont="1" applyBorder="1" applyAlignment="1">
      <alignment horizontal="center" vertical="center"/>
    </xf>
    <xf numFmtId="177" fontId="19" fillId="0" borderId="10" xfId="0" applyNumberFormat="1" applyFont="1" applyBorder="1" applyAlignment="1">
      <alignment horizontal="right" vertical="center"/>
    </xf>
    <xf numFmtId="0" fontId="14" fillId="0" borderId="11" xfId="0" applyFont="1" applyBorder="1" applyAlignment="1">
      <alignment horizontal="distributed" vertical="center" wrapText="1"/>
    </xf>
    <xf numFmtId="0" fontId="34" fillId="2" borderId="20" xfId="0" applyFont="1" applyFill="1" applyBorder="1" applyAlignment="1">
      <alignment horizontal="center" vertical="center" wrapText="1"/>
    </xf>
    <xf numFmtId="0" fontId="34" fillId="2" borderId="21" xfId="0" applyFont="1" applyFill="1" applyBorder="1" applyAlignment="1">
      <alignment horizontal="center" vertical="center" wrapText="1"/>
    </xf>
    <xf numFmtId="0" fontId="33" fillId="0" borderId="10" xfId="0" applyFont="1" applyBorder="1" applyAlignment="1">
      <alignment horizontal="center" vertical="center"/>
    </xf>
    <xf numFmtId="0" fontId="34" fillId="2" borderId="22"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8" fillId="2" borderId="21" xfId="0" applyFont="1" applyFill="1" applyBorder="1" applyAlignment="1">
      <alignment horizontal="center" vertical="center" textRotation="255"/>
    </xf>
    <xf numFmtId="0" fontId="26" fillId="5" borderId="10" xfId="0" applyFont="1" applyFill="1" applyBorder="1" applyAlignment="1">
      <alignment horizontal="center" vertical="center"/>
    </xf>
    <xf numFmtId="0" fontId="26" fillId="5" borderId="7" xfId="0" applyFont="1" applyFill="1" applyBorder="1" applyAlignment="1">
      <alignment horizontal="center" vertical="center"/>
    </xf>
    <xf numFmtId="0" fontId="26" fillId="5" borderId="20" xfId="0" applyFont="1" applyFill="1" applyBorder="1" applyAlignment="1">
      <alignment horizontal="center" vertical="center"/>
    </xf>
    <xf numFmtId="0" fontId="26" fillId="5" borderId="1" xfId="0" applyFont="1" applyFill="1" applyBorder="1" applyAlignment="1">
      <alignment horizontal="center" vertical="center"/>
    </xf>
    <xf numFmtId="0" fontId="14" fillId="0" borderId="5" xfId="0" applyFont="1" applyBorder="1" applyAlignment="1">
      <alignment horizontal="distributed" vertical="distributed"/>
    </xf>
    <xf numFmtId="0" fontId="14" fillId="0" borderId="5" xfId="0" applyFont="1" applyBorder="1" applyAlignment="1">
      <alignment horizontal="distributed" vertical="center"/>
    </xf>
    <xf numFmtId="0" fontId="14" fillId="3" borderId="10" xfId="0" applyFont="1" applyFill="1" applyBorder="1" applyAlignment="1">
      <alignment horizontal="center" vertical="center"/>
    </xf>
    <xf numFmtId="0" fontId="14" fillId="0" borderId="4" xfId="0" applyFont="1" applyBorder="1" applyAlignment="1">
      <alignment horizontal="distributed" vertical="center"/>
    </xf>
    <xf numFmtId="0" fontId="14" fillId="0" borderId="6" xfId="0" applyFont="1" applyBorder="1" applyAlignment="1">
      <alignment horizontal="distributed" vertical="center"/>
    </xf>
    <xf numFmtId="0" fontId="14" fillId="2" borderId="32" xfId="0" applyFont="1" applyFill="1" applyBorder="1" applyAlignment="1">
      <alignment horizontal="center" vertical="center" textRotation="255"/>
    </xf>
    <xf numFmtId="0" fontId="14" fillId="0" borderId="7" xfId="0" applyFont="1" applyBorder="1" applyAlignment="1">
      <alignment horizontal="center" vertical="center" shrinkToFit="1"/>
    </xf>
    <xf numFmtId="0" fontId="26" fillId="2" borderId="33" xfId="0" applyFont="1" applyFill="1" applyBorder="1" applyAlignment="1">
      <alignment horizontal="center" vertical="center" textRotation="255" wrapText="1"/>
    </xf>
    <xf numFmtId="0" fontId="26" fillId="2" borderId="21" xfId="0" applyFont="1" applyFill="1" applyBorder="1" applyAlignment="1">
      <alignment horizontal="center" vertical="center" textRotation="255" wrapText="1"/>
    </xf>
    <xf numFmtId="0" fontId="26" fillId="2" borderId="22" xfId="0" applyFont="1" applyFill="1" applyBorder="1" applyAlignment="1">
      <alignment horizontal="center" vertical="center" textRotation="255" wrapText="1"/>
    </xf>
    <xf numFmtId="0" fontId="14" fillId="2" borderId="34" xfId="0" applyFont="1" applyFill="1" applyBorder="1" applyAlignment="1">
      <alignment horizontal="center" vertical="center" textRotation="255"/>
    </xf>
    <xf numFmtId="0" fontId="14" fillId="2" borderId="35" xfId="0" applyFont="1" applyFill="1" applyBorder="1" applyAlignment="1">
      <alignment horizontal="center" vertical="center" textRotation="255"/>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2" borderId="36" xfId="0" applyFont="1" applyFill="1" applyBorder="1" applyAlignment="1">
      <alignment horizontal="center" vertical="center" textRotation="255"/>
    </xf>
    <xf numFmtId="0" fontId="14" fillId="4" borderId="10" xfId="0" applyFont="1" applyFill="1" applyBorder="1" applyAlignment="1">
      <alignment horizontal="center" vertical="center" textRotation="255"/>
    </xf>
    <xf numFmtId="0" fontId="14" fillId="2" borderId="7" xfId="0" applyFont="1" applyFill="1" applyBorder="1" applyAlignment="1">
      <alignment horizontal="center" vertical="center"/>
    </xf>
    <xf numFmtId="0" fontId="14" fillId="2" borderId="12" xfId="0" applyFont="1" applyFill="1" applyBorder="1" applyAlignment="1">
      <alignment horizontal="center" vertical="center"/>
    </xf>
    <xf numFmtId="0" fontId="14" fillId="2" borderId="10" xfId="0" applyFont="1" applyFill="1" applyBorder="1" applyAlignment="1">
      <alignment vertical="center" textRotation="255"/>
    </xf>
    <xf numFmtId="0" fontId="14" fillId="0" borderId="7" xfId="0" applyFont="1" applyBorder="1" applyAlignment="1">
      <alignment horizontal="distributed" vertical="center"/>
    </xf>
    <xf numFmtId="0" fontId="14" fillId="0" borderId="11" xfId="0" applyFont="1" applyBorder="1" applyAlignment="1">
      <alignment horizontal="distributed" vertical="center"/>
    </xf>
    <xf numFmtId="0" fontId="14" fillId="0" borderId="12" xfId="0" applyFont="1" applyBorder="1" applyAlignment="1">
      <alignment horizontal="distributed" vertical="center"/>
    </xf>
    <xf numFmtId="176" fontId="33" fillId="0" borderId="10" xfId="3" applyNumberFormat="1" applyFont="1" applyBorder="1">
      <alignment vertical="center"/>
    </xf>
    <xf numFmtId="0" fontId="29" fillId="0" borderId="20"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2" fillId="2" borderId="33" xfId="0" applyFont="1" applyFill="1" applyBorder="1" applyAlignment="1">
      <alignment horizontal="center" vertical="center" textRotation="255"/>
    </xf>
    <xf numFmtId="0" fontId="2" fillId="2" borderId="21" xfId="0" applyFont="1" applyFill="1" applyBorder="1" applyAlignment="1">
      <alignment horizontal="center" vertical="center" textRotation="255"/>
    </xf>
    <xf numFmtId="0" fontId="14" fillId="0" borderId="1" xfId="0" applyFont="1" applyBorder="1" applyAlignment="1">
      <alignment horizontal="distributed" vertical="center"/>
    </xf>
    <xf numFmtId="0" fontId="2" fillId="2" borderId="22" xfId="0" applyFont="1" applyFill="1" applyBorder="1" applyAlignment="1">
      <alignment horizontal="center" vertical="center" textRotation="255"/>
    </xf>
    <xf numFmtId="0" fontId="14" fillId="0" borderId="4" xfId="0" applyFont="1" applyBorder="1" applyAlignment="1">
      <alignment horizontal="center" vertical="center" shrinkToFit="1"/>
    </xf>
    <xf numFmtId="0" fontId="29" fillId="0" borderId="10" xfId="0" applyFont="1" applyBorder="1" applyAlignment="1">
      <alignment horizontal="center" vertical="center"/>
    </xf>
    <xf numFmtId="0" fontId="26" fillId="2" borderId="12" xfId="0" applyFont="1" applyFill="1" applyBorder="1" applyAlignment="1">
      <alignment horizontal="center" vertical="center"/>
    </xf>
    <xf numFmtId="0" fontId="14" fillId="0" borderId="12" xfId="0" applyFont="1" applyBorder="1" applyAlignment="1">
      <alignment horizontal="center" vertical="center"/>
    </xf>
    <xf numFmtId="176" fontId="33" fillId="6" borderId="10" xfId="3" applyNumberFormat="1" applyFont="1" applyFill="1" applyBorder="1">
      <alignment vertical="center"/>
    </xf>
    <xf numFmtId="176" fontId="33" fillId="0" borderId="10" xfId="3" applyNumberFormat="1" applyFont="1" applyBorder="1" applyAlignment="1">
      <alignment horizontal="center" vertical="center"/>
    </xf>
    <xf numFmtId="0" fontId="14" fillId="0" borderId="6" xfId="0" applyFont="1" applyBorder="1" applyAlignment="1">
      <alignment horizontal="center" vertical="center"/>
    </xf>
    <xf numFmtId="0" fontId="14" fillId="0" borderId="2" xfId="0" applyFont="1" applyBorder="1" applyAlignment="1">
      <alignment horizontal="distributed" vertical="center"/>
    </xf>
    <xf numFmtId="0" fontId="14" fillId="0" borderId="3" xfId="0" applyFont="1" applyBorder="1" applyAlignment="1">
      <alignment horizontal="distributed" vertical="center"/>
    </xf>
    <xf numFmtId="0" fontId="14" fillId="0" borderId="20" xfId="0" applyFont="1" applyBorder="1" applyAlignment="1">
      <alignment horizontal="center" vertical="center"/>
    </xf>
    <xf numFmtId="176" fontId="33" fillId="6" borderId="20" xfId="3" applyNumberFormat="1" applyFont="1" applyFill="1" applyBorder="1" applyAlignment="1">
      <alignment horizontal="right" vertical="center"/>
    </xf>
    <xf numFmtId="0" fontId="29" fillId="0" borderId="20" xfId="0" applyFont="1" applyBorder="1" applyAlignment="1">
      <alignment horizontal="center" vertical="center"/>
    </xf>
    <xf numFmtId="0" fontId="14" fillId="0" borderId="32" xfId="0" applyFont="1" applyBorder="1" applyAlignment="1">
      <alignment horizontal="center" vertical="center"/>
    </xf>
    <xf numFmtId="176" fontId="33" fillId="6" borderId="22" xfId="3" applyNumberFormat="1" applyFont="1" applyFill="1" applyBorder="1" applyAlignment="1">
      <alignment horizontal="right" vertical="center"/>
    </xf>
    <xf numFmtId="0" fontId="29" fillId="0" borderId="22" xfId="0" applyFont="1" applyBorder="1" applyAlignment="1">
      <alignment horizontal="center" vertical="center"/>
    </xf>
    <xf numFmtId="0" fontId="18" fillId="0" borderId="0" xfId="0" applyFont="1" applyAlignment="1">
      <alignment horizontal="center" vertical="center" shrinkToFit="1"/>
    </xf>
    <xf numFmtId="0" fontId="29" fillId="0" borderId="10" xfId="0" applyFont="1" applyBorder="1" applyAlignment="1">
      <alignment horizontal="center" vertical="center" wrapText="1"/>
    </xf>
    <xf numFmtId="0" fontId="12" fillId="0" borderId="2" xfId="0" applyFont="1" applyBorder="1" applyAlignment="1">
      <alignment vertical="center" wrapText="1"/>
    </xf>
    <xf numFmtId="0" fontId="2" fillId="0" borderId="0" xfId="0" applyFont="1" applyAlignment="1">
      <alignment horizontal="center" vertical="center" shrinkToFit="1"/>
    </xf>
    <xf numFmtId="0" fontId="14" fillId="4" borderId="1" xfId="0" applyFont="1" applyFill="1" applyBorder="1" applyAlignment="1">
      <alignment horizontal="center" vertical="center" wrapText="1"/>
    </xf>
    <xf numFmtId="0" fontId="14" fillId="4" borderId="2" xfId="0" applyFont="1" applyFill="1" applyBorder="1" applyAlignment="1">
      <alignment horizontal="center" vertical="center" wrapText="1"/>
    </xf>
    <xf numFmtId="0" fontId="14" fillId="4" borderId="3" xfId="0" applyFont="1" applyFill="1" applyBorder="1" applyAlignment="1">
      <alignment horizontal="center" vertical="center" wrapText="1"/>
    </xf>
    <xf numFmtId="0" fontId="14" fillId="4" borderId="37" xfId="0" applyFont="1" applyFill="1" applyBorder="1" applyAlignment="1">
      <alignment horizontal="center" vertical="center" wrapText="1"/>
    </xf>
    <xf numFmtId="0" fontId="14" fillId="4" borderId="38" xfId="0" applyFont="1" applyFill="1" applyBorder="1" applyAlignment="1">
      <alignment horizontal="center" vertical="center"/>
    </xf>
    <xf numFmtId="0" fontId="14" fillId="4" borderId="4" xfId="0" applyFont="1" applyFill="1" applyBorder="1" applyAlignment="1">
      <alignment horizontal="center" vertical="center" wrapText="1"/>
    </xf>
    <xf numFmtId="0" fontId="18" fillId="0" borderId="22" xfId="0" applyFont="1" applyBorder="1">
      <alignment vertical="center"/>
    </xf>
    <xf numFmtId="0" fontId="14" fillId="4" borderId="5" xfId="0" applyFont="1" applyFill="1" applyBorder="1" applyAlignment="1">
      <alignment horizontal="center" vertical="center" wrapText="1"/>
    </xf>
    <xf numFmtId="0" fontId="18" fillId="0" borderId="22" xfId="0" applyFont="1" applyBorder="1" applyAlignment="1">
      <alignment vertical="center" wrapText="1"/>
    </xf>
    <xf numFmtId="0" fontId="14" fillId="4" borderId="6" xfId="0" applyFont="1" applyFill="1" applyBorder="1" applyAlignment="1">
      <alignment horizontal="center" vertical="center" wrapText="1"/>
    </xf>
    <xf numFmtId="0" fontId="14" fillId="4" borderId="39" xfId="0" applyFont="1" applyFill="1" applyBorder="1" applyAlignment="1">
      <alignment horizontal="center" vertical="center" wrapText="1"/>
    </xf>
    <xf numFmtId="0" fontId="26" fillId="4" borderId="12" xfId="0" applyFont="1" applyFill="1" applyBorder="1" applyAlignment="1">
      <alignment horizontal="center" vertical="center" wrapText="1"/>
    </xf>
    <xf numFmtId="0" fontId="14" fillId="4" borderId="10" xfId="0" applyFont="1" applyFill="1" applyBorder="1" applyAlignment="1">
      <alignment horizontal="center" vertical="center" wrapText="1"/>
    </xf>
    <xf numFmtId="0" fontId="14" fillId="0" borderId="11" xfId="0" applyFont="1" applyBorder="1" applyAlignment="1">
      <alignment horizontal="right" vertical="center" indent="1"/>
    </xf>
    <xf numFmtId="0" fontId="14" fillId="0" borderId="10" xfId="0" applyFont="1" applyBorder="1" applyAlignment="1">
      <alignment horizontal="distributed" vertical="center"/>
    </xf>
    <xf numFmtId="49" fontId="14" fillId="0" borderId="11" xfId="0" applyNumberFormat="1" applyFont="1" applyBorder="1" applyAlignment="1">
      <alignment horizontal="center" vertical="center"/>
    </xf>
    <xf numFmtId="0" fontId="14" fillId="0" borderId="11" xfId="0" applyFont="1" applyBorder="1" applyAlignment="1">
      <alignment horizontal="center" vertical="center"/>
    </xf>
    <xf numFmtId="0" fontId="26" fillId="0" borderId="38" xfId="0" applyFont="1" applyBorder="1" applyAlignment="1">
      <alignment horizontal="center" vertical="center"/>
    </xf>
    <xf numFmtId="177" fontId="14" fillId="0" borderId="12" xfId="0" applyNumberFormat="1" applyFont="1" applyBorder="1" applyAlignment="1">
      <alignment horizontal="center" vertical="center"/>
    </xf>
    <xf numFmtId="0" fontId="26" fillId="0" borderId="11" xfId="0" applyFont="1" applyBorder="1" applyAlignment="1">
      <alignment horizontal="right" vertical="center" indent="1"/>
    </xf>
    <xf numFmtId="0" fontId="31" fillId="2" borderId="11" xfId="0" applyFont="1" applyFill="1" applyBorder="1" applyAlignment="1">
      <alignment horizontal="distributed" vertical="center"/>
    </xf>
    <xf numFmtId="0" fontId="14" fillId="2" borderId="11" xfId="0" applyFont="1" applyFill="1" applyBorder="1" applyAlignment="1">
      <alignment horizontal="distributed" vertical="center" shrinkToFit="1"/>
    </xf>
    <xf numFmtId="176" fontId="14" fillId="0" borderId="12" xfId="0" applyNumberFormat="1" applyFont="1" applyBorder="1" applyAlignment="1">
      <alignment horizontal="center" vertical="center"/>
    </xf>
    <xf numFmtId="0" fontId="14" fillId="4" borderId="40" xfId="0" applyFont="1" applyFill="1" applyBorder="1" applyAlignment="1">
      <alignment horizontal="center" vertical="center"/>
    </xf>
    <xf numFmtId="0" fontId="14" fillId="4" borderId="12" xfId="0" applyFont="1" applyFill="1" applyBorder="1" applyAlignment="1">
      <alignment horizontal="center" vertical="center"/>
    </xf>
    <xf numFmtId="0" fontId="14" fillId="0" borderId="8" xfId="0" applyFont="1" applyBorder="1" applyAlignment="1">
      <alignment horizontal="center" vertical="center"/>
    </xf>
    <xf numFmtId="0" fontId="14" fillId="4" borderId="41" xfId="0" applyFont="1" applyFill="1" applyBorder="1" applyAlignment="1">
      <alignment horizontal="center" vertical="center"/>
    </xf>
    <xf numFmtId="0" fontId="26" fillId="0" borderId="8" xfId="0" applyFont="1" applyBorder="1" applyAlignment="1">
      <alignment horizontal="center" vertical="center" wrapText="1"/>
    </xf>
    <xf numFmtId="49" fontId="2" fillId="0" borderId="0" xfId="0" applyNumberFormat="1" applyFont="1" applyAlignment="1">
      <alignment horizontal="center" vertical="center"/>
    </xf>
    <xf numFmtId="49" fontId="18" fillId="0" borderId="0" xfId="0" applyNumberFormat="1" applyFont="1" applyAlignment="1">
      <alignment horizontal="center" vertical="center"/>
    </xf>
    <xf numFmtId="178" fontId="18" fillId="0" borderId="0" xfId="0" applyNumberFormat="1" applyFont="1" applyAlignment="1">
      <alignment horizontal="center" vertical="center"/>
    </xf>
    <xf numFmtId="49" fontId="2" fillId="0" borderId="0" xfId="0" applyNumberFormat="1" applyFont="1" applyAlignment="1">
      <alignment horizontal="left" vertical="top"/>
    </xf>
    <xf numFmtId="49" fontId="2" fillId="4" borderId="7" xfId="0" applyNumberFormat="1" applyFont="1" applyFill="1" applyBorder="1" applyAlignment="1">
      <alignment horizontal="center" vertical="center" wrapText="1"/>
    </xf>
    <xf numFmtId="49" fontId="2" fillId="4" borderId="42" xfId="0" applyNumberFormat="1" applyFont="1" applyFill="1" applyBorder="1" applyAlignment="1">
      <alignment horizontal="center" vertical="center" wrapText="1"/>
    </xf>
    <xf numFmtId="49" fontId="18" fillId="0" borderId="10" xfId="0" applyNumberFormat="1" applyFont="1" applyBorder="1" applyAlignment="1">
      <alignment horizontal="center" vertical="center"/>
    </xf>
    <xf numFmtId="49" fontId="2" fillId="2" borderId="10" xfId="0" applyNumberFormat="1" applyFont="1" applyFill="1" applyBorder="1">
      <alignment vertical="center"/>
    </xf>
    <xf numFmtId="49" fontId="2" fillId="0" borderId="11" xfId="0" applyNumberFormat="1" applyFont="1" applyBorder="1" applyAlignment="1">
      <alignment horizontal="right" vertical="center"/>
    </xf>
    <xf numFmtId="49" fontId="2" fillId="0" borderId="43" xfId="0" applyNumberFormat="1" applyFont="1" applyBorder="1" applyAlignment="1">
      <alignment horizontal="right" vertical="center"/>
    </xf>
    <xf numFmtId="49" fontId="2" fillId="0" borderId="42" xfId="0" applyNumberFormat="1" applyFont="1" applyBorder="1" applyAlignment="1">
      <alignment horizontal="right" vertical="center" indent="1"/>
    </xf>
    <xf numFmtId="49" fontId="2" fillId="0" borderId="42" xfId="0" applyNumberFormat="1" applyFont="1" applyBorder="1" applyAlignment="1">
      <alignment horizontal="center" vertical="center"/>
    </xf>
    <xf numFmtId="49" fontId="38" fillId="0" borderId="11" xfId="0" applyNumberFormat="1" applyFont="1" applyBorder="1" applyAlignment="1">
      <alignment horizontal="right" vertical="center"/>
    </xf>
    <xf numFmtId="49" fontId="2" fillId="2" borderId="10" xfId="0" applyNumberFormat="1" applyFont="1" applyFill="1" applyBorder="1" applyAlignment="1">
      <alignment vertical="center" textRotation="255"/>
    </xf>
    <xf numFmtId="49" fontId="2" fillId="2" borderId="10" xfId="0" applyNumberFormat="1" applyFont="1" applyFill="1" applyBorder="1">
      <alignment vertical="center"/>
    </xf>
    <xf numFmtId="49" fontId="2" fillId="2" borderId="10" xfId="0" applyNumberFormat="1" applyFont="1" applyFill="1" applyBorder="1" applyAlignment="1">
      <alignment horizontal="left" vertical="center" shrinkToFit="1"/>
    </xf>
    <xf numFmtId="49" fontId="2" fillId="2" borderId="10" xfId="0" applyNumberFormat="1" applyFont="1" applyFill="1" applyBorder="1" applyAlignment="1">
      <alignment horizontal="center" vertical="center" textRotation="255"/>
    </xf>
    <xf numFmtId="178" fontId="2" fillId="0" borderId="0" xfId="0" applyNumberFormat="1" applyFont="1">
      <alignment vertical="center"/>
    </xf>
    <xf numFmtId="49" fontId="10" fillId="0" borderId="2" xfId="0" applyNumberFormat="1" applyFont="1" applyBorder="1" applyAlignment="1">
      <alignment wrapText="1"/>
    </xf>
    <xf numFmtId="178" fontId="2" fillId="0" borderId="0" xfId="0" applyNumberFormat="1" applyFont="1" applyAlignment="1">
      <alignment horizontal="center" vertical="center"/>
    </xf>
    <xf numFmtId="0" fontId="2" fillId="4" borderId="20" xfId="0" applyFont="1" applyFill="1" applyBorder="1" applyAlignment="1">
      <alignment horizontal="center" vertical="center" wrapText="1"/>
    </xf>
    <xf numFmtId="0" fontId="2" fillId="0" borderId="0" xfId="0" applyFont="1" applyAlignment="1">
      <alignment horizontal="center" vertical="center" wrapText="1"/>
    </xf>
    <xf numFmtId="0" fontId="2" fillId="4" borderId="21"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18" fillId="0" borderId="22" xfId="0" applyFont="1" applyBorder="1" applyAlignment="1">
      <alignment horizontal="center" vertical="center"/>
    </xf>
    <xf numFmtId="0" fontId="2" fillId="4" borderId="22" xfId="0" applyFont="1" applyFill="1" applyBorder="1" applyAlignment="1">
      <alignment horizontal="center" vertical="center" wrapText="1"/>
    </xf>
    <xf numFmtId="0" fontId="2" fillId="0" borderId="4" xfId="0" applyFont="1" applyBorder="1" applyAlignment="1">
      <alignment horizontal="right" vertical="center" wrapText="1"/>
    </xf>
    <xf numFmtId="0" fontId="2" fillId="7" borderId="12" xfId="0" applyFont="1" applyFill="1" applyBorder="1">
      <alignment vertical="center"/>
    </xf>
    <xf numFmtId="0" fontId="2" fillId="0" borderId="7" xfId="0" applyFont="1" applyBorder="1" applyAlignment="1">
      <alignment horizontal="right" vertical="center"/>
    </xf>
    <xf numFmtId="0" fontId="2" fillId="7" borderId="7" xfId="0" applyFont="1" applyFill="1" applyBorder="1">
      <alignment vertical="center"/>
    </xf>
    <xf numFmtId="0" fontId="38" fillId="0" borderId="7"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horizontal="right" vertical="center" indent="1"/>
    </xf>
    <xf numFmtId="0" fontId="2" fillId="0" borderId="7"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7" xfId="0" applyFont="1" applyBorder="1" applyAlignment="1">
      <alignment horizontal="center" vertical="center"/>
    </xf>
    <xf numFmtId="0" fontId="2" fillId="0" borderId="12" xfId="0" applyFont="1" applyBorder="1" applyAlignment="1">
      <alignment horizontal="center" vertical="center"/>
    </xf>
    <xf numFmtId="0" fontId="2" fillId="2" borderId="7" xfId="0" applyFont="1" applyFill="1" applyBorder="1">
      <alignment vertical="center"/>
    </xf>
    <xf numFmtId="0" fontId="2" fillId="2" borderId="12" xfId="0" applyFont="1" applyFill="1" applyBorder="1">
      <alignment vertical="center"/>
    </xf>
    <xf numFmtId="49" fontId="2" fillId="0" borderId="0" xfId="0" applyNumberFormat="1" applyFont="1" applyAlignment="1">
      <alignment horizontal="left" vertical="center"/>
    </xf>
    <xf numFmtId="0" fontId="2" fillId="2" borderId="11" xfId="0" applyFont="1" applyFill="1" applyBorder="1" applyAlignment="1">
      <alignment vertical="center" shrinkToFit="1"/>
    </xf>
    <xf numFmtId="0" fontId="19" fillId="2" borderId="20" xfId="0" applyFont="1" applyFill="1" applyBorder="1" applyAlignment="1">
      <alignment horizontal="center" vertical="center" textRotation="255"/>
    </xf>
    <xf numFmtId="0" fontId="2" fillId="2" borderId="44" xfId="0" applyFont="1" applyFill="1" applyBorder="1">
      <alignment vertical="center"/>
    </xf>
    <xf numFmtId="0" fontId="2" fillId="3" borderId="44" xfId="0" applyFont="1" applyFill="1" applyBorder="1" applyAlignment="1">
      <alignment horizontal="center" vertical="center"/>
    </xf>
    <xf numFmtId="0" fontId="2" fillId="3" borderId="45" xfId="0" applyFont="1" applyFill="1" applyBorder="1" applyAlignment="1">
      <alignment horizontal="center" vertical="center"/>
    </xf>
    <xf numFmtId="0" fontId="2" fillId="0" borderId="46" xfId="0" applyFont="1" applyBorder="1" applyAlignment="1">
      <alignment horizontal="right" vertical="center"/>
    </xf>
    <xf numFmtId="0" fontId="2" fillId="0" borderId="46" xfId="0" applyFont="1" applyBorder="1" applyAlignment="1">
      <alignment horizontal="center" vertical="center"/>
    </xf>
    <xf numFmtId="0" fontId="2" fillId="0" borderId="46" xfId="4" applyFont="1" applyBorder="1" applyAlignment="1">
      <alignment horizontal="right" vertical="center"/>
    </xf>
    <xf numFmtId="0" fontId="2" fillId="3" borderId="45" xfId="0" applyFont="1" applyFill="1" applyBorder="1" applyAlignment="1">
      <alignment horizontal="right" vertical="center"/>
    </xf>
    <xf numFmtId="0" fontId="19" fillId="2" borderId="21" xfId="0" applyFont="1" applyFill="1" applyBorder="1" applyAlignment="1">
      <alignment horizontal="center" vertical="center" textRotation="255"/>
    </xf>
    <xf numFmtId="0" fontId="2" fillId="2" borderId="47" xfId="0" applyFont="1" applyFill="1" applyBorder="1">
      <alignment vertical="center"/>
    </xf>
    <xf numFmtId="0" fontId="2" fillId="3" borderId="47" xfId="0" applyFont="1" applyFill="1" applyBorder="1" applyAlignment="1">
      <alignment horizontal="center" vertical="center"/>
    </xf>
    <xf numFmtId="0" fontId="2" fillId="3" borderId="48" xfId="0" applyFont="1" applyFill="1" applyBorder="1" applyAlignment="1">
      <alignment horizontal="center" vertical="center"/>
    </xf>
    <xf numFmtId="0" fontId="2" fillId="0" borderId="49" xfId="0" applyFont="1" applyBorder="1" applyAlignment="1">
      <alignment horizontal="right" vertical="center"/>
    </xf>
    <xf numFmtId="0" fontId="2" fillId="0" borderId="49" xfId="0" applyFont="1" applyBorder="1" applyAlignment="1">
      <alignment horizontal="center" vertical="center"/>
    </xf>
    <xf numFmtId="0" fontId="2" fillId="0" borderId="49" xfId="4" applyFont="1" applyBorder="1" applyAlignment="1">
      <alignment horizontal="right" vertical="center"/>
    </xf>
    <xf numFmtId="0" fontId="2" fillId="3" borderId="48" xfId="0" applyFont="1" applyFill="1" applyBorder="1" applyAlignment="1">
      <alignment horizontal="right" vertical="center"/>
    </xf>
    <xf numFmtId="0" fontId="2" fillId="2" borderId="21" xfId="0" applyFont="1" applyFill="1" applyBorder="1">
      <alignment vertical="center"/>
    </xf>
    <xf numFmtId="0" fontId="2" fillId="3" borderId="21"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9" xfId="0" applyFont="1" applyBorder="1" applyAlignment="1">
      <alignment horizontal="right" vertical="center"/>
    </xf>
    <xf numFmtId="0" fontId="2" fillId="0" borderId="9" xfId="0" applyFont="1" applyBorder="1" applyAlignment="1">
      <alignment horizontal="center" vertical="center"/>
    </xf>
    <xf numFmtId="0" fontId="2" fillId="0" borderId="9" xfId="4" applyFont="1" applyBorder="1" applyAlignment="1">
      <alignment horizontal="right" vertical="center"/>
    </xf>
    <xf numFmtId="0" fontId="2" fillId="3" borderId="8" xfId="0" applyFont="1" applyFill="1" applyBorder="1" applyAlignment="1">
      <alignment horizontal="right" vertical="center"/>
    </xf>
    <xf numFmtId="0" fontId="2" fillId="2" borderId="50" xfId="0" applyFont="1" applyFill="1" applyBorder="1">
      <alignment vertical="center"/>
    </xf>
    <xf numFmtId="0" fontId="2" fillId="3" borderId="50" xfId="0" applyFont="1" applyFill="1" applyBorder="1" applyAlignment="1">
      <alignment horizontal="center" vertical="center"/>
    </xf>
    <xf numFmtId="0" fontId="2" fillId="3" borderId="51" xfId="0" applyFont="1" applyFill="1" applyBorder="1" applyAlignment="1">
      <alignment horizontal="center" vertical="center"/>
    </xf>
    <xf numFmtId="0" fontId="2" fillId="0" borderId="52" xfId="0" applyFont="1" applyBorder="1" applyAlignment="1">
      <alignment horizontal="right" vertical="center"/>
    </xf>
    <xf numFmtId="0" fontId="2" fillId="0" borderId="52" xfId="0" applyFont="1" applyBorder="1" applyAlignment="1">
      <alignment horizontal="center" vertical="center"/>
    </xf>
    <xf numFmtId="0" fontId="2" fillId="0" borderId="52" xfId="4" applyFont="1" applyBorder="1" applyAlignment="1">
      <alignment horizontal="right" vertical="center"/>
    </xf>
    <xf numFmtId="0" fontId="2" fillId="3" borderId="51" xfId="0" applyFont="1" applyFill="1" applyBorder="1" applyAlignment="1">
      <alignment horizontal="right" vertical="center"/>
    </xf>
    <xf numFmtId="177" fontId="2" fillId="0" borderId="9" xfId="4" applyNumberFormat="1" applyFont="1" applyBorder="1" applyAlignment="1">
      <alignment horizontal="right" vertical="center"/>
    </xf>
    <xf numFmtId="0" fontId="2" fillId="3" borderId="51" xfId="0" applyFont="1" applyFill="1" applyBorder="1" applyAlignment="1">
      <alignment horizontal="center" vertical="center" wrapText="1"/>
    </xf>
    <xf numFmtId="0" fontId="2" fillId="3" borderId="51" xfId="0" applyFont="1" applyFill="1" applyBorder="1" applyAlignment="1">
      <alignment horizontal="right" vertical="center" wrapText="1"/>
    </xf>
    <xf numFmtId="0" fontId="2" fillId="3" borderId="48" xfId="0" applyFont="1" applyFill="1" applyBorder="1" applyAlignment="1">
      <alignment horizontal="center" vertical="center" wrapText="1"/>
    </xf>
    <xf numFmtId="0" fontId="2" fillId="3" borderId="48" xfId="0" applyFont="1" applyFill="1" applyBorder="1" applyAlignment="1">
      <alignment horizontal="right" vertical="center" wrapText="1"/>
    </xf>
    <xf numFmtId="177" fontId="2" fillId="0" borderId="52" xfId="4" applyNumberFormat="1" applyFont="1" applyBorder="1" applyAlignment="1">
      <alignment horizontal="right" vertical="center"/>
    </xf>
    <xf numFmtId="0" fontId="2" fillId="2" borderId="22" xfId="0" applyFont="1" applyFill="1" applyBorder="1">
      <alignment vertical="center"/>
    </xf>
    <xf numFmtId="0" fontId="2" fillId="0" borderId="53" xfId="0" applyFont="1" applyBorder="1" applyAlignment="1">
      <alignment horizontal="center" vertical="center" wrapText="1"/>
    </xf>
    <xf numFmtId="0" fontId="2" fillId="0" borderId="9" xfId="0" applyFont="1" applyBorder="1" applyAlignment="1">
      <alignment horizontal="right" vertical="center" wrapText="1"/>
    </xf>
    <xf numFmtId="0" fontId="2" fillId="0" borderId="9" xfId="0" applyFont="1" applyBorder="1" applyAlignment="1">
      <alignment horizontal="center" vertical="center" wrapText="1"/>
    </xf>
    <xf numFmtId="0" fontId="2" fillId="0" borderId="8" xfId="0" applyFont="1" applyBorder="1" applyAlignment="1">
      <alignment horizontal="center" vertical="center" wrapText="1"/>
    </xf>
    <xf numFmtId="0" fontId="2" fillId="0" borderId="54" xfId="4" applyFont="1" applyBorder="1" applyAlignment="1">
      <alignment horizontal="right" vertical="center"/>
    </xf>
    <xf numFmtId="0" fontId="2" fillId="0" borderId="8" xfId="0" applyFont="1" applyBorder="1" applyAlignment="1">
      <alignment horizontal="right" vertical="center" wrapText="1"/>
    </xf>
    <xf numFmtId="0" fontId="2" fillId="3" borderId="45" xfId="0" applyFont="1" applyFill="1" applyBorder="1" applyAlignment="1">
      <alignment horizontal="center" vertical="center" wrapText="1"/>
    </xf>
    <xf numFmtId="0" fontId="2" fillId="0" borderId="46" xfId="0" applyFont="1" applyBorder="1" applyAlignment="1">
      <alignment horizontal="right" vertical="center" wrapText="1"/>
    </xf>
    <xf numFmtId="0" fontId="2" fillId="0" borderId="46" xfId="0" applyFont="1" applyBorder="1" applyAlignment="1">
      <alignment horizontal="center" vertical="center" wrapText="1"/>
    </xf>
    <xf numFmtId="0" fontId="2" fillId="3" borderId="45" xfId="0" applyFont="1" applyFill="1" applyBorder="1" applyAlignment="1">
      <alignment horizontal="right" vertical="center" wrapText="1"/>
    </xf>
    <xf numFmtId="0" fontId="2" fillId="0" borderId="52" xfId="0" applyFont="1" applyBorder="1" applyAlignment="1">
      <alignment horizontal="right" vertical="center" wrapText="1"/>
    </xf>
    <xf numFmtId="0" fontId="2" fillId="0" borderId="52" xfId="0" applyFont="1" applyBorder="1" applyAlignment="1">
      <alignment horizontal="center" vertical="center" wrapText="1"/>
    </xf>
    <xf numFmtId="0" fontId="14" fillId="2" borderId="50" xfId="0" applyFont="1" applyFill="1" applyBorder="1" applyAlignment="1">
      <alignment vertical="center" wrapText="1"/>
    </xf>
    <xf numFmtId="0" fontId="14" fillId="2" borderId="21" xfId="0" applyFont="1" applyFill="1" applyBorder="1" applyAlignment="1">
      <alignment vertical="center" wrapText="1"/>
    </xf>
    <xf numFmtId="0" fontId="2" fillId="3" borderId="8" xfId="0" applyFont="1" applyFill="1" applyBorder="1" applyAlignment="1">
      <alignment horizontal="center" vertical="center" wrapText="1"/>
    </xf>
    <xf numFmtId="0" fontId="2" fillId="3" borderId="8"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12" xfId="0" applyFont="1" applyFill="1" applyBorder="1" applyAlignment="1">
      <alignment horizontal="center" vertical="center"/>
    </xf>
    <xf numFmtId="0" fontId="2" fillId="3" borderId="10" xfId="0" applyFont="1" applyFill="1" applyBorder="1" applyAlignment="1">
      <alignment horizontal="center" vertical="center"/>
    </xf>
    <xf numFmtId="0" fontId="2" fillId="0" borderId="2" xfId="0" applyFont="1" applyBorder="1">
      <alignment vertical="center"/>
    </xf>
    <xf numFmtId="0" fontId="2" fillId="2" borderId="20" xfId="0" applyFont="1" applyFill="1" applyBorder="1" applyAlignment="1">
      <alignment horizontal="center" vertical="center" wrapText="1"/>
    </xf>
    <xf numFmtId="0" fontId="18" fillId="2" borderId="22" xfId="0" applyFont="1" applyFill="1" applyBorder="1" applyAlignment="1">
      <alignment horizontal="center" vertical="center"/>
    </xf>
    <xf numFmtId="0" fontId="18" fillId="0" borderId="22" xfId="0" applyFont="1" applyBorder="1" applyAlignment="1">
      <alignment horizontal="center" vertical="center" wrapText="1"/>
    </xf>
    <xf numFmtId="0" fontId="2" fillId="3" borderId="10" xfId="0" applyFont="1" applyFill="1" applyBorder="1">
      <alignment vertical="center"/>
    </xf>
    <xf numFmtId="0" fontId="2" fillId="0" borderId="10" xfId="0" applyFont="1" applyBorder="1" applyAlignment="1">
      <alignment horizontal="left" vertical="center"/>
    </xf>
    <xf numFmtId="0" fontId="2" fillId="2" borderId="20" xfId="0" applyFont="1" applyFill="1" applyBorder="1" applyAlignment="1">
      <alignment horizontal="center" vertical="center"/>
    </xf>
    <xf numFmtId="0" fontId="2" fillId="3" borderId="20" xfId="0" applyFont="1" applyFill="1" applyBorder="1" applyAlignment="1">
      <alignment vertical="center" wrapText="1"/>
    </xf>
    <xf numFmtId="0" fontId="2" fillId="0" borderId="20" xfId="0" applyFont="1" applyBorder="1" applyAlignment="1">
      <alignment horizontal="left" vertical="center" wrapText="1"/>
    </xf>
    <xf numFmtId="0" fontId="2" fillId="2" borderId="22" xfId="0" applyFont="1" applyFill="1" applyBorder="1" applyAlignment="1">
      <alignment horizontal="center" vertical="center"/>
    </xf>
    <xf numFmtId="0" fontId="2" fillId="3" borderId="22" xfId="0" applyFont="1" applyFill="1" applyBorder="1" applyAlignment="1">
      <alignment horizontal="center" vertical="center"/>
    </xf>
    <xf numFmtId="0" fontId="18" fillId="0" borderId="22" xfId="0" applyFont="1" applyBorder="1" applyAlignment="1">
      <alignment horizontal="left" vertical="center"/>
    </xf>
    <xf numFmtId="0" fontId="2" fillId="3" borderId="20" xfId="0" applyFont="1" applyFill="1" applyBorder="1" applyAlignment="1">
      <alignment horizontal="center" vertical="center" wrapText="1"/>
    </xf>
    <xf numFmtId="0" fontId="2" fillId="3" borderId="20" xfId="0" applyFont="1" applyFill="1" applyBorder="1" applyAlignment="1">
      <alignment vertical="center" wrapText="1"/>
    </xf>
    <xf numFmtId="0" fontId="2" fillId="0" borderId="20" xfId="0" applyFont="1" applyBorder="1" applyAlignment="1">
      <alignment horizontal="left" vertical="center"/>
    </xf>
    <xf numFmtId="0" fontId="2" fillId="3" borderId="21" xfId="0" applyFont="1" applyFill="1" applyBorder="1" applyAlignment="1">
      <alignment horizontal="center" vertical="center"/>
    </xf>
    <xf numFmtId="0" fontId="2" fillId="0" borderId="21" xfId="0" applyFont="1" applyBorder="1" applyAlignment="1">
      <alignment vertical="center" wrapText="1"/>
    </xf>
    <xf numFmtId="0" fontId="2" fillId="0" borderId="21" xfId="0" applyFont="1" applyBorder="1" applyAlignment="1">
      <alignment horizontal="left" vertical="center" wrapText="1"/>
    </xf>
    <xf numFmtId="0" fontId="18" fillId="0" borderId="21" xfId="0" applyFont="1" applyBorder="1">
      <alignment vertical="center"/>
    </xf>
    <xf numFmtId="0" fontId="18" fillId="0" borderId="21" xfId="0" applyFont="1" applyBorder="1" applyAlignment="1">
      <alignment horizontal="left" vertical="center"/>
    </xf>
    <xf numFmtId="0" fontId="2" fillId="3" borderId="20" xfId="0" applyFont="1" applyFill="1" applyBorder="1" applyAlignment="1">
      <alignment horizontal="center" vertical="center" shrinkToFit="1"/>
    </xf>
    <xf numFmtId="0" fontId="2" fillId="3" borderId="21" xfId="0" applyFont="1" applyFill="1" applyBorder="1">
      <alignment vertical="center"/>
    </xf>
    <xf numFmtId="0" fontId="2" fillId="3" borderId="22" xfId="0" applyFont="1" applyFill="1" applyBorder="1">
      <alignment vertical="center"/>
    </xf>
    <xf numFmtId="0" fontId="2" fillId="3" borderId="22" xfId="0" applyFont="1" applyFill="1" applyBorder="1" applyAlignment="1">
      <alignment horizontal="center" vertical="center"/>
    </xf>
    <xf numFmtId="0" fontId="5" fillId="0" borderId="0" xfId="5" applyFont="1" applyAlignment="1">
      <alignment vertical="center"/>
    </xf>
    <xf numFmtId="0" fontId="29" fillId="2" borderId="20" xfId="5" applyFont="1" applyFill="1" applyBorder="1" applyAlignment="1">
      <alignment horizontal="center" vertical="center" textRotation="255" wrapText="1"/>
    </xf>
    <xf numFmtId="0" fontId="29" fillId="2" borderId="7" xfId="5" applyFont="1" applyFill="1" applyBorder="1" applyAlignment="1">
      <alignment horizontal="center" vertical="center"/>
    </xf>
    <xf numFmtId="0" fontId="29" fillId="2" borderId="11" xfId="5" applyFont="1" applyFill="1" applyBorder="1" applyAlignment="1">
      <alignment horizontal="center" vertical="center"/>
    </xf>
    <xf numFmtId="0" fontId="29" fillId="2" borderId="20" xfId="5" applyFont="1" applyFill="1" applyBorder="1" applyAlignment="1">
      <alignment horizontal="center" vertical="center" wrapText="1"/>
    </xf>
    <xf numFmtId="0" fontId="29" fillId="2" borderId="20" xfId="5" applyFont="1" applyFill="1" applyBorder="1" applyAlignment="1">
      <alignment horizontal="center" vertical="center"/>
    </xf>
    <xf numFmtId="0" fontId="29" fillId="2" borderId="21" xfId="5" applyFont="1" applyFill="1" applyBorder="1" applyAlignment="1">
      <alignment horizontal="center" vertical="center" textRotation="255" wrapText="1"/>
    </xf>
    <xf numFmtId="0" fontId="29" fillId="2" borderId="1" xfId="5" applyFont="1" applyFill="1" applyBorder="1" applyAlignment="1">
      <alignment horizontal="center" vertical="center" wrapText="1"/>
    </xf>
    <xf numFmtId="0" fontId="29" fillId="2" borderId="0" xfId="5" applyFont="1" applyFill="1" applyAlignment="1">
      <alignment vertical="center"/>
    </xf>
    <xf numFmtId="0" fontId="29" fillId="2" borderId="9" xfId="5" applyFont="1" applyFill="1" applyBorder="1" applyAlignment="1">
      <alignment vertical="center"/>
    </xf>
    <xf numFmtId="0" fontId="29" fillId="2" borderId="21" xfId="5" applyFont="1" applyFill="1" applyBorder="1" applyAlignment="1">
      <alignment horizontal="center" vertical="center"/>
    </xf>
    <xf numFmtId="0" fontId="29" fillId="2" borderId="8" xfId="5" applyFont="1" applyFill="1" applyBorder="1" applyAlignment="1">
      <alignment horizontal="center" vertical="center" wrapText="1"/>
    </xf>
    <xf numFmtId="0" fontId="29" fillId="2" borderId="3" xfId="5" applyFont="1" applyFill="1" applyBorder="1" applyAlignment="1">
      <alignment vertical="center"/>
    </xf>
    <xf numFmtId="0" fontId="29" fillId="2" borderId="22" xfId="5" applyFont="1" applyFill="1" applyBorder="1" applyAlignment="1">
      <alignment horizontal="center" vertical="center" textRotation="255" wrapText="1"/>
    </xf>
    <xf numFmtId="0" fontId="29" fillId="2" borderId="4" xfId="5" applyFont="1" applyFill="1" applyBorder="1" applyAlignment="1">
      <alignment horizontal="center" vertical="center" wrapText="1"/>
    </xf>
    <xf numFmtId="0" fontId="29" fillId="2" borderId="10" xfId="5" applyFont="1" applyFill="1" applyBorder="1" applyAlignment="1">
      <alignment horizontal="center" vertical="center" wrapText="1"/>
    </xf>
    <xf numFmtId="0" fontId="29" fillId="2" borderId="22" xfId="5" applyFont="1" applyFill="1" applyBorder="1" applyAlignment="1">
      <alignment horizontal="center" vertical="center"/>
    </xf>
    <xf numFmtId="0" fontId="29" fillId="4" borderId="10" xfId="5" applyFont="1" applyFill="1" applyBorder="1" applyAlignment="1">
      <alignment horizontal="center" vertical="center"/>
    </xf>
    <xf numFmtId="0" fontId="29" fillId="0" borderId="10" xfId="0" applyFont="1" applyBorder="1" applyAlignment="1">
      <alignment horizontal="right" vertical="center"/>
    </xf>
    <xf numFmtId="0" fontId="29" fillId="0" borderId="55" xfId="0" applyFont="1" applyBorder="1" applyAlignment="1">
      <alignment horizontal="right" vertical="center"/>
    </xf>
    <xf numFmtId="0" fontId="29" fillId="3" borderId="10" xfId="0" applyFont="1" applyFill="1" applyBorder="1" applyAlignment="1">
      <alignment horizontal="right" vertical="center"/>
    </xf>
    <xf numFmtId="0" fontId="29" fillId="4" borderId="22" xfId="5" applyFont="1" applyFill="1" applyBorder="1" applyAlignment="1">
      <alignment horizontal="center" vertical="center"/>
    </xf>
    <xf numFmtId="0" fontId="5" fillId="0" borderId="0" xfId="5" applyFont="1" applyAlignment="1">
      <alignment horizontal="center" vertical="center"/>
    </xf>
    <xf numFmtId="0" fontId="26" fillId="0" borderId="0" xfId="0" applyFont="1" applyAlignment="1">
      <alignment horizontal="right" vertical="center"/>
    </xf>
    <xf numFmtId="0" fontId="2" fillId="0" borderId="5" xfId="5" applyFont="1" applyBorder="1" applyAlignment="1">
      <alignment horizontal="left" vertical="center"/>
    </xf>
    <xf numFmtId="0" fontId="18" fillId="0" borderId="5" xfId="0" applyFont="1" applyBorder="1">
      <alignment vertical="center"/>
    </xf>
    <xf numFmtId="0" fontId="29" fillId="2" borderId="2" xfId="5" applyFont="1" applyFill="1" applyBorder="1" applyAlignment="1">
      <alignment vertical="center"/>
    </xf>
    <xf numFmtId="0" fontId="29" fillId="2" borderId="7" xfId="5" applyFont="1" applyFill="1" applyBorder="1" applyAlignment="1">
      <alignment horizontal="center" vertical="center" wrapText="1"/>
    </xf>
    <xf numFmtId="0" fontId="29" fillId="4" borderId="10" xfId="0" applyFont="1" applyFill="1" applyBorder="1" applyAlignment="1">
      <alignment horizontal="center" vertical="center"/>
    </xf>
    <xf numFmtId="38" fontId="29" fillId="0" borderId="10" xfId="1" applyFont="1" applyBorder="1" applyAlignment="1">
      <alignment horizontal="right" vertical="center"/>
    </xf>
    <xf numFmtId="0" fontId="34" fillId="4" borderId="10" xfId="0" applyFont="1" applyFill="1" applyBorder="1" applyAlignment="1">
      <alignment horizontal="center" vertical="center" wrapText="1" shrinkToFit="1"/>
    </xf>
    <xf numFmtId="0" fontId="29" fillId="0" borderId="20" xfId="0" applyFont="1" applyBorder="1" applyAlignment="1">
      <alignment horizontal="right" vertical="center"/>
    </xf>
    <xf numFmtId="3" fontId="29" fillId="0" borderId="10" xfId="0" applyNumberFormat="1" applyFont="1" applyBorder="1" applyAlignment="1">
      <alignment horizontal="right" vertical="center"/>
    </xf>
    <xf numFmtId="0" fontId="29" fillId="0" borderId="2" xfId="5" applyFont="1" applyBorder="1" applyAlignment="1">
      <alignment horizontal="left" vertical="center"/>
    </xf>
    <xf numFmtId="0" fontId="29" fillId="0" borderId="0" xfId="5" applyFont="1" applyAlignment="1">
      <alignment horizontal="center" vertical="center"/>
    </xf>
    <xf numFmtId="38" fontId="29" fillId="0" borderId="8" xfId="1" applyFont="1" applyBorder="1" applyAlignment="1">
      <alignment horizontal="right" vertical="center"/>
    </xf>
    <xf numFmtId="38" fontId="29" fillId="0" borderId="0" xfId="1" applyFont="1" applyBorder="1" applyAlignment="1">
      <alignment horizontal="right" vertical="center"/>
    </xf>
    <xf numFmtId="0" fontId="5" fillId="0" borderId="8" xfId="5" applyFont="1" applyBorder="1" applyAlignment="1">
      <alignment vertical="center"/>
    </xf>
  </cellXfs>
  <cellStyles count="6">
    <cellStyle name="桁区切り" xfId="1" builtinId="6"/>
    <cellStyle name="標準" xfId="0" builtinId="0"/>
    <cellStyle name="標準_Ｈ１８判定最終（129地点）_H19公表資料②" xfId="3"/>
    <cellStyle name="標準_資料編表2-58水濁法上の特定施設事業場数" xfId="5"/>
    <cellStyle name="標準_表2-37（エクセル）" xfId="2"/>
    <cellStyle name="標準_別添"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19050</xdr:colOff>
      <xdr:row>39</xdr:row>
      <xdr:rowOff>19050</xdr:rowOff>
    </xdr:from>
    <xdr:to>
      <xdr:col>9</xdr:col>
      <xdr:colOff>95250</xdr:colOff>
      <xdr:row>40</xdr:row>
      <xdr:rowOff>200025</xdr:rowOff>
    </xdr:to>
    <xdr:sp macro="" textlink="">
      <xdr:nvSpPr>
        <xdr:cNvPr id="2" name="AutoShape 1"/>
        <xdr:cNvSpPr>
          <a:spLocks/>
        </xdr:cNvSpPr>
      </xdr:nvSpPr>
      <xdr:spPr bwMode="auto">
        <a:xfrm>
          <a:off x="4591050" y="798195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42</xdr:row>
      <xdr:rowOff>38100</xdr:rowOff>
    </xdr:from>
    <xdr:to>
      <xdr:col>9</xdr:col>
      <xdr:colOff>95250</xdr:colOff>
      <xdr:row>45</xdr:row>
      <xdr:rowOff>200025</xdr:rowOff>
    </xdr:to>
    <xdr:sp macro="" textlink="">
      <xdr:nvSpPr>
        <xdr:cNvPr id="3" name="AutoShape 2"/>
        <xdr:cNvSpPr>
          <a:spLocks/>
        </xdr:cNvSpPr>
      </xdr:nvSpPr>
      <xdr:spPr bwMode="auto">
        <a:xfrm>
          <a:off x="4581525" y="8601075"/>
          <a:ext cx="85725" cy="762000"/>
        </a:xfrm>
        <a:prstGeom prst="rightBrace">
          <a:avLst>
            <a:gd name="adj1" fmla="val 7407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30</xdr:row>
      <xdr:rowOff>19050</xdr:rowOff>
    </xdr:from>
    <xdr:to>
      <xdr:col>9</xdr:col>
      <xdr:colOff>95250</xdr:colOff>
      <xdr:row>31</xdr:row>
      <xdr:rowOff>200025</xdr:rowOff>
    </xdr:to>
    <xdr:sp macro="" textlink="">
      <xdr:nvSpPr>
        <xdr:cNvPr id="4" name="AutoShape 3"/>
        <xdr:cNvSpPr>
          <a:spLocks/>
        </xdr:cNvSpPr>
      </xdr:nvSpPr>
      <xdr:spPr bwMode="auto">
        <a:xfrm>
          <a:off x="4591050" y="6181725"/>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9525</xdr:rowOff>
    </xdr:from>
    <xdr:to>
      <xdr:col>9</xdr:col>
      <xdr:colOff>95250</xdr:colOff>
      <xdr:row>38</xdr:row>
      <xdr:rowOff>180975</xdr:rowOff>
    </xdr:to>
    <xdr:sp macro="" textlink="">
      <xdr:nvSpPr>
        <xdr:cNvPr id="5" name="AutoShape 3"/>
        <xdr:cNvSpPr>
          <a:spLocks/>
        </xdr:cNvSpPr>
      </xdr:nvSpPr>
      <xdr:spPr bwMode="auto">
        <a:xfrm>
          <a:off x="4591050" y="6572250"/>
          <a:ext cx="76200" cy="1371600"/>
        </a:xfrm>
        <a:prstGeom prst="rightBrace">
          <a:avLst>
            <a:gd name="adj1" fmla="val 150000"/>
            <a:gd name="adj2" fmla="val 5296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2" name="Text Box 86"/>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1</xdr:row>
      <xdr:rowOff>0</xdr:rowOff>
    </xdr:from>
    <xdr:to>
      <xdr:col>9</xdr:col>
      <xdr:colOff>0</xdr:colOff>
      <xdr:row>1</xdr:row>
      <xdr:rowOff>0</xdr:rowOff>
    </xdr:to>
    <xdr:sp macro="" textlink="">
      <xdr:nvSpPr>
        <xdr:cNvPr id="3" name="Text Box 86"/>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86"/>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86"/>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41</xdr:row>
      <xdr:rowOff>19050</xdr:rowOff>
    </xdr:from>
    <xdr:to>
      <xdr:col>9</xdr:col>
      <xdr:colOff>85725</xdr:colOff>
      <xdr:row>42</xdr:row>
      <xdr:rowOff>200025</xdr:rowOff>
    </xdr:to>
    <xdr:sp macro="" textlink="">
      <xdr:nvSpPr>
        <xdr:cNvPr id="2" name="AutoShape 1"/>
        <xdr:cNvSpPr>
          <a:spLocks/>
        </xdr:cNvSpPr>
      </xdr:nvSpPr>
      <xdr:spPr bwMode="auto">
        <a:xfrm>
          <a:off x="4486275" y="944880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76200</xdr:rowOff>
    </xdr:from>
    <xdr:to>
      <xdr:col>9</xdr:col>
      <xdr:colOff>85725</xdr:colOff>
      <xdr:row>40</xdr:row>
      <xdr:rowOff>200025</xdr:rowOff>
    </xdr:to>
    <xdr:sp macro="" textlink="">
      <xdr:nvSpPr>
        <xdr:cNvPr id="3" name="AutoShape 2"/>
        <xdr:cNvSpPr>
          <a:spLocks/>
        </xdr:cNvSpPr>
      </xdr:nvSpPr>
      <xdr:spPr bwMode="auto">
        <a:xfrm>
          <a:off x="4495800" y="7705725"/>
          <a:ext cx="66675" cy="1724025"/>
        </a:xfrm>
        <a:prstGeom prst="rightBrace">
          <a:avLst>
            <a:gd name="adj1" fmla="val 215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28</xdr:row>
      <xdr:rowOff>9525</xdr:rowOff>
    </xdr:from>
    <xdr:to>
      <xdr:col>9</xdr:col>
      <xdr:colOff>104775</xdr:colOff>
      <xdr:row>29</xdr:row>
      <xdr:rowOff>200025</xdr:rowOff>
    </xdr:to>
    <xdr:sp macro="" textlink="">
      <xdr:nvSpPr>
        <xdr:cNvPr id="4" name="AutoShape 4"/>
        <xdr:cNvSpPr>
          <a:spLocks/>
        </xdr:cNvSpPr>
      </xdr:nvSpPr>
      <xdr:spPr bwMode="auto">
        <a:xfrm>
          <a:off x="4505325" y="6305550"/>
          <a:ext cx="76200" cy="390525"/>
        </a:xfrm>
        <a:prstGeom prst="rightBrace">
          <a:avLst>
            <a:gd name="adj1" fmla="val 427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18</xdr:row>
      <xdr:rowOff>38100</xdr:rowOff>
    </xdr:from>
    <xdr:to>
      <xdr:col>9</xdr:col>
      <xdr:colOff>95250</xdr:colOff>
      <xdr:row>25</xdr:row>
      <xdr:rowOff>200025</xdr:rowOff>
    </xdr:to>
    <xdr:sp macro="" textlink="">
      <xdr:nvSpPr>
        <xdr:cNvPr id="5" name="AutoShape 5"/>
        <xdr:cNvSpPr>
          <a:spLocks/>
        </xdr:cNvSpPr>
      </xdr:nvSpPr>
      <xdr:spPr bwMode="auto">
        <a:xfrm>
          <a:off x="4505325" y="4333875"/>
          <a:ext cx="66675" cy="1562100"/>
        </a:xfrm>
        <a:prstGeom prst="rightBrace">
          <a:avLst>
            <a:gd name="adj1" fmla="val 1952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38100</xdr:colOff>
      <xdr:row>3</xdr:row>
      <xdr:rowOff>28575</xdr:rowOff>
    </xdr:from>
    <xdr:to>
      <xdr:col>9</xdr:col>
      <xdr:colOff>85725</xdr:colOff>
      <xdr:row>16</xdr:row>
      <xdr:rowOff>200025</xdr:rowOff>
    </xdr:to>
    <xdr:sp macro="" textlink="">
      <xdr:nvSpPr>
        <xdr:cNvPr id="6" name="AutoShape 6"/>
        <xdr:cNvSpPr>
          <a:spLocks/>
        </xdr:cNvSpPr>
      </xdr:nvSpPr>
      <xdr:spPr bwMode="auto">
        <a:xfrm>
          <a:off x="4514850" y="990600"/>
          <a:ext cx="47625" cy="2771775"/>
        </a:xfrm>
        <a:prstGeom prst="rightBrace">
          <a:avLst>
            <a:gd name="adj1" fmla="val 48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xdr:colOff>
      <xdr:row>32</xdr:row>
      <xdr:rowOff>19050</xdr:rowOff>
    </xdr:from>
    <xdr:to>
      <xdr:col>9</xdr:col>
      <xdr:colOff>85725</xdr:colOff>
      <xdr:row>32</xdr:row>
      <xdr:rowOff>200025</xdr:rowOff>
    </xdr:to>
    <xdr:sp macro="" textlink="">
      <xdr:nvSpPr>
        <xdr:cNvPr id="2" name="AutoShape 4"/>
        <xdr:cNvSpPr>
          <a:spLocks/>
        </xdr:cNvSpPr>
      </xdr:nvSpPr>
      <xdr:spPr bwMode="auto">
        <a:xfrm>
          <a:off x="4800600" y="6448425"/>
          <a:ext cx="76200" cy="180975"/>
        </a:xfrm>
        <a:prstGeom prst="rightBrace">
          <a:avLst>
            <a:gd name="adj1" fmla="val 4196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34</xdr:row>
      <xdr:rowOff>19050</xdr:rowOff>
    </xdr:from>
    <xdr:to>
      <xdr:col>9</xdr:col>
      <xdr:colOff>95250</xdr:colOff>
      <xdr:row>36</xdr:row>
      <xdr:rowOff>200025</xdr:rowOff>
    </xdr:to>
    <xdr:sp macro="" textlink="">
      <xdr:nvSpPr>
        <xdr:cNvPr id="3" name="AutoShape 4"/>
        <xdr:cNvSpPr>
          <a:spLocks/>
        </xdr:cNvSpPr>
      </xdr:nvSpPr>
      <xdr:spPr bwMode="auto">
        <a:xfrm>
          <a:off x="4810125" y="6848475"/>
          <a:ext cx="76200" cy="581025"/>
        </a:xfrm>
        <a:prstGeom prst="rightBrace">
          <a:avLst>
            <a:gd name="adj1" fmla="val 43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9525</xdr:rowOff>
    </xdr:from>
    <xdr:to>
      <xdr:col>8</xdr:col>
      <xdr:colOff>0</xdr:colOff>
      <xdr:row>41</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95375"/>
          <a:ext cx="5800725" cy="6457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7</xdr:col>
      <xdr:colOff>1019175</xdr:colOff>
      <xdr:row>46</xdr:row>
      <xdr:rowOff>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7250"/>
          <a:ext cx="5819775" cy="7467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581025</xdr:colOff>
      <xdr:row>34</xdr:row>
      <xdr:rowOff>19050</xdr:rowOff>
    </xdr:from>
    <xdr:to>
      <xdr:col>1</xdr:col>
      <xdr:colOff>676275</xdr:colOff>
      <xdr:row>34</xdr:row>
      <xdr:rowOff>104775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6172200"/>
          <a:ext cx="952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38100</xdr:rowOff>
    </xdr:from>
    <xdr:to>
      <xdr:col>7</xdr:col>
      <xdr:colOff>1009650</xdr:colOff>
      <xdr:row>43</xdr:row>
      <xdr:rowOff>142875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23950"/>
          <a:ext cx="5810250" cy="6800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652097</xdr:colOff>
      <xdr:row>28</xdr:row>
      <xdr:rowOff>29309</xdr:rowOff>
    </xdr:from>
    <xdr:to>
      <xdr:col>5</xdr:col>
      <xdr:colOff>80597</xdr:colOff>
      <xdr:row>30</xdr:row>
      <xdr:rowOff>43963</xdr:rowOff>
    </xdr:to>
    <xdr:sp macro="" textlink="">
      <xdr:nvSpPr>
        <xdr:cNvPr id="4" name="正方形/長方形 3"/>
        <xdr:cNvSpPr/>
      </xdr:nvSpPr>
      <xdr:spPr>
        <a:xfrm>
          <a:off x="3395297" y="5096609"/>
          <a:ext cx="114300" cy="37660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600" b="0">
              <a:solidFill>
                <a:schemeClr val="tx1"/>
              </a:solidFill>
            </a:rPr>
            <a:t>小高橋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7</xdr:col>
      <xdr:colOff>1019175</xdr:colOff>
      <xdr:row>49</xdr:row>
      <xdr:rowOff>85725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4900"/>
          <a:ext cx="5819775" cy="784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4</xdr:row>
      <xdr:rowOff>152400</xdr:rowOff>
    </xdr:from>
    <xdr:to>
      <xdr:col>7</xdr:col>
      <xdr:colOff>762000</xdr:colOff>
      <xdr:row>42</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76300"/>
          <a:ext cx="6115050" cy="6858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95250</xdr:colOff>
      <xdr:row>42</xdr:row>
      <xdr:rowOff>57150</xdr:rowOff>
    </xdr:to>
    <xdr:pic>
      <xdr:nvPicPr>
        <xdr:cNvPr id="2"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529" t="16185" r="32014" b="2518"/>
        <a:stretch>
          <a:fillRect/>
        </a:stretch>
      </xdr:blipFill>
      <xdr:spPr bwMode="auto">
        <a:xfrm>
          <a:off x="0" y="361950"/>
          <a:ext cx="5591175" cy="7296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612973</xdr:colOff>
      <xdr:row>6</xdr:row>
      <xdr:rowOff>174541</xdr:rowOff>
    </xdr:from>
    <xdr:to>
      <xdr:col>4</xdr:col>
      <xdr:colOff>39146</xdr:colOff>
      <xdr:row>7</xdr:row>
      <xdr:rowOff>98027</xdr:rowOff>
    </xdr:to>
    <xdr:sp macro="" textlink="">
      <xdr:nvSpPr>
        <xdr:cNvPr id="3" name="円/楕円 3"/>
        <xdr:cNvSpPr/>
      </xdr:nvSpPr>
      <xdr:spPr>
        <a:xfrm>
          <a:off x="2670373" y="1260391"/>
          <a:ext cx="111973" cy="10446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666750</xdr:colOff>
      <xdr:row>36</xdr:row>
      <xdr:rowOff>9525</xdr:rowOff>
    </xdr:from>
    <xdr:to>
      <xdr:col>18</xdr:col>
      <xdr:colOff>333375</xdr:colOff>
      <xdr:row>38</xdr:row>
      <xdr:rowOff>85725</xdr:rowOff>
    </xdr:to>
    <xdr:grpSp>
      <xdr:nvGrpSpPr>
        <xdr:cNvPr id="4" name="グループ化 6"/>
        <xdr:cNvGrpSpPr>
          <a:grpSpLocks/>
        </xdr:cNvGrpSpPr>
      </xdr:nvGrpSpPr>
      <xdr:grpSpPr bwMode="auto">
        <a:xfrm>
          <a:off x="11963400" y="6524625"/>
          <a:ext cx="352425" cy="438150"/>
          <a:chOff x="5303717" y="9048331"/>
          <a:chExt cx="678940" cy="686240"/>
        </a:xfrm>
      </xdr:grpSpPr>
      <xdr:pic>
        <xdr:nvPicPr>
          <xdr:cNvPr id="5" name="Picture 1" descr="Map"/>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2168" t="70036" r="42743" b="28967"/>
          <a:stretch>
            <a:fillRect/>
          </a:stretch>
        </xdr:blipFill>
        <xdr:spPr bwMode="auto">
          <a:xfrm>
            <a:off x="5444886" y="9325639"/>
            <a:ext cx="514329" cy="12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6" name="直線コネクタ 5"/>
          <xdr:cNvCxnSpPr/>
        </xdr:nvCxnSpPr>
        <xdr:spPr>
          <a:xfrm>
            <a:off x="5468865" y="9048331"/>
            <a:ext cx="0" cy="6713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xdr:cNvCxnSpPr/>
        </xdr:nvCxnSpPr>
        <xdr:spPr>
          <a:xfrm rot="5400000">
            <a:off x="5643188" y="9051980"/>
            <a:ext cx="0" cy="678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xdr:cNvCxnSpPr/>
        </xdr:nvCxnSpPr>
        <xdr:spPr>
          <a:xfrm rot="10800000">
            <a:off x="5927608" y="9063249"/>
            <a:ext cx="0" cy="671322"/>
          </a:xfrm>
          <a:prstGeom prst="line">
            <a:avLst/>
          </a:prstGeom>
          <a:ln w="19050">
            <a:solidFill>
              <a:srgbClr val="FF33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303220</xdr:colOff>
      <xdr:row>6</xdr:row>
      <xdr:rowOff>44260</xdr:rowOff>
    </xdr:from>
    <xdr:to>
      <xdr:col>6</xdr:col>
      <xdr:colOff>411729</xdr:colOff>
      <xdr:row>6</xdr:row>
      <xdr:rowOff>156301</xdr:rowOff>
    </xdr:to>
    <xdr:sp macro="" textlink="">
      <xdr:nvSpPr>
        <xdr:cNvPr id="9" name="円/楕円 9"/>
        <xdr:cNvSpPr/>
      </xdr:nvSpPr>
      <xdr:spPr>
        <a:xfrm>
          <a:off x="4418020" y="1130110"/>
          <a:ext cx="108509"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36847</xdr:colOff>
      <xdr:row>6</xdr:row>
      <xdr:rowOff>54105</xdr:rowOff>
    </xdr:from>
    <xdr:to>
      <xdr:col>7</xdr:col>
      <xdr:colOff>144847</xdr:colOff>
      <xdr:row>6</xdr:row>
      <xdr:rowOff>163472</xdr:rowOff>
    </xdr:to>
    <xdr:sp macro="" textlink="">
      <xdr:nvSpPr>
        <xdr:cNvPr id="10" name="円/楕円 10"/>
        <xdr:cNvSpPr/>
      </xdr:nvSpPr>
      <xdr:spPr>
        <a:xfrm>
          <a:off x="4837447" y="1139955"/>
          <a:ext cx="108000" cy="10936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165560</xdr:colOff>
      <xdr:row>23</xdr:row>
      <xdr:rowOff>68337</xdr:rowOff>
    </xdr:from>
    <xdr:to>
      <xdr:col>1</xdr:col>
      <xdr:colOff>274069</xdr:colOff>
      <xdr:row>23</xdr:row>
      <xdr:rowOff>175784</xdr:rowOff>
    </xdr:to>
    <xdr:sp macro="" textlink="">
      <xdr:nvSpPr>
        <xdr:cNvPr id="11" name="円/楕円 12"/>
        <xdr:cNvSpPr/>
      </xdr:nvSpPr>
      <xdr:spPr>
        <a:xfrm>
          <a:off x="851360" y="4230762"/>
          <a:ext cx="108509"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476705</xdr:colOff>
      <xdr:row>8</xdr:row>
      <xdr:rowOff>126187</xdr:rowOff>
    </xdr:from>
    <xdr:to>
      <xdr:col>6</xdr:col>
      <xdr:colOff>583274</xdr:colOff>
      <xdr:row>9</xdr:row>
      <xdr:rowOff>51793</xdr:rowOff>
    </xdr:to>
    <xdr:sp macro="" textlink="">
      <xdr:nvSpPr>
        <xdr:cNvPr id="12" name="円/楕円 13"/>
        <xdr:cNvSpPr/>
      </xdr:nvSpPr>
      <xdr:spPr>
        <a:xfrm>
          <a:off x="4591505" y="1573987"/>
          <a:ext cx="106569"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103981</xdr:colOff>
      <xdr:row>11</xdr:row>
      <xdr:rowOff>97581</xdr:rowOff>
    </xdr:from>
    <xdr:to>
      <xdr:col>4</xdr:col>
      <xdr:colOff>211981</xdr:colOff>
      <xdr:row>12</xdr:row>
      <xdr:rowOff>23188</xdr:rowOff>
    </xdr:to>
    <xdr:sp macro="" textlink="">
      <xdr:nvSpPr>
        <xdr:cNvPr id="13" name="円/楕円 14"/>
        <xdr:cNvSpPr/>
      </xdr:nvSpPr>
      <xdr:spPr>
        <a:xfrm>
          <a:off x="2847181" y="2088306"/>
          <a:ext cx="108000" cy="1065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410942</xdr:colOff>
      <xdr:row>11</xdr:row>
      <xdr:rowOff>140559</xdr:rowOff>
    </xdr:from>
    <xdr:to>
      <xdr:col>4</xdr:col>
      <xdr:colOff>518942</xdr:colOff>
      <xdr:row>12</xdr:row>
      <xdr:rowOff>70759</xdr:rowOff>
    </xdr:to>
    <xdr:sp macro="" textlink="">
      <xdr:nvSpPr>
        <xdr:cNvPr id="14" name="円/楕円 15"/>
        <xdr:cNvSpPr/>
      </xdr:nvSpPr>
      <xdr:spPr>
        <a:xfrm>
          <a:off x="3154142" y="2131284"/>
          <a:ext cx="108000"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348862</xdr:colOff>
      <xdr:row>12</xdr:row>
      <xdr:rowOff>4443</xdr:rowOff>
    </xdr:from>
    <xdr:to>
      <xdr:col>5</xdr:col>
      <xdr:colOff>459103</xdr:colOff>
      <xdr:row>12</xdr:row>
      <xdr:rowOff>116484</xdr:rowOff>
    </xdr:to>
    <xdr:sp macro="" textlink="">
      <xdr:nvSpPr>
        <xdr:cNvPr id="15" name="円/楕円 16"/>
        <xdr:cNvSpPr/>
      </xdr:nvSpPr>
      <xdr:spPr>
        <a:xfrm>
          <a:off x="3777862" y="2176143"/>
          <a:ext cx="110241"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516265</xdr:colOff>
      <xdr:row>12</xdr:row>
      <xdr:rowOff>95614</xdr:rowOff>
    </xdr:from>
    <xdr:to>
      <xdr:col>6</xdr:col>
      <xdr:colOff>622834</xdr:colOff>
      <xdr:row>13</xdr:row>
      <xdr:rowOff>21221</xdr:rowOff>
    </xdr:to>
    <xdr:sp macro="" textlink="">
      <xdr:nvSpPr>
        <xdr:cNvPr id="16" name="円/楕円 17"/>
        <xdr:cNvSpPr/>
      </xdr:nvSpPr>
      <xdr:spPr>
        <a:xfrm>
          <a:off x="4631065" y="2267314"/>
          <a:ext cx="106569" cy="1065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66952</xdr:colOff>
      <xdr:row>14</xdr:row>
      <xdr:rowOff>60943</xdr:rowOff>
    </xdr:from>
    <xdr:to>
      <xdr:col>4</xdr:col>
      <xdr:colOff>174952</xdr:colOff>
      <xdr:row>14</xdr:row>
      <xdr:rowOff>168390</xdr:rowOff>
    </xdr:to>
    <xdr:sp macro="" textlink="">
      <xdr:nvSpPr>
        <xdr:cNvPr id="17" name="円/楕円 18"/>
        <xdr:cNvSpPr/>
      </xdr:nvSpPr>
      <xdr:spPr>
        <a:xfrm>
          <a:off x="2810152" y="2594593"/>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420622</xdr:colOff>
      <xdr:row>11</xdr:row>
      <xdr:rowOff>167295</xdr:rowOff>
    </xdr:from>
    <xdr:to>
      <xdr:col>6</xdr:col>
      <xdr:colOff>527191</xdr:colOff>
      <xdr:row>12</xdr:row>
      <xdr:rowOff>92901</xdr:rowOff>
    </xdr:to>
    <xdr:sp macro="" textlink="">
      <xdr:nvSpPr>
        <xdr:cNvPr id="18" name="円/楕円 19"/>
        <xdr:cNvSpPr/>
      </xdr:nvSpPr>
      <xdr:spPr>
        <a:xfrm>
          <a:off x="4535422" y="2158020"/>
          <a:ext cx="106569"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632718</xdr:colOff>
      <xdr:row>17</xdr:row>
      <xdr:rowOff>25595</xdr:rowOff>
    </xdr:from>
    <xdr:to>
      <xdr:col>4</xdr:col>
      <xdr:colOff>56650</xdr:colOff>
      <xdr:row>17</xdr:row>
      <xdr:rowOff>137635</xdr:rowOff>
    </xdr:to>
    <xdr:sp macro="" textlink="">
      <xdr:nvSpPr>
        <xdr:cNvPr id="19" name="円/楕円 20"/>
        <xdr:cNvSpPr/>
      </xdr:nvSpPr>
      <xdr:spPr>
        <a:xfrm>
          <a:off x="2690118" y="3102170"/>
          <a:ext cx="109732" cy="11204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583439</xdr:colOff>
      <xdr:row>14</xdr:row>
      <xdr:rowOff>35777</xdr:rowOff>
    </xdr:from>
    <xdr:to>
      <xdr:col>5</xdr:col>
      <xdr:colOff>7371</xdr:colOff>
      <xdr:row>14</xdr:row>
      <xdr:rowOff>143224</xdr:rowOff>
    </xdr:to>
    <xdr:sp macro="" textlink="">
      <xdr:nvSpPr>
        <xdr:cNvPr id="20" name="円/楕円 21"/>
        <xdr:cNvSpPr/>
      </xdr:nvSpPr>
      <xdr:spPr>
        <a:xfrm>
          <a:off x="3326639" y="2569427"/>
          <a:ext cx="109732"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362857</xdr:colOff>
      <xdr:row>13</xdr:row>
      <xdr:rowOff>180045</xdr:rowOff>
    </xdr:from>
    <xdr:to>
      <xdr:col>6</xdr:col>
      <xdr:colOff>470857</xdr:colOff>
      <xdr:row>14</xdr:row>
      <xdr:rowOff>110245</xdr:rowOff>
    </xdr:to>
    <xdr:sp macro="" textlink="">
      <xdr:nvSpPr>
        <xdr:cNvPr id="21" name="円/楕円 22"/>
        <xdr:cNvSpPr/>
      </xdr:nvSpPr>
      <xdr:spPr>
        <a:xfrm>
          <a:off x="4477657" y="2532720"/>
          <a:ext cx="108000"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581168</xdr:colOff>
      <xdr:row>16</xdr:row>
      <xdr:rowOff>7762</xdr:rowOff>
    </xdr:from>
    <xdr:to>
      <xdr:col>5</xdr:col>
      <xdr:colOff>5100</xdr:colOff>
      <xdr:row>16</xdr:row>
      <xdr:rowOff>119802</xdr:rowOff>
    </xdr:to>
    <xdr:sp macro="" textlink="">
      <xdr:nvSpPr>
        <xdr:cNvPr id="22" name="円/楕円 23"/>
        <xdr:cNvSpPr/>
      </xdr:nvSpPr>
      <xdr:spPr>
        <a:xfrm>
          <a:off x="3324368" y="2903362"/>
          <a:ext cx="109732" cy="11204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662511</xdr:colOff>
      <xdr:row>16</xdr:row>
      <xdr:rowOff>110602</xdr:rowOff>
    </xdr:from>
    <xdr:to>
      <xdr:col>6</xdr:col>
      <xdr:colOff>84711</xdr:colOff>
      <xdr:row>17</xdr:row>
      <xdr:rowOff>40802</xdr:rowOff>
    </xdr:to>
    <xdr:sp macro="" textlink="">
      <xdr:nvSpPr>
        <xdr:cNvPr id="23" name="円/楕円 24"/>
        <xdr:cNvSpPr/>
      </xdr:nvSpPr>
      <xdr:spPr>
        <a:xfrm>
          <a:off x="4091511" y="3006202"/>
          <a:ext cx="108000"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300723</xdr:colOff>
      <xdr:row>16</xdr:row>
      <xdr:rowOff>52260</xdr:rowOff>
    </xdr:from>
    <xdr:to>
      <xdr:col>5</xdr:col>
      <xdr:colOff>408723</xdr:colOff>
      <xdr:row>16</xdr:row>
      <xdr:rowOff>155666</xdr:rowOff>
    </xdr:to>
    <xdr:sp macro="" textlink="">
      <xdr:nvSpPr>
        <xdr:cNvPr id="24" name="円/楕円 25"/>
        <xdr:cNvSpPr/>
      </xdr:nvSpPr>
      <xdr:spPr>
        <a:xfrm>
          <a:off x="3729723" y="2947860"/>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211095</xdr:colOff>
      <xdr:row>15</xdr:row>
      <xdr:rowOff>148187</xdr:rowOff>
    </xdr:from>
    <xdr:to>
      <xdr:col>6</xdr:col>
      <xdr:colOff>319095</xdr:colOff>
      <xdr:row>16</xdr:row>
      <xdr:rowOff>73793</xdr:rowOff>
    </xdr:to>
    <xdr:sp macro="" textlink="">
      <xdr:nvSpPr>
        <xdr:cNvPr id="25" name="円/楕円 26"/>
        <xdr:cNvSpPr/>
      </xdr:nvSpPr>
      <xdr:spPr>
        <a:xfrm>
          <a:off x="4325895" y="2862812"/>
          <a:ext cx="108000"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423801</xdr:colOff>
      <xdr:row>19</xdr:row>
      <xdr:rowOff>12600</xdr:rowOff>
    </xdr:from>
    <xdr:to>
      <xdr:col>4</xdr:col>
      <xdr:colOff>531801</xdr:colOff>
      <xdr:row>19</xdr:row>
      <xdr:rowOff>120047</xdr:rowOff>
    </xdr:to>
    <xdr:sp macro="" textlink="">
      <xdr:nvSpPr>
        <xdr:cNvPr id="26" name="円/楕円 27"/>
        <xdr:cNvSpPr/>
      </xdr:nvSpPr>
      <xdr:spPr>
        <a:xfrm>
          <a:off x="3167001" y="3451125"/>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411997</xdr:colOff>
      <xdr:row>19</xdr:row>
      <xdr:rowOff>17342</xdr:rowOff>
    </xdr:from>
    <xdr:to>
      <xdr:col>5</xdr:col>
      <xdr:colOff>519997</xdr:colOff>
      <xdr:row>19</xdr:row>
      <xdr:rowOff>120748</xdr:rowOff>
    </xdr:to>
    <xdr:sp macro="" textlink="">
      <xdr:nvSpPr>
        <xdr:cNvPr id="27" name="円/楕円 28"/>
        <xdr:cNvSpPr/>
      </xdr:nvSpPr>
      <xdr:spPr>
        <a:xfrm>
          <a:off x="3840997" y="3455867"/>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681296</xdr:colOff>
      <xdr:row>18</xdr:row>
      <xdr:rowOff>55602</xdr:rowOff>
    </xdr:from>
    <xdr:to>
      <xdr:col>6</xdr:col>
      <xdr:colOff>105737</xdr:colOff>
      <xdr:row>18</xdr:row>
      <xdr:rowOff>163049</xdr:rowOff>
    </xdr:to>
    <xdr:sp macro="" textlink="">
      <xdr:nvSpPr>
        <xdr:cNvPr id="28" name="円/楕円 29"/>
        <xdr:cNvSpPr/>
      </xdr:nvSpPr>
      <xdr:spPr>
        <a:xfrm>
          <a:off x="4110296" y="3313152"/>
          <a:ext cx="110241"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530754</xdr:colOff>
      <xdr:row>21</xdr:row>
      <xdr:rowOff>52090</xdr:rowOff>
    </xdr:from>
    <xdr:to>
      <xdr:col>3</xdr:col>
      <xdr:colOff>638754</xdr:colOff>
      <xdr:row>21</xdr:row>
      <xdr:rowOff>159537</xdr:rowOff>
    </xdr:to>
    <xdr:sp macro="" textlink="">
      <xdr:nvSpPr>
        <xdr:cNvPr id="29" name="円/楕円 30"/>
        <xdr:cNvSpPr/>
      </xdr:nvSpPr>
      <xdr:spPr>
        <a:xfrm>
          <a:off x="2588154" y="3852565"/>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97688</xdr:colOff>
      <xdr:row>21</xdr:row>
      <xdr:rowOff>140594</xdr:rowOff>
    </xdr:from>
    <xdr:to>
      <xdr:col>3</xdr:col>
      <xdr:colOff>204257</xdr:colOff>
      <xdr:row>22</xdr:row>
      <xdr:rowOff>66200</xdr:rowOff>
    </xdr:to>
    <xdr:sp macro="" textlink="">
      <xdr:nvSpPr>
        <xdr:cNvPr id="30" name="円/楕円 31"/>
        <xdr:cNvSpPr/>
      </xdr:nvSpPr>
      <xdr:spPr>
        <a:xfrm>
          <a:off x="2155088" y="3941069"/>
          <a:ext cx="106569"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130680</xdr:colOff>
      <xdr:row>21</xdr:row>
      <xdr:rowOff>117577</xdr:rowOff>
    </xdr:from>
    <xdr:to>
      <xdr:col>4</xdr:col>
      <xdr:colOff>238680</xdr:colOff>
      <xdr:row>22</xdr:row>
      <xdr:rowOff>43183</xdr:rowOff>
    </xdr:to>
    <xdr:sp macro="" textlink="">
      <xdr:nvSpPr>
        <xdr:cNvPr id="31" name="円/楕円 32"/>
        <xdr:cNvSpPr/>
      </xdr:nvSpPr>
      <xdr:spPr>
        <a:xfrm>
          <a:off x="2873880" y="3918052"/>
          <a:ext cx="108000"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108994</xdr:colOff>
      <xdr:row>23</xdr:row>
      <xdr:rowOff>148580</xdr:rowOff>
    </xdr:from>
    <xdr:to>
      <xdr:col>2</xdr:col>
      <xdr:colOff>215563</xdr:colOff>
      <xdr:row>24</xdr:row>
      <xdr:rowOff>74739</xdr:rowOff>
    </xdr:to>
    <xdr:sp macro="" textlink="">
      <xdr:nvSpPr>
        <xdr:cNvPr id="32" name="円/楕円 33"/>
        <xdr:cNvSpPr/>
      </xdr:nvSpPr>
      <xdr:spPr>
        <a:xfrm>
          <a:off x="1480594" y="4311005"/>
          <a:ext cx="106569"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425403</xdr:colOff>
      <xdr:row>21</xdr:row>
      <xdr:rowOff>16580</xdr:rowOff>
    </xdr:from>
    <xdr:to>
      <xdr:col>4</xdr:col>
      <xdr:colOff>533912</xdr:colOff>
      <xdr:row>21</xdr:row>
      <xdr:rowOff>128621</xdr:rowOff>
    </xdr:to>
    <xdr:sp macro="" textlink="">
      <xdr:nvSpPr>
        <xdr:cNvPr id="33" name="円/楕円 34"/>
        <xdr:cNvSpPr/>
      </xdr:nvSpPr>
      <xdr:spPr>
        <a:xfrm>
          <a:off x="3168603" y="3817055"/>
          <a:ext cx="108509"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119701</xdr:colOff>
      <xdr:row>20</xdr:row>
      <xdr:rowOff>160986</xdr:rowOff>
    </xdr:from>
    <xdr:to>
      <xdr:col>5</xdr:col>
      <xdr:colOff>227701</xdr:colOff>
      <xdr:row>21</xdr:row>
      <xdr:rowOff>87145</xdr:rowOff>
    </xdr:to>
    <xdr:sp macro="" textlink="">
      <xdr:nvSpPr>
        <xdr:cNvPr id="34" name="円/楕円 35"/>
        <xdr:cNvSpPr/>
      </xdr:nvSpPr>
      <xdr:spPr>
        <a:xfrm>
          <a:off x="3548701" y="3780486"/>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413735</xdr:colOff>
      <xdr:row>20</xdr:row>
      <xdr:rowOff>269</xdr:rowOff>
    </xdr:from>
    <xdr:to>
      <xdr:col>5</xdr:col>
      <xdr:colOff>521735</xdr:colOff>
      <xdr:row>20</xdr:row>
      <xdr:rowOff>108269</xdr:rowOff>
    </xdr:to>
    <xdr:sp macro="" textlink="">
      <xdr:nvSpPr>
        <xdr:cNvPr id="35" name="円/楕円 36"/>
        <xdr:cNvSpPr/>
      </xdr:nvSpPr>
      <xdr:spPr>
        <a:xfrm>
          <a:off x="3842735" y="3619769"/>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351996</xdr:colOff>
      <xdr:row>21</xdr:row>
      <xdr:rowOff>1789</xdr:rowOff>
    </xdr:from>
    <xdr:to>
      <xdr:col>5</xdr:col>
      <xdr:colOff>458566</xdr:colOff>
      <xdr:row>21</xdr:row>
      <xdr:rowOff>109237</xdr:rowOff>
    </xdr:to>
    <xdr:sp macro="" textlink="">
      <xdr:nvSpPr>
        <xdr:cNvPr id="36" name="円/楕円 37"/>
        <xdr:cNvSpPr/>
      </xdr:nvSpPr>
      <xdr:spPr>
        <a:xfrm>
          <a:off x="3780996" y="3802264"/>
          <a:ext cx="106570"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416124</xdr:colOff>
      <xdr:row>22</xdr:row>
      <xdr:rowOff>695</xdr:rowOff>
    </xdr:from>
    <xdr:to>
      <xdr:col>5</xdr:col>
      <xdr:colOff>524124</xdr:colOff>
      <xdr:row>22</xdr:row>
      <xdr:rowOff>108142</xdr:rowOff>
    </xdr:to>
    <xdr:sp macro="" textlink="">
      <xdr:nvSpPr>
        <xdr:cNvPr id="37" name="円/楕円 38"/>
        <xdr:cNvSpPr/>
      </xdr:nvSpPr>
      <xdr:spPr>
        <a:xfrm>
          <a:off x="3845124" y="3982145"/>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124760</xdr:colOff>
      <xdr:row>21</xdr:row>
      <xdr:rowOff>173710</xdr:rowOff>
    </xdr:from>
    <xdr:to>
      <xdr:col>5</xdr:col>
      <xdr:colOff>232760</xdr:colOff>
      <xdr:row>22</xdr:row>
      <xdr:rowOff>99869</xdr:rowOff>
    </xdr:to>
    <xdr:sp macro="" textlink="">
      <xdr:nvSpPr>
        <xdr:cNvPr id="38" name="円/楕円 39"/>
        <xdr:cNvSpPr/>
      </xdr:nvSpPr>
      <xdr:spPr>
        <a:xfrm>
          <a:off x="3553760" y="3974185"/>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19968</xdr:colOff>
      <xdr:row>20</xdr:row>
      <xdr:rowOff>62665</xdr:rowOff>
    </xdr:from>
    <xdr:to>
      <xdr:col>5</xdr:col>
      <xdr:colOff>127968</xdr:colOff>
      <xdr:row>20</xdr:row>
      <xdr:rowOff>170112</xdr:rowOff>
    </xdr:to>
    <xdr:sp macro="" textlink="">
      <xdr:nvSpPr>
        <xdr:cNvPr id="39" name="円/楕円 40"/>
        <xdr:cNvSpPr/>
      </xdr:nvSpPr>
      <xdr:spPr>
        <a:xfrm>
          <a:off x="3448968" y="3682165"/>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161684</xdr:colOff>
      <xdr:row>23</xdr:row>
      <xdr:rowOff>135537</xdr:rowOff>
    </xdr:from>
    <xdr:to>
      <xdr:col>3</xdr:col>
      <xdr:colOff>269684</xdr:colOff>
      <xdr:row>24</xdr:row>
      <xdr:rowOff>61696</xdr:rowOff>
    </xdr:to>
    <xdr:sp macro="" textlink="">
      <xdr:nvSpPr>
        <xdr:cNvPr id="40" name="円/楕円 41"/>
        <xdr:cNvSpPr/>
      </xdr:nvSpPr>
      <xdr:spPr>
        <a:xfrm>
          <a:off x="2219084" y="4297962"/>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281348</xdr:colOff>
      <xdr:row>26</xdr:row>
      <xdr:rowOff>81617</xdr:rowOff>
    </xdr:from>
    <xdr:to>
      <xdr:col>5</xdr:col>
      <xdr:colOff>389348</xdr:colOff>
      <xdr:row>27</xdr:row>
      <xdr:rowOff>7223</xdr:rowOff>
    </xdr:to>
    <xdr:sp macro="" textlink="">
      <xdr:nvSpPr>
        <xdr:cNvPr id="41" name="円/楕円 42"/>
        <xdr:cNvSpPr/>
      </xdr:nvSpPr>
      <xdr:spPr>
        <a:xfrm>
          <a:off x="3710348" y="4786967"/>
          <a:ext cx="108000"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521959</xdr:colOff>
      <xdr:row>26</xdr:row>
      <xdr:rowOff>11829</xdr:rowOff>
    </xdr:from>
    <xdr:to>
      <xdr:col>4</xdr:col>
      <xdr:colOff>629959</xdr:colOff>
      <xdr:row>26</xdr:row>
      <xdr:rowOff>119276</xdr:rowOff>
    </xdr:to>
    <xdr:sp macro="" textlink="">
      <xdr:nvSpPr>
        <xdr:cNvPr id="42" name="円/楕円 43"/>
        <xdr:cNvSpPr/>
      </xdr:nvSpPr>
      <xdr:spPr>
        <a:xfrm>
          <a:off x="3265159" y="4717179"/>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58110</xdr:colOff>
      <xdr:row>23</xdr:row>
      <xdr:rowOff>9838</xdr:rowOff>
    </xdr:from>
    <xdr:to>
      <xdr:col>2</xdr:col>
      <xdr:colOff>166619</xdr:colOff>
      <xdr:row>23</xdr:row>
      <xdr:rowOff>117286</xdr:rowOff>
    </xdr:to>
    <xdr:sp macro="" textlink="">
      <xdr:nvSpPr>
        <xdr:cNvPr id="43" name="円/楕円 44"/>
        <xdr:cNvSpPr/>
      </xdr:nvSpPr>
      <xdr:spPr>
        <a:xfrm>
          <a:off x="1429710" y="4172263"/>
          <a:ext cx="108509"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342931</xdr:colOff>
      <xdr:row>24</xdr:row>
      <xdr:rowOff>111974</xdr:rowOff>
    </xdr:from>
    <xdr:to>
      <xdr:col>5</xdr:col>
      <xdr:colOff>453172</xdr:colOff>
      <xdr:row>25</xdr:row>
      <xdr:rowOff>33540</xdr:rowOff>
    </xdr:to>
    <xdr:sp macro="" textlink="">
      <xdr:nvSpPr>
        <xdr:cNvPr id="44" name="円/楕円 45"/>
        <xdr:cNvSpPr/>
      </xdr:nvSpPr>
      <xdr:spPr>
        <a:xfrm>
          <a:off x="3771931" y="4455374"/>
          <a:ext cx="110241" cy="1025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464752</xdr:colOff>
      <xdr:row>26</xdr:row>
      <xdr:rowOff>15034</xdr:rowOff>
    </xdr:from>
    <xdr:to>
      <xdr:col>0</xdr:col>
      <xdr:colOff>572752</xdr:colOff>
      <xdr:row>26</xdr:row>
      <xdr:rowOff>127075</xdr:rowOff>
    </xdr:to>
    <xdr:sp macro="" textlink="">
      <xdr:nvSpPr>
        <xdr:cNvPr id="45" name="円/楕円 46"/>
        <xdr:cNvSpPr/>
      </xdr:nvSpPr>
      <xdr:spPr>
        <a:xfrm>
          <a:off x="464752" y="4720384"/>
          <a:ext cx="108000"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605889</xdr:colOff>
      <xdr:row>23</xdr:row>
      <xdr:rowOff>153666</xdr:rowOff>
    </xdr:from>
    <xdr:to>
      <xdr:col>5</xdr:col>
      <xdr:colOff>29821</xdr:colOff>
      <xdr:row>24</xdr:row>
      <xdr:rowOff>79825</xdr:rowOff>
    </xdr:to>
    <xdr:sp macro="" textlink="">
      <xdr:nvSpPr>
        <xdr:cNvPr id="46" name="円/楕円 47"/>
        <xdr:cNvSpPr/>
      </xdr:nvSpPr>
      <xdr:spPr>
        <a:xfrm>
          <a:off x="3349089" y="4316091"/>
          <a:ext cx="109732"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601604</xdr:colOff>
      <xdr:row>24</xdr:row>
      <xdr:rowOff>108826</xdr:rowOff>
    </xdr:from>
    <xdr:to>
      <xdr:col>4</xdr:col>
      <xdr:colOff>25536</xdr:colOff>
      <xdr:row>25</xdr:row>
      <xdr:rowOff>35927</xdr:rowOff>
    </xdr:to>
    <xdr:sp macro="" textlink="">
      <xdr:nvSpPr>
        <xdr:cNvPr id="47" name="円/楕円 48"/>
        <xdr:cNvSpPr/>
      </xdr:nvSpPr>
      <xdr:spPr>
        <a:xfrm>
          <a:off x="2659004" y="4452226"/>
          <a:ext cx="109732" cy="10807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230475</xdr:colOff>
      <xdr:row>24</xdr:row>
      <xdr:rowOff>59826</xdr:rowOff>
    </xdr:from>
    <xdr:to>
      <xdr:col>1</xdr:col>
      <xdr:colOff>338475</xdr:colOff>
      <xdr:row>24</xdr:row>
      <xdr:rowOff>163232</xdr:rowOff>
    </xdr:to>
    <xdr:sp macro="" textlink="">
      <xdr:nvSpPr>
        <xdr:cNvPr id="48" name="円/楕円 49"/>
        <xdr:cNvSpPr/>
      </xdr:nvSpPr>
      <xdr:spPr>
        <a:xfrm>
          <a:off x="916275" y="4403226"/>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247017</xdr:colOff>
      <xdr:row>25</xdr:row>
      <xdr:rowOff>180635</xdr:rowOff>
    </xdr:from>
    <xdr:to>
      <xdr:col>1</xdr:col>
      <xdr:colOff>355526</xdr:colOff>
      <xdr:row>26</xdr:row>
      <xdr:rowOff>106241</xdr:rowOff>
    </xdr:to>
    <xdr:sp macro="" textlink="">
      <xdr:nvSpPr>
        <xdr:cNvPr id="49" name="円/楕円 50"/>
        <xdr:cNvSpPr/>
      </xdr:nvSpPr>
      <xdr:spPr>
        <a:xfrm>
          <a:off x="932817" y="4705010"/>
          <a:ext cx="108509"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24100</xdr:colOff>
      <xdr:row>26</xdr:row>
      <xdr:rowOff>4769</xdr:rowOff>
    </xdr:from>
    <xdr:to>
      <xdr:col>4</xdr:col>
      <xdr:colOff>130368</xdr:colOff>
      <xdr:row>26</xdr:row>
      <xdr:rowOff>112217</xdr:rowOff>
    </xdr:to>
    <xdr:sp macro="" textlink="">
      <xdr:nvSpPr>
        <xdr:cNvPr id="50" name="円/楕円 52"/>
        <xdr:cNvSpPr/>
      </xdr:nvSpPr>
      <xdr:spPr>
        <a:xfrm>
          <a:off x="2767300" y="4710119"/>
          <a:ext cx="106268"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195263</xdr:colOff>
      <xdr:row>26</xdr:row>
      <xdr:rowOff>62229</xdr:rowOff>
    </xdr:from>
    <xdr:to>
      <xdr:col>0</xdr:col>
      <xdr:colOff>303263</xdr:colOff>
      <xdr:row>26</xdr:row>
      <xdr:rowOff>165635</xdr:rowOff>
    </xdr:to>
    <xdr:sp macro="" textlink="">
      <xdr:nvSpPr>
        <xdr:cNvPr id="51" name="円/楕円 53"/>
        <xdr:cNvSpPr/>
      </xdr:nvSpPr>
      <xdr:spPr>
        <a:xfrm>
          <a:off x="195263" y="4767579"/>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605123</xdr:colOff>
      <xdr:row>28</xdr:row>
      <xdr:rowOff>54773</xdr:rowOff>
    </xdr:from>
    <xdr:to>
      <xdr:col>1</xdr:col>
      <xdr:colOff>29055</xdr:colOff>
      <xdr:row>28</xdr:row>
      <xdr:rowOff>158733</xdr:rowOff>
    </xdr:to>
    <xdr:sp macro="" textlink="">
      <xdr:nvSpPr>
        <xdr:cNvPr id="52" name="円/楕円 55"/>
        <xdr:cNvSpPr/>
      </xdr:nvSpPr>
      <xdr:spPr>
        <a:xfrm>
          <a:off x="605123" y="5122073"/>
          <a:ext cx="109732" cy="10396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353666</xdr:colOff>
      <xdr:row>28</xdr:row>
      <xdr:rowOff>79044</xdr:rowOff>
    </xdr:from>
    <xdr:to>
      <xdr:col>1</xdr:col>
      <xdr:colOff>461666</xdr:colOff>
      <xdr:row>29</xdr:row>
      <xdr:rowOff>5203</xdr:rowOff>
    </xdr:to>
    <xdr:sp macro="" textlink="">
      <xdr:nvSpPr>
        <xdr:cNvPr id="53" name="円/楕円 56"/>
        <xdr:cNvSpPr/>
      </xdr:nvSpPr>
      <xdr:spPr>
        <a:xfrm>
          <a:off x="1039466" y="5146344"/>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115025</xdr:colOff>
      <xdr:row>26</xdr:row>
      <xdr:rowOff>152835</xdr:rowOff>
    </xdr:from>
    <xdr:to>
      <xdr:col>2</xdr:col>
      <xdr:colOff>223025</xdr:colOff>
      <xdr:row>27</xdr:row>
      <xdr:rowOff>78441</xdr:rowOff>
    </xdr:to>
    <xdr:sp macro="" textlink="">
      <xdr:nvSpPr>
        <xdr:cNvPr id="54" name="円/楕円 57"/>
        <xdr:cNvSpPr/>
      </xdr:nvSpPr>
      <xdr:spPr>
        <a:xfrm>
          <a:off x="1486625" y="4858185"/>
          <a:ext cx="108000"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244918</xdr:colOff>
      <xdr:row>29</xdr:row>
      <xdr:rowOff>15831</xdr:rowOff>
    </xdr:from>
    <xdr:to>
      <xdr:col>2</xdr:col>
      <xdr:colOff>353427</xdr:colOff>
      <xdr:row>29</xdr:row>
      <xdr:rowOff>123831</xdr:rowOff>
    </xdr:to>
    <xdr:sp macro="" textlink="">
      <xdr:nvSpPr>
        <xdr:cNvPr id="55" name="円/楕円 58"/>
        <xdr:cNvSpPr/>
      </xdr:nvSpPr>
      <xdr:spPr>
        <a:xfrm>
          <a:off x="1616518" y="5264106"/>
          <a:ext cx="108509"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560042</xdr:colOff>
      <xdr:row>30</xdr:row>
      <xdr:rowOff>9139</xdr:rowOff>
    </xdr:from>
    <xdr:to>
      <xdr:col>2</xdr:col>
      <xdr:colOff>667531</xdr:colOff>
      <xdr:row>30</xdr:row>
      <xdr:rowOff>114593</xdr:rowOff>
    </xdr:to>
    <xdr:sp macro="" textlink="">
      <xdr:nvSpPr>
        <xdr:cNvPr id="56" name="円/楕円 59"/>
        <xdr:cNvSpPr/>
      </xdr:nvSpPr>
      <xdr:spPr>
        <a:xfrm>
          <a:off x="1931642" y="5438389"/>
          <a:ext cx="107489" cy="10545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338147</xdr:colOff>
      <xdr:row>30</xdr:row>
      <xdr:rowOff>105887</xdr:rowOff>
    </xdr:from>
    <xdr:to>
      <xdr:col>3</xdr:col>
      <xdr:colOff>444416</xdr:colOff>
      <xdr:row>31</xdr:row>
      <xdr:rowOff>36087</xdr:rowOff>
    </xdr:to>
    <xdr:sp macro="" textlink="">
      <xdr:nvSpPr>
        <xdr:cNvPr id="57" name="円/楕円 60"/>
        <xdr:cNvSpPr/>
      </xdr:nvSpPr>
      <xdr:spPr>
        <a:xfrm>
          <a:off x="2395547" y="5535137"/>
          <a:ext cx="106269"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163166</xdr:colOff>
      <xdr:row>28</xdr:row>
      <xdr:rowOff>146874</xdr:rowOff>
    </xdr:from>
    <xdr:to>
      <xdr:col>3</xdr:col>
      <xdr:colOff>271166</xdr:colOff>
      <xdr:row>29</xdr:row>
      <xdr:rowOff>73033</xdr:rowOff>
    </xdr:to>
    <xdr:sp macro="" textlink="">
      <xdr:nvSpPr>
        <xdr:cNvPr id="58" name="円/楕円 61"/>
        <xdr:cNvSpPr/>
      </xdr:nvSpPr>
      <xdr:spPr>
        <a:xfrm>
          <a:off x="2220566" y="5214174"/>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153640</xdr:colOff>
      <xdr:row>26</xdr:row>
      <xdr:rowOff>109637</xdr:rowOff>
    </xdr:from>
    <xdr:to>
      <xdr:col>3</xdr:col>
      <xdr:colOff>261640</xdr:colOff>
      <xdr:row>27</xdr:row>
      <xdr:rowOff>35796</xdr:rowOff>
    </xdr:to>
    <xdr:sp macro="" textlink="">
      <xdr:nvSpPr>
        <xdr:cNvPr id="59" name="円/楕円 62"/>
        <xdr:cNvSpPr/>
      </xdr:nvSpPr>
      <xdr:spPr>
        <a:xfrm>
          <a:off x="2211040" y="4814987"/>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650382</xdr:colOff>
      <xdr:row>28</xdr:row>
      <xdr:rowOff>151492</xdr:rowOff>
    </xdr:from>
    <xdr:to>
      <xdr:col>5</xdr:col>
      <xdr:colOff>74314</xdr:colOff>
      <xdr:row>29</xdr:row>
      <xdr:rowOff>73611</xdr:rowOff>
    </xdr:to>
    <xdr:sp macro="" textlink="">
      <xdr:nvSpPr>
        <xdr:cNvPr id="60" name="円/楕円 63"/>
        <xdr:cNvSpPr/>
      </xdr:nvSpPr>
      <xdr:spPr>
        <a:xfrm>
          <a:off x="3393582" y="5218792"/>
          <a:ext cx="109732" cy="10309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419541</xdr:colOff>
      <xdr:row>28</xdr:row>
      <xdr:rowOff>96942</xdr:rowOff>
    </xdr:from>
    <xdr:to>
      <xdr:col>5</xdr:col>
      <xdr:colOff>528050</xdr:colOff>
      <xdr:row>29</xdr:row>
      <xdr:rowOff>27142</xdr:rowOff>
    </xdr:to>
    <xdr:sp macro="" textlink="">
      <xdr:nvSpPr>
        <xdr:cNvPr id="61" name="円/楕円 64"/>
        <xdr:cNvSpPr/>
      </xdr:nvSpPr>
      <xdr:spPr>
        <a:xfrm>
          <a:off x="3848541" y="5164242"/>
          <a:ext cx="108509"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370400</xdr:colOff>
      <xdr:row>31</xdr:row>
      <xdr:rowOff>137637</xdr:rowOff>
    </xdr:from>
    <xdr:to>
      <xdr:col>1</xdr:col>
      <xdr:colOff>478400</xdr:colOff>
      <xdr:row>32</xdr:row>
      <xdr:rowOff>63796</xdr:rowOff>
    </xdr:to>
    <xdr:sp macro="" textlink="">
      <xdr:nvSpPr>
        <xdr:cNvPr id="62" name="円/楕円 65"/>
        <xdr:cNvSpPr/>
      </xdr:nvSpPr>
      <xdr:spPr>
        <a:xfrm>
          <a:off x="1056200" y="5747862"/>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283807</xdr:colOff>
      <xdr:row>31</xdr:row>
      <xdr:rowOff>65768</xdr:rowOff>
    </xdr:from>
    <xdr:to>
      <xdr:col>2</xdr:col>
      <xdr:colOff>390075</xdr:colOff>
      <xdr:row>31</xdr:row>
      <xdr:rowOff>173768</xdr:rowOff>
    </xdr:to>
    <xdr:sp macro="" textlink="">
      <xdr:nvSpPr>
        <xdr:cNvPr id="63" name="円/楕円 67"/>
        <xdr:cNvSpPr/>
      </xdr:nvSpPr>
      <xdr:spPr>
        <a:xfrm>
          <a:off x="1655407" y="5675993"/>
          <a:ext cx="106268"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664520</xdr:colOff>
      <xdr:row>31</xdr:row>
      <xdr:rowOff>57685</xdr:rowOff>
    </xdr:from>
    <xdr:to>
      <xdr:col>3</xdr:col>
      <xdr:colOff>88451</xdr:colOff>
      <xdr:row>31</xdr:row>
      <xdr:rowOff>165685</xdr:rowOff>
    </xdr:to>
    <xdr:sp macro="" textlink="">
      <xdr:nvSpPr>
        <xdr:cNvPr id="64" name="円/楕円 68"/>
        <xdr:cNvSpPr/>
      </xdr:nvSpPr>
      <xdr:spPr>
        <a:xfrm>
          <a:off x="2036120" y="5667910"/>
          <a:ext cx="109731"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220089</xdr:colOff>
      <xdr:row>30</xdr:row>
      <xdr:rowOff>535</xdr:rowOff>
    </xdr:from>
    <xdr:to>
      <xdr:col>3</xdr:col>
      <xdr:colOff>330331</xdr:colOff>
      <xdr:row>30</xdr:row>
      <xdr:rowOff>104494</xdr:rowOff>
    </xdr:to>
    <xdr:sp macro="" textlink="">
      <xdr:nvSpPr>
        <xdr:cNvPr id="65" name="円/楕円 69"/>
        <xdr:cNvSpPr/>
      </xdr:nvSpPr>
      <xdr:spPr>
        <a:xfrm>
          <a:off x="2277489" y="5429785"/>
          <a:ext cx="110242" cy="1039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152192</xdr:colOff>
      <xdr:row>30</xdr:row>
      <xdr:rowOff>142494</xdr:rowOff>
    </xdr:from>
    <xdr:to>
      <xdr:col>3</xdr:col>
      <xdr:colOff>260192</xdr:colOff>
      <xdr:row>31</xdr:row>
      <xdr:rowOff>70147</xdr:rowOff>
    </xdr:to>
    <xdr:sp macro="" textlink="">
      <xdr:nvSpPr>
        <xdr:cNvPr id="66" name="円/楕円 70"/>
        <xdr:cNvSpPr/>
      </xdr:nvSpPr>
      <xdr:spPr>
        <a:xfrm>
          <a:off x="2209592" y="5571744"/>
          <a:ext cx="108000" cy="10862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570135</xdr:colOff>
      <xdr:row>29</xdr:row>
      <xdr:rowOff>1401</xdr:rowOff>
    </xdr:from>
    <xdr:to>
      <xdr:col>3</xdr:col>
      <xdr:colOff>678135</xdr:colOff>
      <xdr:row>29</xdr:row>
      <xdr:rowOff>105360</xdr:rowOff>
    </xdr:to>
    <xdr:sp macro="" textlink="">
      <xdr:nvSpPr>
        <xdr:cNvPr id="67" name="円/楕円 71"/>
        <xdr:cNvSpPr/>
      </xdr:nvSpPr>
      <xdr:spPr>
        <a:xfrm>
          <a:off x="2627535" y="5249676"/>
          <a:ext cx="108000" cy="1039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572733</xdr:colOff>
      <xdr:row>31</xdr:row>
      <xdr:rowOff>52202</xdr:rowOff>
    </xdr:from>
    <xdr:to>
      <xdr:col>3</xdr:col>
      <xdr:colOff>680733</xdr:colOff>
      <xdr:row>31</xdr:row>
      <xdr:rowOff>160202</xdr:rowOff>
    </xdr:to>
    <xdr:sp macro="" textlink="">
      <xdr:nvSpPr>
        <xdr:cNvPr id="68" name="円/楕円 72"/>
        <xdr:cNvSpPr/>
      </xdr:nvSpPr>
      <xdr:spPr>
        <a:xfrm>
          <a:off x="2630133" y="5662427"/>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627868</xdr:colOff>
      <xdr:row>28</xdr:row>
      <xdr:rowOff>57687</xdr:rowOff>
    </xdr:from>
    <xdr:to>
      <xdr:col>4</xdr:col>
      <xdr:colOff>51800</xdr:colOff>
      <xdr:row>28</xdr:row>
      <xdr:rowOff>165687</xdr:rowOff>
    </xdr:to>
    <xdr:sp macro="" textlink="">
      <xdr:nvSpPr>
        <xdr:cNvPr id="69" name="円/楕円 73"/>
        <xdr:cNvSpPr/>
      </xdr:nvSpPr>
      <xdr:spPr>
        <a:xfrm>
          <a:off x="2685268" y="5124987"/>
          <a:ext cx="109732"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393203</xdr:colOff>
      <xdr:row>32</xdr:row>
      <xdr:rowOff>10348</xdr:rowOff>
    </xdr:from>
    <xdr:to>
      <xdr:col>5</xdr:col>
      <xdr:colOff>501203</xdr:colOff>
      <xdr:row>32</xdr:row>
      <xdr:rowOff>122389</xdr:rowOff>
    </xdr:to>
    <xdr:sp macro="" textlink="">
      <xdr:nvSpPr>
        <xdr:cNvPr id="70" name="円/楕円 74"/>
        <xdr:cNvSpPr/>
      </xdr:nvSpPr>
      <xdr:spPr>
        <a:xfrm>
          <a:off x="3822203" y="5801548"/>
          <a:ext cx="108000"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173265</xdr:colOff>
      <xdr:row>31</xdr:row>
      <xdr:rowOff>12370</xdr:rowOff>
    </xdr:from>
    <xdr:to>
      <xdr:col>6</xdr:col>
      <xdr:colOff>281265</xdr:colOff>
      <xdr:row>31</xdr:row>
      <xdr:rowOff>120370</xdr:rowOff>
    </xdr:to>
    <xdr:sp macro="" textlink="">
      <xdr:nvSpPr>
        <xdr:cNvPr id="71" name="円/楕円 75"/>
        <xdr:cNvSpPr/>
      </xdr:nvSpPr>
      <xdr:spPr>
        <a:xfrm>
          <a:off x="4288065" y="5622595"/>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213429</xdr:colOff>
      <xdr:row>33</xdr:row>
      <xdr:rowOff>142833</xdr:rowOff>
    </xdr:from>
    <xdr:to>
      <xdr:col>6</xdr:col>
      <xdr:colOff>319697</xdr:colOff>
      <xdr:row>34</xdr:row>
      <xdr:rowOff>68991</xdr:rowOff>
    </xdr:to>
    <xdr:sp macro="" textlink="">
      <xdr:nvSpPr>
        <xdr:cNvPr id="72" name="円/楕円 76"/>
        <xdr:cNvSpPr/>
      </xdr:nvSpPr>
      <xdr:spPr>
        <a:xfrm>
          <a:off x="4328229" y="6115008"/>
          <a:ext cx="106268" cy="10713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328917</xdr:colOff>
      <xdr:row>33</xdr:row>
      <xdr:rowOff>23003</xdr:rowOff>
    </xdr:from>
    <xdr:to>
      <xdr:col>6</xdr:col>
      <xdr:colOff>436917</xdr:colOff>
      <xdr:row>33</xdr:row>
      <xdr:rowOff>131003</xdr:rowOff>
    </xdr:to>
    <xdr:sp macro="" textlink="">
      <xdr:nvSpPr>
        <xdr:cNvPr id="73" name="円/楕円 77"/>
        <xdr:cNvSpPr/>
      </xdr:nvSpPr>
      <xdr:spPr>
        <a:xfrm>
          <a:off x="4443717" y="5995178"/>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12275</xdr:colOff>
      <xdr:row>33</xdr:row>
      <xdr:rowOff>149880</xdr:rowOff>
    </xdr:from>
    <xdr:to>
      <xdr:col>2</xdr:col>
      <xdr:colOff>118543</xdr:colOff>
      <xdr:row>34</xdr:row>
      <xdr:rowOff>74671</xdr:rowOff>
    </xdr:to>
    <xdr:sp macro="" textlink="">
      <xdr:nvSpPr>
        <xdr:cNvPr id="74" name="円/楕円 78"/>
        <xdr:cNvSpPr/>
      </xdr:nvSpPr>
      <xdr:spPr>
        <a:xfrm>
          <a:off x="1383875" y="6122055"/>
          <a:ext cx="106268" cy="10576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44534</xdr:colOff>
      <xdr:row>33</xdr:row>
      <xdr:rowOff>35368</xdr:rowOff>
    </xdr:from>
    <xdr:to>
      <xdr:col>3</xdr:col>
      <xdr:colOff>152534</xdr:colOff>
      <xdr:row>33</xdr:row>
      <xdr:rowOff>139326</xdr:rowOff>
    </xdr:to>
    <xdr:sp macro="" textlink="">
      <xdr:nvSpPr>
        <xdr:cNvPr id="75" name="円/楕円 80"/>
        <xdr:cNvSpPr/>
      </xdr:nvSpPr>
      <xdr:spPr>
        <a:xfrm>
          <a:off x="2101934" y="6007543"/>
          <a:ext cx="108000" cy="10395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571493</xdr:colOff>
      <xdr:row>22</xdr:row>
      <xdr:rowOff>146296</xdr:rowOff>
    </xdr:from>
    <xdr:to>
      <xdr:col>5</xdr:col>
      <xdr:colOff>679493</xdr:colOff>
      <xdr:row>23</xdr:row>
      <xdr:rowOff>72455</xdr:rowOff>
    </xdr:to>
    <xdr:sp macro="" textlink="">
      <xdr:nvSpPr>
        <xdr:cNvPr id="76" name="円/楕円 81"/>
        <xdr:cNvSpPr/>
      </xdr:nvSpPr>
      <xdr:spPr>
        <a:xfrm>
          <a:off x="4000493" y="4127746"/>
          <a:ext cx="108000"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680962</xdr:colOff>
      <xdr:row>34</xdr:row>
      <xdr:rowOff>106738</xdr:rowOff>
    </xdr:from>
    <xdr:to>
      <xdr:col>4</xdr:col>
      <xdr:colOff>104894</xdr:colOff>
      <xdr:row>35</xdr:row>
      <xdr:rowOff>28856</xdr:rowOff>
    </xdr:to>
    <xdr:sp macro="" textlink="">
      <xdr:nvSpPr>
        <xdr:cNvPr id="77" name="円/楕円 82"/>
        <xdr:cNvSpPr/>
      </xdr:nvSpPr>
      <xdr:spPr>
        <a:xfrm>
          <a:off x="2738362" y="6259888"/>
          <a:ext cx="109732" cy="10309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456580</xdr:colOff>
      <xdr:row>33</xdr:row>
      <xdr:rowOff>138155</xdr:rowOff>
    </xdr:from>
    <xdr:to>
      <xdr:col>5</xdr:col>
      <xdr:colOff>564580</xdr:colOff>
      <xdr:row>34</xdr:row>
      <xdr:rowOff>66987</xdr:rowOff>
    </xdr:to>
    <xdr:sp macro="" textlink="">
      <xdr:nvSpPr>
        <xdr:cNvPr id="78" name="円/楕円 83"/>
        <xdr:cNvSpPr/>
      </xdr:nvSpPr>
      <xdr:spPr>
        <a:xfrm>
          <a:off x="3885580" y="6110330"/>
          <a:ext cx="108000" cy="10980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343836</xdr:colOff>
      <xdr:row>34</xdr:row>
      <xdr:rowOff>149047</xdr:rowOff>
    </xdr:from>
    <xdr:to>
      <xdr:col>2</xdr:col>
      <xdr:colOff>451836</xdr:colOff>
      <xdr:row>35</xdr:row>
      <xdr:rowOff>77879</xdr:rowOff>
    </xdr:to>
    <xdr:sp macro="" textlink="">
      <xdr:nvSpPr>
        <xdr:cNvPr id="79" name="円/楕円 84"/>
        <xdr:cNvSpPr/>
      </xdr:nvSpPr>
      <xdr:spPr>
        <a:xfrm>
          <a:off x="1715436" y="6302197"/>
          <a:ext cx="108000" cy="10980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554482</xdr:colOff>
      <xdr:row>35</xdr:row>
      <xdr:rowOff>106192</xdr:rowOff>
    </xdr:from>
    <xdr:to>
      <xdr:col>2</xdr:col>
      <xdr:colOff>662482</xdr:colOff>
      <xdr:row>36</xdr:row>
      <xdr:rowOff>33530</xdr:rowOff>
    </xdr:to>
    <xdr:sp macro="" textlink="">
      <xdr:nvSpPr>
        <xdr:cNvPr id="80" name="円/楕円 85"/>
        <xdr:cNvSpPr/>
      </xdr:nvSpPr>
      <xdr:spPr>
        <a:xfrm>
          <a:off x="1926082" y="6440317"/>
          <a:ext cx="108000" cy="10831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142184</xdr:colOff>
      <xdr:row>36</xdr:row>
      <xdr:rowOff>124420</xdr:rowOff>
    </xdr:from>
    <xdr:to>
      <xdr:col>3</xdr:col>
      <xdr:colOff>250184</xdr:colOff>
      <xdr:row>37</xdr:row>
      <xdr:rowOff>46537</xdr:rowOff>
    </xdr:to>
    <xdr:sp macro="" textlink="">
      <xdr:nvSpPr>
        <xdr:cNvPr id="81" name="円/楕円 87"/>
        <xdr:cNvSpPr/>
      </xdr:nvSpPr>
      <xdr:spPr>
        <a:xfrm>
          <a:off x="2199584" y="6639520"/>
          <a:ext cx="108000" cy="10309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219852</xdr:colOff>
      <xdr:row>39</xdr:row>
      <xdr:rowOff>66369</xdr:rowOff>
    </xdr:from>
    <xdr:to>
      <xdr:col>7</xdr:col>
      <xdr:colOff>327852</xdr:colOff>
      <xdr:row>39</xdr:row>
      <xdr:rowOff>180499</xdr:rowOff>
    </xdr:to>
    <xdr:sp macro="" textlink="">
      <xdr:nvSpPr>
        <xdr:cNvPr id="82" name="円/楕円 90"/>
        <xdr:cNvSpPr/>
      </xdr:nvSpPr>
      <xdr:spPr>
        <a:xfrm>
          <a:off x="5020452" y="7124394"/>
          <a:ext cx="108000" cy="11413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307826</xdr:colOff>
      <xdr:row>36</xdr:row>
      <xdr:rowOff>20685</xdr:rowOff>
    </xdr:from>
    <xdr:to>
      <xdr:col>6</xdr:col>
      <xdr:colOff>415826</xdr:colOff>
      <xdr:row>36</xdr:row>
      <xdr:rowOff>128684</xdr:rowOff>
    </xdr:to>
    <xdr:sp macro="" textlink="">
      <xdr:nvSpPr>
        <xdr:cNvPr id="83" name="円/楕円 91"/>
        <xdr:cNvSpPr/>
      </xdr:nvSpPr>
      <xdr:spPr>
        <a:xfrm>
          <a:off x="4422626" y="6535785"/>
          <a:ext cx="108000" cy="1079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398737</xdr:colOff>
      <xdr:row>9</xdr:row>
      <xdr:rowOff>69355</xdr:rowOff>
    </xdr:from>
    <xdr:to>
      <xdr:col>4</xdr:col>
      <xdr:colOff>506737</xdr:colOff>
      <xdr:row>9</xdr:row>
      <xdr:rowOff>179902</xdr:rowOff>
    </xdr:to>
    <xdr:sp macro="" textlink="">
      <xdr:nvSpPr>
        <xdr:cNvPr id="84" name="円/楕円 93"/>
        <xdr:cNvSpPr/>
      </xdr:nvSpPr>
      <xdr:spPr>
        <a:xfrm>
          <a:off x="3141937" y="1698130"/>
          <a:ext cx="108000" cy="1105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472602</xdr:colOff>
      <xdr:row>14</xdr:row>
      <xdr:rowOff>61754</xdr:rowOff>
    </xdr:from>
    <xdr:to>
      <xdr:col>5</xdr:col>
      <xdr:colOff>578870</xdr:colOff>
      <xdr:row>14</xdr:row>
      <xdr:rowOff>169201</xdr:rowOff>
    </xdr:to>
    <xdr:sp macro="" textlink="">
      <xdr:nvSpPr>
        <xdr:cNvPr id="85" name="円/楕円 94"/>
        <xdr:cNvSpPr/>
      </xdr:nvSpPr>
      <xdr:spPr>
        <a:xfrm>
          <a:off x="3901602" y="2595404"/>
          <a:ext cx="106268"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273441</xdr:colOff>
      <xdr:row>14</xdr:row>
      <xdr:rowOff>132023</xdr:rowOff>
    </xdr:from>
    <xdr:to>
      <xdr:col>6</xdr:col>
      <xdr:colOff>381441</xdr:colOff>
      <xdr:row>15</xdr:row>
      <xdr:rowOff>53589</xdr:rowOff>
    </xdr:to>
    <xdr:sp macro="" textlink="">
      <xdr:nvSpPr>
        <xdr:cNvPr id="86" name="円/楕円 95"/>
        <xdr:cNvSpPr/>
      </xdr:nvSpPr>
      <xdr:spPr>
        <a:xfrm>
          <a:off x="4388241" y="2665673"/>
          <a:ext cx="108000" cy="1025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84970</xdr:colOff>
      <xdr:row>19</xdr:row>
      <xdr:rowOff>51559</xdr:rowOff>
    </xdr:from>
    <xdr:to>
      <xdr:col>4</xdr:col>
      <xdr:colOff>195211</xdr:colOff>
      <xdr:row>19</xdr:row>
      <xdr:rowOff>159006</xdr:rowOff>
    </xdr:to>
    <xdr:sp macro="" textlink="">
      <xdr:nvSpPr>
        <xdr:cNvPr id="87" name="円/楕円 96"/>
        <xdr:cNvSpPr/>
      </xdr:nvSpPr>
      <xdr:spPr>
        <a:xfrm>
          <a:off x="2828170" y="3490084"/>
          <a:ext cx="110241"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134634</xdr:colOff>
      <xdr:row>21</xdr:row>
      <xdr:rowOff>91529</xdr:rowOff>
    </xdr:from>
    <xdr:to>
      <xdr:col>2</xdr:col>
      <xdr:colOff>241203</xdr:colOff>
      <xdr:row>22</xdr:row>
      <xdr:rowOff>17135</xdr:rowOff>
    </xdr:to>
    <xdr:sp macro="" textlink="">
      <xdr:nvSpPr>
        <xdr:cNvPr id="88" name="円/楕円 97"/>
        <xdr:cNvSpPr/>
      </xdr:nvSpPr>
      <xdr:spPr>
        <a:xfrm>
          <a:off x="1506234" y="3892004"/>
          <a:ext cx="106569" cy="1065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577929</xdr:colOff>
      <xdr:row>33</xdr:row>
      <xdr:rowOff>156395</xdr:rowOff>
    </xdr:from>
    <xdr:to>
      <xdr:col>5</xdr:col>
      <xdr:colOff>1861</xdr:colOff>
      <xdr:row>34</xdr:row>
      <xdr:rowOff>86595</xdr:rowOff>
    </xdr:to>
    <xdr:sp macro="" textlink="">
      <xdr:nvSpPr>
        <xdr:cNvPr id="89" name="円/楕円 98"/>
        <xdr:cNvSpPr/>
      </xdr:nvSpPr>
      <xdr:spPr>
        <a:xfrm>
          <a:off x="3321129" y="6128570"/>
          <a:ext cx="109732" cy="11117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273987</xdr:colOff>
      <xdr:row>33</xdr:row>
      <xdr:rowOff>172714</xdr:rowOff>
    </xdr:from>
    <xdr:to>
      <xdr:col>2</xdr:col>
      <xdr:colOff>381987</xdr:colOff>
      <xdr:row>34</xdr:row>
      <xdr:rowOff>97505</xdr:rowOff>
    </xdr:to>
    <xdr:sp macro="" textlink="">
      <xdr:nvSpPr>
        <xdr:cNvPr id="90" name="円/楕円 99"/>
        <xdr:cNvSpPr/>
      </xdr:nvSpPr>
      <xdr:spPr>
        <a:xfrm>
          <a:off x="1645587" y="6144889"/>
          <a:ext cx="108000" cy="10576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150175</xdr:colOff>
      <xdr:row>32</xdr:row>
      <xdr:rowOff>154286</xdr:rowOff>
    </xdr:from>
    <xdr:to>
      <xdr:col>3</xdr:col>
      <xdr:colOff>258175</xdr:colOff>
      <xdr:row>33</xdr:row>
      <xdr:rowOff>80444</xdr:rowOff>
    </xdr:to>
    <xdr:sp macro="" textlink="">
      <xdr:nvSpPr>
        <xdr:cNvPr id="91" name="円/楕円 100"/>
        <xdr:cNvSpPr/>
      </xdr:nvSpPr>
      <xdr:spPr>
        <a:xfrm>
          <a:off x="2207575" y="5945486"/>
          <a:ext cx="108000" cy="10713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216558</xdr:colOff>
      <xdr:row>35</xdr:row>
      <xdr:rowOff>11699</xdr:rowOff>
    </xdr:from>
    <xdr:to>
      <xdr:col>3</xdr:col>
      <xdr:colOff>322827</xdr:colOff>
      <xdr:row>35</xdr:row>
      <xdr:rowOff>119698</xdr:rowOff>
    </xdr:to>
    <xdr:sp macro="" textlink="">
      <xdr:nvSpPr>
        <xdr:cNvPr id="92" name="円/楕円 101"/>
        <xdr:cNvSpPr/>
      </xdr:nvSpPr>
      <xdr:spPr>
        <a:xfrm>
          <a:off x="2273958" y="6345824"/>
          <a:ext cx="106269" cy="1079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77145</xdr:colOff>
      <xdr:row>8</xdr:row>
      <xdr:rowOff>122342</xdr:rowOff>
    </xdr:from>
    <xdr:to>
      <xdr:col>4</xdr:col>
      <xdr:colOff>183413</xdr:colOff>
      <xdr:row>9</xdr:row>
      <xdr:rowOff>48501</xdr:rowOff>
    </xdr:to>
    <xdr:sp macro="" textlink="">
      <xdr:nvSpPr>
        <xdr:cNvPr id="93" name="円/楕円 103"/>
        <xdr:cNvSpPr/>
      </xdr:nvSpPr>
      <xdr:spPr>
        <a:xfrm>
          <a:off x="2820345" y="1570142"/>
          <a:ext cx="106268" cy="10713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28.10.2.120\Share\Users\H23030819\Desktop\&#12468;&#12523;&#12501;&#22580;\H24&#12468;&#12523;&#12501;&#22580;\10%20&#32080;&#26524;&#22577;&#21578;&#65288;&#21508;&#30476;&#27665;&#12475;&#12531;&#12479;&#12540;&#12408;&#65289;\&#21462;&#12426;&#12414;&#12392;&#12417;&#32080;&#265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別添_総括表"/>
      <sheetName val="別添_詳細 (2)"/>
      <sheetName val="別紙"/>
      <sheetName val="#REF"/>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L71"/>
  <sheetViews>
    <sheetView tabSelected="1" view="pageBreakPreview" topLeftCell="A7" zoomScaleNormal="100" zoomScaleSheetLayoutView="100" workbookViewId="0">
      <selection activeCell="I12" sqref="I12:AA23"/>
    </sheetView>
  </sheetViews>
  <sheetFormatPr defaultRowHeight="13.5"/>
  <cols>
    <col min="1" max="40" width="2.125" style="2" customWidth="1"/>
    <col min="41" max="16384" width="9" style="2"/>
  </cols>
  <sheetData>
    <row r="1" spans="1:38">
      <c r="A1" s="1" t="s">
        <v>0</v>
      </c>
    </row>
    <row r="2" spans="1:38">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row>
    <row r="3" spans="1:38">
      <c r="A3" s="3"/>
      <c r="B3" s="3"/>
      <c r="C3" s="3"/>
      <c r="D3" s="3"/>
      <c r="E3" s="3"/>
      <c r="F3" s="3"/>
      <c r="G3" s="3"/>
      <c r="H3" s="3"/>
      <c r="I3" s="3"/>
      <c r="J3" s="3"/>
      <c r="K3" s="3"/>
      <c r="L3" s="3"/>
      <c r="M3" s="3"/>
      <c r="N3" s="3"/>
      <c r="O3" s="3"/>
      <c r="P3" s="3"/>
      <c r="Q3" s="3"/>
      <c r="R3" s="3"/>
      <c r="S3" s="3"/>
      <c r="T3" s="3"/>
      <c r="U3" s="3"/>
      <c r="V3" s="3"/>
      <c r="W3" s="3"/>
      <c r="X3" s="4" t="s">
        <v>1</v>
      </c>
      <c r="Y3" s="5"/>
      <c r="Z3" s="5"/>
      <c r="AA3" s="5"/>
      <c r="AB3" s="5"/>
      <c r="AC3" s="5"/>
      <c r="AD3" s="5"/>
      <c r="AE3" s="6"/>
      <c r="AF3" s="3"/>
      <c r="AG3" s="3"/>
      <c r="AH3" s="3"/>
      <c r="AI3" s="3"/>
      <c r="AJ3" s="3"/>
      <c r="AK3" s="3"/>
      <c r="AL3" s="3"/>
    </row>
    <row r="4" spans="1:38">
      <c r="A4" s="3"/>
      <c r="B4" s="3"/>
      <c r="C4" s="3"/>
      <c r="D4" s="3"/>
      <c r="E4" s="3"/>
      <c r="F4" s="3"/>
      <c r="G4" s="3"/>
      <c r="H4" s="3"/>
      <c r="I4" s="3"/>
      <c r="J4" s="3"/>
      <c r="K4" s="3"/>
      <c r="L4" s="3"/>
      <c r="M4" s="3"/>
      <c r="N4" s="3"/>
      <c r="O4" s="3"/>
      <c r="P4" s="3"/>
      <c r="Q4" s="3"/>
      <c r="R4" s="3"/>
      <c r="S4" s="3"/>
      <c r="T4" s="3"/>
      <c r="U4" s="3"/>
      <c r="V4" s="3"/>
      <c r="W4" s="3"/>
      <c r="X4" s="7"/>
      <c r="Y4" s="8"/>
      <c r="Z4" s="8"/>
      <c r="AA4" s="8"/>
      <c r="AB4" s="8"/>
      <c r="AC4" s="8"/>
      <c r="AD4" s="8"/>
      <c r="AE4" s="9"/>
      <c r="AF4" s="3"/>
      <c r="AG4" s="3"/>
      <c r="AH4" s="3"/>
      <c r="AI4" s="3"/>
      <c r="AJ4" s="3"/>
      <c r="AK4" s="3"/>
      <c r="AL4" s="3"/>
    </row>
    <row r="5" spans="1:38">
      <c r="A5" s="3"/>
      <c r="B5" s="3"/>
      <c r="C5" s="3"/>
      <c r="D5" s="3"/>
      <c r="E5" s="3"/>
      <c r="F5" s="3"/>
      <c r="G5" s="3"/>
      <c r="H5" s="3"/>
      <c r="I5" s="3"/>
      <c r="J5" s="3"/>
      <c r="K5" s="3"/>
      <c r="L5" s="3"/>
      <c r="M5" s="3"/>
      <c r="N5" s="3"/>
      <c r="O5" s="3"/>
      <c r="P5" s="10" t="s">
        <v>2</v>
      </c>
      <c r="Q5" s="11"/>
      <c r="R5" s="3"/>
      <c r="S5" s="3"/>
      <c r="T5" s="3"/>
      <c r="U5" s="3"/>
      <c r="V5" s="3"/>
      <c r="W5" s="3"/>
      <c r="X5" s="3"/>
      <c r="Y5" s="3"/>
      <c r="Z5" s="3"/>
      <c r="AA5" s="3"/>
      <c r="AB5" s="12"/>
      <c r="AC5" s="3"/>
      <c r="AD5" s="3"/>
      <c r="AE5" s="3"/>
      <c r="AF5" s="3"/>
      <c r="AG5" s="3"/>
      <c r="AH5" s="3"/>
      <c r="AI5" s="3"/>
      <c r="AJ5" s="3"/>
      <c r="AK5" s="3"/>
      <c r="AL5" s="3"/>
    </row>
    <row r="6" spans="1:38">
      <c r="A6" s="3"/>
      <c r="B6" s="3"/>
      <c r="C6" s="3"/>
      <c r="D6" s="3"/>
      <c r="E6" s="3"/>
      <c r="F6" s="3"/>
      <c r="G6" s="3"/>
      <c r="H6" s="3"/>
      <c r="I6" s="3"/>
      <c r="J6" s="3"/>
      <c r="K6" s="3"/>
      <c r="L6" s="3"/>
      <c r="M6" s="3"/>
      <c r="N6" s="3"/>
      <c r="O6" s="3"/>
      <c r="P6" s="13"/>
      <c r="Q6" s="14"/>
      <c r="R6" s="15"/>
      <c r="S6" s="16"/>
      <c r="T6" s="16"/>
      <c r="U6" s="16"/>
      <c r="V6" s="16"/>
      <c r="W6" s="16"/>
      <c r="X6" s="17" t="s">
        <v>3</v>
      </c>
      <c r="Y6" s="5"/>
      <c r="Z6" s="5"/>
      <c r="AA6" s="5"/>
      <c r="AB6" s="5"/>
      <c r="AC6" s="5"/>
      <c r="AD6" s="5"/>
      <c r="AE6" s="6"/>
      <c r="AF6" s="3"/>
      <c r="AG6" s="3"/>
      <c r="AH6" s="3"/>
      <c r="AI6" s="3"/>
      <c r="AJ6" s="3"/>
      <c r="AK6" s="3"/>
      <c r="AL6" s="3"/>
    </row>
    <row r="7" spans="1:38">
      <c r="A7" s="3"/>
      <c r="B7" s="3"/>
      <c r="C7" s="3"/>
      <c r="D7" s="3"/>
      <c r="E7" s="3"/>
      <c r="F7" s="3"/>
      <c r="G7" s="3"/>
      <c r="H7" s="3"/>
      <c r="I7" s="3"/>
      <c r="J7" s="3"/>
      <c r="K7" s="3"/>
      <c r="L7" s="3"/>
      <c r="M7" s="3"/>
      <c r="N7" s="3"/>
      <c r="O7" s="3"/>
      <c r="P7" s="13"/>
      <c r="Q7" s="14"/>
      <c r="R7" s="3"/>
      <c r="S7" s="3"/>
      <c r="T7" s="3"/>
      <c r="U7" s="3"/>
      <c r="V7" s="3"/>
      <c r="W7" s="3"/>
      <c r="X7" s="7"/>
      <c r="Y7" s="8"/>
      <c r="Z7" s="8"/>
      <c r="AA7" s="8"/>
      <c r="AB7" s="8"/>
      <c r="AC7" s="8"/>
      <c r="AD7" s="8"/>
      <c r="AE7" s="9"/>
      <c r="AF7" s="3"/>
      <c r="AG7" s="3"/>
      <c r="AH7" s="3"/>
      <c r="AI7" s="3"/>
      <c r="AJ7" s="3"/>
      <c r="AK7" s="3"/>
      <c r="AL7" s="3"/>
    </row>
    <row r="8" spans="1:38">
      <c r="A8" s="3"/>
      <c r="B8" s="3"/>
      <c r="C8" s="3"/>
      <c r="D8" s="3"/>
      <c r="E8" s="3"/>
      <c r="F8" s="3"/>
      <c r="G8" s="3"/>
      <c r="H8" s="3"/>
      <c r="I8" s="3"/>
      <c r="J8" s="3"/>
      <c r="K8" s="3"/>
      <c r="L8" s="3"/>
      <c r="M8" s="3"/>
      <c r="N8" s="3"/>
      <c r="O8" s="3"/>
      <c r="P8" s="18"/>
      <c r="Q8" s="19"/>
      <c r="R8" s="3"/>
      <c r="S8" s="3"/>
      <c r="T8" s="3"/>
      <c r="U8" s="3"/>
      <c r="V8" s="3"/>
      <c r="W8" s="3"/>
      <c r="X8" s="3"/>
      <c r="Y8" s="3"/>
      <c r="Z8" s="3"/>
      <c r="AA8" s="3"/>
      <c r="AB8" s="3"/>
      <c r="AC8" s="3"/>
      <c r="AD8" s="3"/>
      <c r="AE8" s="3"/>
      <c r="AF8" s="3"/>
      <c r="AG8" s="3"/>
      <c r="AH8" s="3"/>
      <c r="AI8" s="3"/>
      <c r="AJ8" s="3"/>
      <c r="AK8" s="3"/>
      <c r="AL8" s="3"/>
    </row>
    <row r="9" spans="1:38">
      <c r="A9" s="3"/>
      <c r="B9" s="3"/>
      <c r="C9" s="3"/>
      <c r="D9" s="16"/>
      <c r="E9" s="16"/>
      <c r="F9" s="16"/>
      <c r="G9" s="16"/>
      <c r="H9" s="16"/>
      <c r="I9" s="16"/>
      <c r="J9" s="16"/>
      <c r="K9" s="16"/>
      <c r="L9" s="16"/>
      <c r="M9" s="16"/>
      <c r="N9" s="16"/>
      <c r="O9" s="16"/>
      <c r="P9" s="16"/>
      <c r="Q9" s="15"/>
      <c r="R9" s="16"/>
      <c r="S9" s="16"/>
      <c r="T9" s="16"/>
      <c r="U9" s="16"/>
      <c r="V9" s="16"/>
      <c r="W9" s="16"/>
      <c r="X9" s="16"/>
      <c r="Y9" s="16"/>
      <c r="Z9" s="16"/>
      <c r="AA9" s="16"/>
      <c r="AB9" s="16"/>
      <c r="AC9" s="16"/>
      <c r="AD9" s="3"/>
      <c r="AE9" s="3"/>
      <c r="AF9" s="3"/>
      <c r="AG9" s="3"/>
      <c r="AH9" s="3"/>
      <c r="AI9" s="3"/>
      <c r="AJ9" s="3"/>
      <c r="AK9" s="3"/>
      <c r="AL9" s="3"/>
    </row>
    <row r="10" spans="1:38" ht="22.5" customHeight="1">
      <c r="A10" s="3"/>
      <c r="B10" s="3"/>
      <c r="C10" s="3"/>
      <c r="D10" s="20"/>
      <c r="E10" s="3"/>
      <c r="F10" s="3"/>
      <c r="G10" s="3"/>
      <c r="H10" s="3"/>
      <c r="I10" s="21" t="s">
        <v>4</v>
      </c>
      <c r="J10" s="21"/>
      <c r="K10" s="21"/>
      <c r="L10" s="21"/>
      <c r="M10" s="21"/>
      <c r="N10" s="21"/>
      <c r="O10" s="21"/>
      <c r="P10" s="22"/>
      <c r="Q10" s="20"/>
      <c r="R10" s="3"/>
      <c r="S10" s="3"/>
      <c r="T10" s="3"/>
      <c r="U10" s="3"/>
      <c r="V10" s="3"/>
      <c r="W10" s="3"/>
      <c r="X10" s="3"/>
      <c r="Y10" s="3"/>
      <c r="Z10" s="3"/>
      <c r="AA10" s="3"/>
      <c r="AB10" s="3"/>
      <c r="AC10" s="3"/>
      <c r="AD10" s="20"/>
      <c r="AE10" s="3"/>
      <c r="AF10" s="3"/>
      <c r="AG10" s="3"/>
      <c r="AH10" s="3"/>
      <c r="AI10" s="3"/>
      <c r="AJ10" s="3"/>
      <c r="AK10" s="3"/>
      <c r="AL10" s="3"/>
    </row>
    <row r="11" spans="1:38" ht="3.75" customHeight="1">
      <c r="A11" s="3"/>
      <c r="B11" s="3"/>
      <c r="C11" s="3"/>
      <c r="D11" s="15"/>
      <c r="E11" s="3"/>
      <c r="F11" s="3"/>
      <c r="G11" s="3"/>
      <c r="H11" s="3"/>
      <c r="I11" s="3"/>
      <c r="J11" s="3"/>
      <c r="K11" s="3"/>
      <c r="L11" s="3"/>
      <c r="M11" s="3"/>
      <c r="N11" s="3"/>
      <c r="O11" s="3"/>
      <c r="P11" s="3"/>
      <c r="Q11" s="20"/>
      <c r="R11" s="3"/>
      <c r="S11" s="3"/>
      <c r="T11" s="3"/>
      <c r="U11" s="3"/>
      <c r="V11" s="3"/>
      <c r="W11" s="3"/>
      <c r="X11" s="3"/>
      <c r="Y11" s="3"/>
      <c r="Z11" s="3"/>
      <c r="AA11" s="3"/>
      <c r="AB11" s="3"/>
      <c r="AC11" s="3"/>
      <c r="AD11" s="15"/>
      <c r="AE11" s="3"/>
      <c r="AF11" s="3"/>
      <c r="AG11" s="3"/>
      <c r="AH11" s="3"/>
      <c r="AI11" s="3"/>
      <c r="AJ11" s="3"/>
      <c r="AK11" s="3"/>
      <c r="AL11" s="3"/>
    </row>
    <row r="12" spans="1:38" ht="17.45" customHeight="1">
      <c r="A12" s="3"/>
      <c r="B12" s="3"/>
      <c r="C12" s="23" t="s">
        <v>5</v>
      </c>
      <c r="D12" s="24"/>
      <c r="E12" s="3"/>
      <c r="F12" s="3"/>
      <c r="G12" s="3"/>
      <c r="H12" s="3"/>
      <c r="I12" s="25" t="s">
        <v>6</v>
      </c>
      <c r="J12" s="26"/>
      <c r="K12" s="26"/>
      <c r="L12" s="26"/>
      <c r="M12" s="26"/>
      <c r="N12" s="26"/>
      <c r="O12" s="26"/>
      <c r="P12" s="26"/>
      <c r="Q12" s="26"/>
      <c r="R12" s="26"/>
      <c r="S12" s="26"/>
      <c r="T12" s="26"/>
      <c r="U12" s="26"/>
      <c r="V12" s="26"/>
      <c r="W12" s="26"/>
      <c r="X12" s="26"/>
      <c r="Y12" s="26"/>
      <c r="Z12" s="26"/>
      <c r="AA12" s="27"/>
      <c r="AB12" s="3"/>
      <c r="AC12" s="23" t="s">
        <v>7</v>
      </c>
      <c r="AD12" s="24"/>
      <c r="AE12" s="3"/>
      <c r="AF12" s="3"/>
      <c r="AG12" s="3"/>
      <c r="AH12" s="3"/>
      <c r="AI12" s="3"/>
      <c r="AJ12" s="3"/>
      <c r="AK12" s="3"/>
      <c r="AL12" s="3"/>
    </row>
    <row r="13" spans="1:38" ht="17.45" customHeight="1">
      <c r="A13" s="3"/>
      <c r="B13" s="3"/>
      <c r="C13" s="28"/>
      <c r="D13" s="29"/>
      <c r="E13" s="3"/>
      <c r="F13" s="3"/>
      <c r="G13" s="3"/>
      <c r="H13" s="3"/>
      <c r="I13" s="30"/>
      <c r="J13" s="31"/>
      <c r="K13" s="31"/>
      <c r="L13" s="31"/>
      <c r="M13" s="31"/>
      <c r="N13" s="31"/>
      <c r="O13" s="31"/>
      <c r="P13" s="31"/>
      <c r="Q13" s="31"/>
      <c r="R13" s="31"/>
      <c r="S13" s="31"/>
      <c r="T13" s="31"/>
      <c r="U13" s="31"/>
      <c r="V13" s="31"/>
      <c r="W13" s="31"/>
      <c r="X13" s="31"/>
      <c r="Y13" s="31"/>
      <c r="Z13" s="31"/>
      <c r="AA13" s="32"/>
      <c r="AB13" s="3"/>
      <c r="AC13" s="28"/>
      <c r="AD13" s="29"/>
      <c r="AE13" s="3"/>
      <c r="AF13" s="3"/>
      <c r="AG13" s="3"/>
      <c r="AH13" s="3"/>
      <c r="AI13" s="3"/>
      <c r="AJ13" s="3"/>
      <c r="AK13" s="3"/>
      <c r="AL13" s="3"/>
    </row>
    <row r="14" spans="1:38" ht="17.45" customHeight="1">
      <c r="A14" s="3"/>
      <c r="B14" s="3"/>
      <c r="C14" s="28"/>
      <c r="D14" s="29"/>
      <c r="E14" s="3"/>
      <c r="F14" s="3"/>
      <c r="G14" s="3"/>
      <c r="H14" s="3"/>
      <c r="I14" s="30"/>
      <c r="J14" s="31"/>
      <c r="K14" s="31"/>
      <c r="L14" s="31"/>
      <c r="M14" s="31"/>
      <c r="N14" s="31"/>
      <c r="O14" s="31"/>
      <c r="P14" s="31"/>
      <c r="Q14" s="31"/>
      <c r="R14" s="31"/>
      <c r="S14" s="31"/>
      <c r="T14" s="31"/>
      <c r="U14" s="31"/>
      <c r="V14" s="31"/>
      <c r="W14" s="31"/>
      <c r="X14" s="31"/>
      <c r="Y14" s="31"/>
      <c r="Z14" s="31"/>
      <c r="AA14" s="32"/>
      <c r="AB14" s="3"/>
      <c r="AC14" s="28"/>
      <c r="AD14" s="29"/>
      <c r="AE14" s="3"/>
      <c r="AF14" s="3"/>
      <c r="AG14" s="3"/>
      <c r="AH14" s="3"/>
      <c r="AI14" s="3"/>
      <c r="AJ14" s="3"/>
      <c r="AK14" s="3"/>
      <c r="AL14" s="3"/>
    </row>
    <row r="15" spans="1:38" ht="17.45" customHeight="1">
      <c r="A15" s="3"/>
      <c r="B15" s="3"/>
      <c r="C15" s="28"/>
      <c r="D15" s="29"/>
      <c r="E15" s="15"/>
      <c r="F15" s="16"/>
      <c r="G15" s="16"/>
      <c r="H15" s="16"/>
      <c r="I15" s="30"/>
      <c r="J15" s="31"/>
      <c r="K15" s="31"/>
      <c r="L15" s="31"/>
      <c r="M15" s="31"/>
      <c r="N15" s="31"/>
      <c r="O15" s="31"/>
      <c r="P15" s="31"/>
      <c r="Q15" s="31"/>
      <c r="R15" s="31"/>
      <c r="S15" s="31"/>
      <c r="T15" s="31"/>
      <c r="U15" s="31"/>
      <c r="V15" s="31"/>
      <c r="W15" s="31"/>
      <c r="X15" s="31"/>
      <c r="Y15" s="31"/>
      <c r="Z15" s="31"/>
      <c r="AA15" s="32"/>
      <c r="AB15" s="33"/>
      <c r="AC15" s="28"/>
      <c r="AD15" s="29"/>
      <c r="AE15" s="3"/>
      <c r="AF15" s="3"/>
      <c r="AG15" s="3"/>
      <c r="AH15" s="3"/>
      <c r="AI15" s="3"/>
      <c r="AJ15" s="3"/>
      <c r="AK15" s="3"/>
      <c r="AL15" s="3"/>
    </row>
    <row r="16" spans="1:38" ht="17.45" customHeight="1">
      <c r="A16" s="3"/>
      <c r="B16" s="3"/>
      <c r="C16" s="28"/>
      <c r="D16" s="29"/>
      <c r="E16" s="3"/>
      <c r="F16" s="3"/>
      <c r="G16" s="3"/>
      <c r="H16" s="3"/>
      <c r="I16" s="30"/>
      <c r="J16" s="31"/>
      <c r="K16" s="31"/>
      <c r="L16" s="31"/>
      <c r="M16" s="31"/>
      <c r="N16" s="31"/>
      <c r="O16" s="31"/>
      <c r="P16" s="31"/>
      <c r="Q16" s="31"/>
      <c r="R16" s="31"/>
      <c r="S16" s="31"/>
      <c r="T16" s="31"/>
      <c r="U16" s="31"/>
      <c r="V16" s="31"/>
      <c r="W16" s="31"/>
      <c r="X16" s="31"/>
      <c r="Y16" s="31"/>
      <c r="Z16" s="31"/>
      <c r="AA16" s="32"/>
      <c r="AB16" s="3"/>
      <c r="AC16" s="28"/>
      <c r="AD16" s="29"/>
      <c r="AE16" s="3"/>
      <c r="AF16" s="3"/>
      <c r="AG16" s="3"/>
      <c r="AH16" s="3"/>
      <c r="AI16" s="3"/>
      <c r="AJ16" s="3"/>
      <c r="AK16" s="3"/>
      <c r="AL16" s="3"/>
    </row>
    <row r="17" spans="1:38" ht="17.45" customHeight="1">
      <c r="A17" s="3"/>
      <c r="B17" s="3"/>
      <c r="C17" s="28"/>
      <c r="D17" s="29"/>
      <c r="E17" s="3"/>
      <c r="F17" s="3"/>
      <c r="G17" s="3"/>
      <c r="H17" s="3"/>
      <c r="I17" s="30"/>
      <c r="J17" s="31"/>
      <c r="K17" s="31"/>
      <c r="L17" s="31"/>
      <c r="M17" s="31"/>
      <c r="N17" s="31"/>
      <c r="O17" s="31"/>
      <c r="P17" s="31"/>
      <c r="Q17" s="31"/>
      <c r="R17" s="31"/>
      <c r="S17" s="31"/>
      <c r="T17" s="31"/>
      <c r="U17" s="31"/>
      <c r="V17" s="31"/>
      <c r="W17" s="31"/>
      <c r="X17" s="31"/>
      <c r="Y17" s="31"/>
      <c r="Z17" s="31"/>
      <c r="AA17" s="32"/>
      <c r="AB17" s="3"/>
      <c r="AC17" s="28"/>
      <c r="AD17" s="29"/>
      <c r="AE17" s="3"/>
      <c r="AF17" s="3"/>
      <c r="AG17" s="3"/>
      <c r="AH17" s="3"/>
      <c r="AI17" s="3"/>
      <c r="AJ17" s="3"/>
      <c r="AK17" s="3"/>
      <c r="AL17" s="3"/>
    </row>
    <row r="18" spans="1:38" ht="17.45" customHeight="1">
      <c r="A18" s="3"/>
      <c r="B18" s="3"/>
      <c r="C18" s="28"/>
      <c r="D18" s="29"/>
      <c r="E18" s="3"/>
      <c r="F18" s="3"/>
      <c r="G18" s="3"/>
      <c r="H18" s="3"/>
      <c r="I18" s="30"/>
      <c r="J18" s="31"/>
      <c r="K18" s="31"/>
      <c r="L18" s="31"/>
      <c r="M18" s="31"/>
      <c r="N18" s="31"/>
      <c r="O18" s="31"/>
      <c r="P18" s="31"/>
      <c r="Q18" s="31"/>
      <c r="R18" s="31"/>
      <c r="S18" s="31"/>
      <c r="T18" s="31"/>
      <c r="U18" s="31"/>
      <c r="V18" s="31"/>
      <c r="W18" s="31"/>
      <c r="X18" s="31"/>
      <c r="Y18" s="31"/>
      <c r="Z18" s="31"/>
      <c r="AA18" s="32"/>
      <c r="AB18" s="3"/>
      <c r="AC18" s="28"/>
      <c r="AD18" s="29"/>
      <c r="AE18" s="3"/>
      <c r="AF18" s="3"/>
      <c r="AG18" s="3"/>
      <c r="AH18" s="3"/>
      <c r="AI18" s="3"/>
      <c r="AJ18" s="3"/>
      <c r="AK18" s="3"/>
      <c r="AL18" s="3"/>
    </row>
    <row r="19" spans="1:38" ht="17.45" customHeight="1">
      <c r="A19" s="3"/>
      <c r="B19" s="3"/>
      <c r="C19" s="34"/>
      <c r="D19" s="35"/>
      <c r="E19" s="3"/>
      <c r="F19" s="3"/>
      <c r="G19" s="3"/>
      <c r="H19" s="3"/>
      <c r="I19" s="30"/>
      <c r="J19" s="31"/>
      <c r="K19" s="31"/>
      <c r="L19" s="31"/>
      <c r="M19" s="31"/>
      <c r="N19" s="31"/>
      <c r="O19" s="31"/>
      <c r="P19" s="31"/>
      <c r="Q19" s="31"/>
      <c r="R19" s="31"/>
      <c r="S19" s="31"/>
      <c r="T19" s="31"/>
      <c r="U19" s="31"/>
      <c r="V19" s="31"/>
      <c r="W19" s="31"/>
      <c r="X19" s="31"/>
      <c r="Y19" s="31"/>
      <c r="Z19" s="31"/>
      <c r="AA19" s="32"/>
      <c r="AB19" s="3"/>
      <c r="AC19" s="34"/>
      <c r="AD19" s="35"/>
      <c r="AE19" s="3"/>
      <c r="AF19" s="3"/>
      <c r="AG19" s="3"/>
      <c r="AH19" s="3"/>
      <c r="AI19" s="3"/>
      <c r="AJ19" s="3"/>
      <c r="AK19" s="3"/>
      <c r="AL19" s="3"/>
    </row>
    <row r="20" spans="1:38" ht="17.45" customHeight="1">
      <c r="A20" s="3"/>
      <c r="B20" s="3"/>
      <c r="C20" s="36"/>
      <c r="D20" s="37"/>
      <c r="E20" s="3"/>
      <c r="F20" s="3"/>
      <c r="G20" s="3"/>
      <c r="H20" s="3"/>
      <c r="I20" s="30"/>
      <c r="J20" s="31"/>
      <c r="K20" s="31"/>
      <c r="L20" s="31"/>
      <c r="M20" s="31"/>
      <c r="N20" s="31"/>
      <c r="O20" s="31"/>
      <c r="P20" s="31"/>
      <c r="Q20" s="31"/>
      <c r="R20" s="31"/>
      <c r="S20" s="31"/>
      <c r="T20" s="31"/>
      <c r="U20" s="31"/>
      <c r="V20" s="31"/>
      <c r="W20" s="31"/>
      <c r="X20" s="31"/>
      <c r="Y20" s="31"/>
      <c r="Z20" s="31"/>
      <c r="AA20" s="32"/>
      <c r="AB20" s="3"/>
      <c r="AC20" s="36"/>
      <c r="AD20" s="37"/>
      <c r="AE20" s="3"/>
      <c r="AF20" s="3"/>
      <c r="AG20" s="3"/>
      <c r="AH20" s="3"/>
      <c r="AI20" s="3"/>
      <c r="AJ20" s="3"/>
      <c r="AK20" s="3"/>
      <c r="AL20" s="3"/>
    </row>
    <row r="21" spans="1:38" ht="17.45" customHeight="1">
      <c r="A21" s="3"/>
      <c r="B21" s="3"/>
      <c r="C21" s="36"/>
      <c r="D21" s="38"/>
      <c r="E21" s="3"/>
      <c r="F21" s="3"/>
      <c r="G21" s="3"/>
      <c r="H21" s="3"/>
      <c r="I21" s="30"/>
      <c r="J21" s="31"/>
      <c r="K21" s="31"/>
      <c r="L21" s="31"/>
      <c r="M21" s="31"/>
      <c r="N21" s="31"/>
      <c r="O21" s="31"/>
      <c r="P21" s="31"/>
      <c r="Q21" s="31"/>
      <c r="R21" s="31"/>
      <c r="S21" s="31"/>
      <c r="T21" s="31"/>
      <c r="U21" s="31"/>
      <c r="V21" s="31"/>
      <c r="W21" s="31"/>
      <c r="X21" s="31"/>
      <c r="Y21" s="31"/>
      <c r="Z21" s="31"/>
      <c r="AA21" s="32"/>
      <c r="AB21" s="3"/>
      <c r="AC21" s="36"/>
      <c r="AD21" s="38"/>
      <c r="AE21" s="3"/>
      <c r="AF21" s="3"/>
      <c r="AG21" s="3"/>
      <c r="AH21" s="3"/>
      <c r="AI21" s="3"/>
      <c r="AJ21" s="3"/>
      <c r="AK21" s="3"/>
      <c r="AL21" s="3"/>
    </row>
    <row r="22" spans="1:38" ht="17.45" customHeight="1">
      <c r="A22" s="3"/>
      <c r="B22" s="3"/>
      <c r="C22" s="36"/>
      <c r="D22" s="38"/>
      <c r="E22" s="3"/>
      <c r="F22" s="3"/>
      <c r="G22" s="3"/>
      <c r="H22" s="3"/>
      <c r="I22" s="30"/>
      <c r="J22" s="31"/>
      <c r="K22" s="31"/>
      <c r="L22" s="31"/>
      <c r="M22" s="31"/>
      <c r="N22" s="31"/>
      <c r="O22" s="31"/>
      <c r="P22" s="31"/>
      <c r="Q22" s="31"/>
      <c r="R22" s="31"/>
      <c r="S22" s="31"/>
      <c r="T22" s="31"/>
      <c r="U22" s="31"/>
      <c r="V22" s="31"/>
      <c r="W22" s="31"/>
      <c r="X22" s="31"/>
      <c r="Y22" s="31"/>
      <c r="Z22" s="31"/>
      <c r="AA22" s="32"/>
      <c r="AB22" s="3"/>
      <c r="AC22" s="36"/>
      <c r="AD22" s="38"/>
      <c r="AE22" s="3"/>
      <c r="AF22" s="3"/>
      <c r="AG22" s="3"/>
      <c r="AH22" s="3"/>
      <c r="AI22" s="3"/>
      <c r="AJ22" s="3"/>
      <c r="AK22" s="3"/>
      <c r="AL22" s="3"/>
    </row>
    <row r="23" spans="1:38" ht="17.45" customHeight="1">
      <c r="A23" s="3"/>
      <c r="B23" s="3"/>
      <c r="C23" s="36"/>
      <c r="D23" s="38"/>
      <c r="E23" s="3"/>
      <c r="F23" s="3"/>
      <c r="G23" s="3"/>
      <c r="H23" s="3"/>
      <c r="I23" s="39"/>
      <c r="J23" s="40"/>
      <c r="K23" s="40"/>
      <c r="L23" s="40"/>
      <c r="M23" s="40"/>
      <c r="N23" s="40"/>
      <c r="O23" s="40"/>
      <c r="P23" s="40"/>
      <c r="Q23" s="40"/>
      <c r="R23" s="40"/>
      <c r="S23" s="40"/>
      <c r="T23" s="40"/>
      <c r="U23" s="40"/>
      <c r="V23" s="40"/>
      <c r="W23" s="40"/>
      <c r="X23" s="40"/>
      <c r="Y23" s="40"/>
      <c r="Z23" s="40"/>
      <c r="AA23" s="41"/>
      <c r="AB23" s="3"/>
      <c r="AC23" s="36"/>
      <c r="AD23" s="38"/>
      <c r="AE23" s="3"/>
      <c r="AF23" s="3"/>
      <c r="AG23" s="3"/>
      <c r="AH23" s="3"/>
      <c r="AI23" s="3"/>
      <c r="AJ23" s="3"/>
      <c r="AK23" s="3"/>
      <c r="AL23" s="3"/>
    </row>
    <row r="24" spans="1:38" ht="19.5" customHeight="1">
      <c r="A24" s="3"/>
      <c r="B24" s="16"/>
      <c r="C24" s="16"/>
      <c r="D24" s="15"/>
      <c r="E24" s="16"/>
      <c r="F24" s="3"/>
      <c r="G24" s="3"/>
      <c r="H24" s="3"/>
      <c r="I24" s="16"/>
      <c r="J24" s="16"/>
      <c r="K24" s="16"/>
      <c r="L24" s="16"/>
      <c r="M24" s="16"/>
      <c r="N24" s="16"/>
      <c r="O24" s="16"/>
      <c r="P24" s="16"/>
      <c r="Q24" s="16"/>
      <c r="R24" s="16"/>
      <c r="S24" s="16"/>
      <c r="T24" s="16"/>
      <c r="U24" s="16"/>
      <c r="V24" s="16"/>
      <c r="W24" s="16"/>
      <c r="X24" s="16"/>
      <c r="Y24" s="16"/>
      <c r="Z24" s="16"/>
      <c r="AA24" s="16"/>
      <c r="AB24" s="16"/>
      <c r="AC24" s="16"/>
      <c r="AD24" s="15"/>
      <c r="AE24" s="16"/>
      <c r="AF24" s="16"/>
      <c r="AG24" s="16"/>
      <c r="AH24" s="3"/>
      <c r="AI24" s="3"/>
      <c r="AJ24" s="3"/>
      <c r="AK24" s="3"/>
      <c r="AL24" s="3"/>
    </row>
    <row r="25" spans="1:38">
      <c r="A25" s="3"/>
      <c r="B25" s="20"/>
      <c r="C25" s="3"/>
      <c r="D25" s="20"/>
      <c r="E25" s="3"/>
      <c r="F25" s="20"/>
      <c r="G25" s="3"/>
      <c r="H25" s="3"/>
      <c r="I25" s="20"/>
      <c r="J25" s="3"/>
      <c r="K25" s="20"/>
      <c r="L25" s="3"/>
      <c r="M25" s="20"/>
      <c r="N25" s="3"/>
      <c r="O25" s="20"/>
      <c r="P25" s="3"/>
      <c r="Q25" s="20"/>
      <c r="R25" s="3"/>
      <c r="S25" s="3"/>
      <c r="T25" s="3"/>
      <c r="U25" s="20"/>
      <c r="V25" s="3"/>
      <c r="W25" s="3"/>
      <c r="X25" s="3"/>
      <c r="Y25" s="3"/>
      <c r="Z25" s="20"/>
      <c r="AA25" s="3"/>
      <c r="AB25" s="3"/>
      <c r="AC25" s="3"/>
      <c r="AD25" s="3"/>
      <c r="AE25" s="3"/>
      <c r="AF25" s="3"/>
      <c r="AG25" s="3"/>
      <c r="AH25" s="20"/>
      <c r="AI25" s="3"/>
      <c r="AJ25" s="3"/>
      <c r="AK25" s="3"/>
      <c r="AL25" s="3"/>
    </row>
    <row r="26" spans="1:38" ht="3" customHeight="1">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row>
    <row r="27" spans="1:38" s="44" customFormat="1" ht="61.5" customHeight="1">
      <c r="A27" s="42" t="s">
        <v>8</v>
      </c>
      <c r="B27" s="42"/>
      <c r="C27" s="42" t="s">
        <v>9</v>
      </c>
      <c r="D27" s="42"/>
      <c r="E27" s="42" t="s">
        <v>10</v>
      </c>
      <c r="F27" s="42"/>
      <c r="G27" s="43"/>
      <c r="H27" s="42" t="s">
        <v>11</v>
      </c>
      <c r="I27" s="42"/>
      <c r="J27" s="42" t="s">
        <v>12</v>
      </c>
      <c r="K27" s="42"/>
      <c r="L27" s="42" t="s">
        <v>13</v>
      </c>
      <c r="M27" s="42"/>
      <c r="N27" s="42" t="s">
        <v>14</v>
      </c>
      <c r="O27" s="42"/>
      <c r="P27" s="42" t="s">
        <v>15</v>
      </c>
      <c r="Q27" s="42"/>
      <c r="R27" s="43"/>
      <c r="S27" s="43"/>
      <c r="T27" s="42" t="s">
        <v>16</v>
      </c>
      <c r="U27" s="42"/>
      <c r="V27" s="43"/>
      <c r="W27" s="43"/>
      <c r="X27" s="43"/>
      <c r="Y27" s="42" t="s">
        <v>17</v>
      </c>
      <c r="Z27" s="42"/>
      <c r="AA27" s="43"/>
      <c r="AB27" s="43"/>
      <c r="AC27" s="43"/>
      <c r="AD27" s="43"/>
      <c r="AE27" s="43"/>
      <c r="AF27" s="43"/>
      <c r="AG27" s="42" t="s">
        <v>18</v>
      </c>
      <c r="AH27" s="42"/>
      <c r="AI27" s="43"/>
      <c r="AJ27" s="43"/>
      <c r="AK27" s="43"/>
      <c r="AL27" s="43"/>
    </row>
    <row r="28" spans="1:38" s="44" customFormat="1" ht="24" customHeight="1">
      <c r="A28" s="42"/>
      <c r="B28" s="42"/>
      <c r="C28" s="42"/>
      <c r="D28" s="42"/>
      <c r="E28" s="42"/>
      <c r="F28" s="42"/>
      <c r="G28" s="43"/>
      <c r="H28" s="42"/>
      <c r="I28" s="42"/>
      <c r="J28" s="42"/>
      <c r="K28" s="42"/>
      <c r="L28" s="42"/>
      <c r="M28" s="42"/>
      <c r="N28" s="42"/>
      <c r="O28" s="42"/>
      <c r="P28" s="42"/>
      <c r="Q28" s="42"/>
      <c r="R28" s="43"/>
      <c r="S28" s="43"/>
      <c r="T28" s="42"/>
      <c r="U28" s="42"/>
      <c r="V28" s="43"/>
      <c r="W28" s="43"/>
      <c r="X28" s="43"/>
      <c r="Y28" s="42"/>
      <c r="Z28" s="42"/>
      <c r="AA28" s="43"/>
      <c r="AB28" s="43"/>
      <c r="AC28" s="43"/>
      <c r="AD28" s="43"/>
      <c r="AE28" s="43"/>
      <c r="AF28" s="43"/>
      <c r="AG28" s="45"/>
      <c r="AH28" s="46"/>
      <c r="AI28" s="43"/>
      <c r="AJ28" s="43"/>
      <c r="AK28" s="43"/>
      <c r="AL28" s="43"/>
    </row>
    <row r="29" spans="1:38" s="44" customFormat="1" ht="50.25" customHeight="1">
      <c r="A29" s="42"/>
      <c r="B29" s="42"/>
      <c r="C29" s="42"/>
      <c r="D29" s="42"/>
      <c r="E29" s="42"/>
      <c r="F29" s="42"/>
      <c r="G29" s="43"/>
      <c r="H29" s="42"/>
      <c r="I29" s="42"/>
      <c r="J29" s="42"/>
      <c r="K29" s="42"/>
      <c r="L29" s="42"/>
      <c r="M29" s="42"/>
      <c r="N29" s="42"/>
      <c r="O29" s="42"/>
      <c r="P29" s="43"/>
      <c r="Q29" s="46"/>
      <c r="R29" s="43"/>
      <c r="S29" s="43"/>
      <c r="T29" s="42"/>
      <c r="U29" s="42"/>
      <c r="V29" s="43"/>
      <c r="W29" s="43"/>
      <c r="X29" s="43"/>
      <c r="Y29" s="42"/>
      <c r="Z29" s="42"/>
      <c r="AA29" s="43"/>
      <c r="AB29" s="43"/>
      <c r="AC29" s="43"/>
      <c r="AD29" s="43"/>
      <c r="AE29" s="43"/>
      <c r="AF29" s="43"/>
      <c r="AG29" s="43"/>
      <c r="AH29" s="46"/>
      <c r="AI29" s="43"/>
      <c r="AJ29" s="43"/>
      <c r="AK29" s="43"/>
      <c r="AL29" s="43"/>
    </row>
    <row r="30" spans="1:38" s="44" customFormat="1" ht="18.75" customHeight="1">
      <c r="A30" s="42"/>
      <c r="B30" s="42"/>
      <c r="C30" s="42"/>
      <c r="D30" s="42"/>
      <c r="E30" s="42"/>
      <c r="F30" s="42"/>
      <c r="G30" s="43"/>
      <c r="H30" s="42"/>
      <c r="I30" s="42"/>
      <c r="J30" s="42"/>
      <c r="K30" s="42"/>
      <c r="L30" s="42"/>
      <c r="M30" s="42"/>
      <c r="N30" s="42"/>
      <c r="O30" s="42"/>
      <c r="P30" s="47"/>
      <c r="Q30" s="48"/>
      <c r="R30" s="47"/>
      <c r="S30" s="43"/>
      <c r="T30" s="43"/>
      <c r="U30" s="43"/>
      <c r="V30" s="43"/>
      <c r="W30" s="43"/>
      <c r="X30" s="47"/>
      <c r="Y30" s="47"/>
      <c r="Z30" s="48"/>
      <c r="AA30" s="47"/>
      <c r="AB30" s="43"/>
      <c r="AC30" s="43"/>
      <c r="AD30" s="43"/>
      <c r="AE30" s="43"/>
      <c r="AF30" s="43"/>
      <c r="AG30" s="47"/>
      <c r="AH30" s="48"/>
      <c r="AI30" s="43"/>
      <c r="AJ30" s="43"/>
      <c r="AK30" s="43"/>
      <c r="AL30" s="43"/>
    </row>
    <row r="31" spans="1:38" s="44" customFormat="1" ht="14.25">
      <c r="A31" s="43"/>
      <c r="B31" s="43"/>
      <c r="C31" s="43"/>
      <c r="D31" s="43"/>
      <c r="E31" s="43"/>
      <c r="F31" s="43"/>
      <c r="G31" s="43"/>
      <c r="H31" s="43"/>
      <c r="I31" s="43"/>
      <c r="J31" s="43"/>
      <c r="K31" s="43"/>
      <c r="L31" s="43"/>
      <c r="M31" s="43"/>
      <c r="N31" s="43"/>
      <c r="O31" s="49"/>
      <c r="P31" s="43"/>
      <c r="Q31" s="46"/>
      <c r="R31" s="43"/>
      <c r="S31" s="46"/>
      <c r="T31" s="43"/>
      <c r="U31" s="43"/>
      <c r="V31" s="43"/>
      <c r="W31" s="43"/>
      <c r="X31" s="46"/>
      <c r="Y31" s="43"/>
      <c r="Z31" s="46"/>
      <c r="AA31" s="43"/>
      <c r="AB31" s="46"/>
      <c r="AC31" s="43"/>
      <c r="AD31" s="43"/>
      <c r="AE31" s="43"/>
      <c r="AF31" s="43"/>
      <c r="AG31" s="46"/>
      <c r="AH31" s="43"/>
      <c r="AI31" s="46"/>
      <c r="AJ31" s="43"/>
      <c r="AK31" s="43"/>
      <c r="AL31" s="43"/>
    </row>
    <row r="32" spans="1:38" s="44" customFormat="1" ht="3" customHeight="1">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c r="AG32" s="43"/>
      <c r="AH32" s="43"/>
      <c r="AI32" s="43"/>
      <c r="AJ32" s="43"/>
      <c r="AK32" s="43"/>
      <c r="AL32" s="43"/>
    </row>
    <row r="33" spans="1:38" s="44" customFormat="1" ht="151.5" customHeight="1">
      <c r="A33" s="43"/>
      <c r="B33" s="43"/>
      <c r="C33" s="43"/>
      <c r="D33" s="43"/>
      <c r="E33" s="43"/>
      <c r="F33" s="43"/>
      <c r="G33" s="43"/>
      <c r="H33" s="43"/>
      <c r="I33" s="43"/>
      <c r="J33" s="43"/>
      <c r="K33" s="43"/>
      <c r="L33" s="43"/>
      <c r="M33" s="43"/>
      <c r="N33" s="42" t="s">
        <v>19</v>
      </c>
      <c r="O33" s="42"/>
      <c r="P33" s="42" t="s">
        <v>20</v>
      </c>
      <c r="Q33" s="42"/>
      <c r="R33" s="42" t="s">
        <v>21</v>
      </c>
      <c r="S33" s="42"/>
      <c r="T33" s="43"/>
      <c r="U33" s="43"/>
      <c r="V33" s="43"/>
      <c r="W33" s="42" t="s">
        <v>22</v>
      </c>
      <c r="X33" s="42"/>
      <c r="Y33" s="42" t="s">
        <v>23</v>
      </c>
      <c r="Z33" s="42"/>
      <c r="AA33" s="42" t="s">
        <v>24</v>
      </c>
      <c r="AB33" s="42"/>
      <c r="AC33" s="43"/>
      <c r="AD33" s="43"/>
      <c r="AE33" s="43"/>
      <c r="AF33" s="42" t="s">
        <v>25</v>
      </c>
      <c r="AG33" s="42"/>
      <c r="AH33" s="42" t="s">
        <v>26</v>
      </c>
      <c r="AI33" s="42"/>
      <c r="AJ33" s="43"/>
      <c r="AK33" s="43"/>
      <c r="AL33" s="43"/>
    </row>
    <row r="34" spans="1:38">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row>
    <row r="37" spans="1:38">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spans="1:38">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spans="1:38">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spans="1:38">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row>
    <row r="44" spans="1:38">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row>
    <row r="45" spans="1:38">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spans="1:38">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38">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row>
    <row r="52" spans="1:38">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row>
    <row r="54" spans="1:38">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spans="1:38">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spans="1:38">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row>
    <row r="58" spans="1:38">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spans="1:38">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spans="1:38">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row>
    <row r="63" spans="1:38">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row>
    <row r="65" spans="1:38">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spans="1:38">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spans="1:38">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spans="1:38">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spans="1:38">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spans="1:38">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sheetData>
  <mergeCells count="26">
    <mergeCell ref="AA33:AB33"/>
    <mergeCell ref="AF33:AG33"/>
    <mergeCell ref="AH33:AI33"/>
    <mergeCell ref="N27:O30"/>
    <mergeCell ref="P27:Q28"/>
    <mergeCell ref="T27:U29"/>
    <mergeCell ref="Y27:Z29"/>
    <mergeCell ref="AG27:AH27"/>
    <mergeCell ref="N33:O33"/>
    <mergeCell ref="P33:Q33"/>
    <mergeCell ref="R33:S33"/>
    <mergeCell ref="W33:X33"/>
    <mergeCell ref="Y33:Z33"/>
    <mergeCell ref="A27:B30"/>
    <mergeCell ref="C27:D30"/>
    <mergeCell ref="E27:F30"/>
    <mergeCell ref="H27:I30"/>
    <mergeCell ref="J27:K30"/>
    <mergeCell ref="L27:M30"/>
    <mergeCell ref="X3:AE4"/>
    <mergeCell ref="P5:Q8"/>
    <mergeCell ref="X6:AE7"/>
    <mergeCell ref="I10:P10"/>
    <mergeCell ref="C12:D19"/>
    <mergeCell ref="I12:AA23"/>
    <mergeCell ref="AC12:AD19"/>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6"/>
  <sheetViews>
    <sheetView view="pageBreakPreview" zoomScaleNormal="150" zoomScaleSheetLayoutView="100" workbookViewId="0">
      <selection activeCell="I12" sqref="I12:AA23"/>
    </sheetView>
  </sheetViews>
  <sheetFormatPr defaultRowHeight="18" customHeight="1"/>
  <cols>
    <col min="1" max="1" width="0.5" style="53" customWidth="1"/>
    <col min="2" max="2" width="8.75" style="53" customWidth="1"/>
    <col min="3" max="4" width="0.5" style="53" customWidth="1"/>
    <col min="5" max="5" width="10.625" style="53" customWidth="1"/>
    <col min="6" max="6" width="0.5" style="53" customWidth="1"/>
    <col min="7" max="7" width="25.875" style="53" customWidth="1"/>
    <col min="8" max="8" width="5" style="53" customWidth="1"/>
    <col min="9" max="9" width="6.5" style="53" customWidth="1"/>
    <col min="10" max="10" width="10.5" style="53" customWidth="1"/>
    <col min="11" max="11" width="6" style="53" customWidth="1"/>
    <col min="12" max="16384" width="9" style="53"/>
  </cols>
  <sheetData>
    <row r="1" spans="1:11" ht="18" customHeight="1">
      <c r="A1" s="51" t="s">
        <v>422</v>
      </c>
      <c r="C1" s="51"/>
      <c r="D1" s="51"/>
    </row>
    <row r="2" spans="1:11" ht="15.75" customHeight="1">
      <c r="A2" s="235" t="s">
        <v>334</v>
      </c>
      <c r="B2" s="235"/>
      <c r="C2" s="235"/>
      <c r="D2" s="235"/>
      <c r="E2" s="235"/>
      <c r="F2" s="235"/>
      <c r="G2" s="195" t="s">
        <v>335</v>
      </c>
      <c r="H2" s="195" t="s">
        <v>307</v>
      </c>
      <c r="I2" s="195" t="s">
        <v>308</v>
      </c>
      <c r="J2" s="195" t="s">
        <v>310</v>
      </c>
      <c r="K2" s="195" t="s">
        <v>336</v>
      </c>
    </row>
    <row r="3" spans="1:11" ht="42">
      <c r="A3" s="236"/>
      <c r="B3" s="237" t="s">
        <v>423</v>
      </c>
      <c r="C3" s="238"/>
      <c r="D3" s="236"/>
      <c r="E3" s="237" t="s">
        <v>424</v>
      </c>
      <c r="F3" s="238"/>
      <c r="G3" s="239" t="s">
        <v>425</v>
      </c>
      <c r="H3" s="240" t="s">
        <v>426</v>
      </c>
      <c r="I3" s="240" t="s">
        <v>427</v>
      </c>
      <c r="J3" s="240" t="s">
        <v>428</v>
      </c>
      <c r="K3" s="201"/>
    </row>
    <row r="4" spans="1:11" ht="15.75" customHeight="1">
      <c r="A4" s="241"/>
      <c r="B4" s="242"/>
      <c r="C4" s="243"/>
      <c r="D4" s="241"/>
      <c r="E4" s="204" t="s">
        <v>429</v>
      </c>
      <c r="F4" s="205"/>
      <c r="G4" s="207" t="s">
        <v>312</v>
      </c>
      <c r="H4" s="208" t="s">
        <v>93</v>
      </c>
      <c r="I4" s="208" t="s">
        <v>401</v>
      </c>
      <c r="J4" s="209" t="s">
        <v>430</v>
      </c>
      <c r="K4" s="208"/>
    </row>
    <row r="5" spans="1:11" ht="15.75" customHeight="1">
      <c r="A5" s="241"/>
      <c r="B5" s="242"/>
      <c r="C5" s="243"/>
      <c r="D5" s="241"/>
      <c r="E5" s="204" t="s">
        <v>431</v>
      </c>
      <c r="F5" s="205"/>
      <c r="G5" s="207" t="s">
        <v>312</v>
      </c>
      <c r="H5" s="208" t="s">
        <v>93</v>
      </c>
      <c r="I5" s="208" t="s">
        <v>401</v>
      </c>
      <c r="J5" s="209"/>
      <c r="K5" s="208"/>
    </row>
    <row r="6" spans="1:11" ht="15.75" customHeight="1">
      <c r="A6" s="241"/>
      <c r="B6" s="242"/>
      <c r="C6" s="243"/>
      <c r="D6" s="241"/>
      <c r="E6" s="204" t="s">
        <v>409</v>
      </c>
      <c r="F6" s="205"/>
      <c r="G6" s="207" t="s">
        <v>312</v>
      </c>
      <c r="H6" s="208" t="s">
        <v>93</v>
      </c>
      <c r="I6" s="208" t="s">
        <v>343</v>
      </c>
      <c r="J6" s="209"/>
      <c r="K6" s="208"/>
    </row>
    <row r="7" spans="1:11" ht="15.75" customHeight="1">
      <c r="A7" s="241"/>
      <c r="B7" s="242"/>
      <c r="C7" s="243"/>
      <c r="D7" s="241"/>
      <c r="E7" s="204" t="s">
        <v>432</v>
      </c>
      <c r="F7" s="205"/>
      <c r="G7" s="207" t="s">
        <v>312</v>
      </c>
      <c r="H7" s="208" t="s">
        <v>93</v>
      </c>
      <c r="I7" s="208" t="s">
        <v>401</v>
      </c>
      <c r="J7" s="209"/>
      <c r="K7" s="208"/>
    </row>
    <row r="8" spans="1:11" ht="15.75" customHeight="1">
      <c r="A8" s="203"/>
      <c r="B8" s="204"/>
      <c r="C8" s="205"/>
      <c r="D8" s="203"/>
      <c r="E8" s="204" t="s">
        <v>433</v>
      </c>
      <c r="F8" s="205"/>
      <c r="G8" s="207" t="s">
        <v>312</v>
      </c>
      <c r="H8" s="208" t="s">
        <v>93</v>
      </c>
      <c r="I8" s="208" t="s">
        <v>401</v>
      </c>
      <c r="J8" s="209"/>
      <c r="K8" s="208"/>
    </row>
    <row r="9" spans="1:11" ht="15.75" customHeight="1">
      <c r="A9" s="203"/>
      <c r="B9" s="204"/>
      <c r="C9" s="205"/>
      <c r="D9" s="203"/>
      <c r="E9" s="204" t="s">
        <v>434</v>
      </c>
      <c r="F9" s="205"/>
      <c r="G9" s="207" t="s">
        <v>312</v>
      </c>
      <c r="H9" s="208" t="s">
        <v>93</v>
      </c>
      <c r="I9" s="208" t="s">
        <v>401</v>
      </c>
      <c r="J9" s="209"/>
      <c r="K9" s="208"/>
    </row>
    <row r="10" spans="1:11" ht="15.75" customHeight="1">
      <c r="A10" s="203"/>
      <c r="B10" s="204"/>
      <c r="C10" s="205"/>
      <c r="D10" s="203"/>
      <c r="E10" s="204" t="s">
        <v>435</v>
      </c>
      <c r="F10" s="205"/>
      <c r="G10" s="207" t="s">
        <v>312</v>
      </c>
      <c r="H10" s="208" t="s">
        <v>93</v>
      </c>
      <c r="I10" s="208" t="s">
        <v>401</v>
      </c>
      <c r="J10" s="209"/>
      <c r="K10" s="208"/>
    </row>
    <row r="11" spans="1:11" ht="15.75" customHeight="1">
      <c r="A11" s="203"/>
      <c r="B11" s="204"/>
      <c r="C11" s="205"/>
      <c r="D11" s="203"/>
      <c r="E11" s="204" t="s">
        <v>436</v>
      </c>
      <c r="F11" s="205"/>
      <c r="G11" s="207" t="s">
        <v>312</v>
      </c>
      <c r="H11" s="208" t="s">
        <v>93</v>
      </c>
      <c r="I11" s="208" t="s">
        <v>401</v>
      </c>
      <c r="J11" s="209"/>
      <c r="K11" s="208"/>
    </row>
    <row r="12" spans="1:11" ht="15.75" customHeight="1">
      <c r="A12" s="203"/>
      <c r="B12" s="204"/>
      <c r="C12" s="205"/>
      <c r="D12" s="203"/>
      <c r="E12" s="204" t="s">
        <v>437</v>
      </c>
      <c r="F12" s="205"/>
      <c r="G12" s="207" t="s">
        <v>312</v>
      </c>
      <c r="H12" s="208" t="s">
        <v>93</v>
      </c>
      <c r="I12" s="208" t="s">
        <v>401</v>
      </c>
      <c r="J12" s="209"/>
      <c r="K12" s="208"/>
    </row>
    <row r="13" spans="1:11" ht="15.75" customHeight="1">
      <c r="A13" s="203"/>
      <c r="B13" s="204"/>
      <c r="C13" s="205"/>
      <c r="D13" s="203"/>
      <c r="E13" s="204" t="s">
        <v>438</v>
      </c>
      <c r="F13" s="205"/>
      <c r="G13" s="207" t="s">
        <v>312</v>
      </c>
      <c r="H13" s="208" t="s">
        <v>93</v>
      </c>
      <c r="I13" s="208" t="s">
        <v>401</v>
      </c>
      <c r="J13" s="209"/>
      <c r="K13" s="208"/>
    </row>
    <row r="14" spans="1:11" ht="15.75" customHeight="1">
      <c r="A14" s="203"/>
      <c r="B14" s="204"/>
      <c r="C14" s="205"/>
      <c r="D14" s="203"/>
      <c r="E14" s="204" t="s">
        <v>439</v>
      </c>
      <c r="F14" s="205"/>
      <c r="G14" s="207" t="s">
        <v>312</v>
      </c>
      <c r="H14" s="208" t="s">
        <v>93</v>
      </c>
      <c r="I14" s="208" t="s">
        <v>401</v>
      </c>
      <c r="J14" s="209"/>
      <c r="K14" s="208"/>
    </row>
    <row r="15" spans="1:11" ht="15.75" customHeight="1">
      <c r="A15" s="203"/>
      <c r="B15" s="223"/>
      <c r="C15" s="205"/>
      <c r="D15" s="203"/>
      <c r="E15" s="204" t="s">
        <v>440</v>
      </c>
      <c r="F15" s="205"/>
      <c r="G15" s="224" t="s">
        <v>312</v>
      </c>
      <c r="H15" s="208" t="s">
        <v>93</v>
      </c>
      <c r="I15" s="208" t="s">
        <v>343</v>
      </c>
      <c r="J15" s="209"/>
      <c r="K15" s="208"/>
    </row>
    <row r="16" spans="1:11" ht="15.75" customHeight="1">
      <c r="A16" s="203"/>
      <c r="B16" s="204"/>
      <c r="C16" s="205"/>
      <c r="D16" s="203"/>
      <c r="E16" s="204" t="s">
        <v>441</v>
      </c>
      <c r="F16" s="205"/>
      <c r="G16" s="207" t="s">
        <v>312</v>
      </c>
      <c r="H16" s="208" t="s">
        <v>93</v>
      </c>
      <c r="I16" s="208" t="s">
        <v>343</v>
      </c>
      <c r="J16" s="209"/>
      <c r="K16" s="208"/>
    </row>
    <row r="17" spans="1:11" ht="15.75" customHeight="1">
      <c r="A17" s="210"/>
      <c r="B17" s="211"/>
      <c r="C17" s="212"/>
      <c r="D17" s="210"/>
      <c r="E17" s="211" t="s">
        <v>442</v>
      </c>
      <c r="F17" s="212"/>
      <c r="G17" s="213" t="s">
        <v>312</v>
      </c>
      <c r="H17" s="214" t="s">
        <v>93</v>
      </c>
      <c r="I17" s="214" t="s">
        <v>401</v>
      </c>
      <c r="J17" s="230"/>
      <c r="K17" s="208"/>
    </row>
    <row r="18" spans="1:11" ht="42">
      <c r="A18" s="244"/>
      <c r="B18" s="245" t="s">
        <v>443</v>
      </c>
      <c r="C18" s="246"/>
      <c r="D18" s="244"/>
      <c r="E18" s="245" t="s">
        <v>444</v>
      </c>
      <c r="F18" s="246"/>
      <c r="G18" s="224" t="s">
        <v>425</v>
      </c>
      <c r="H18" s="247" t="s">
        <v>426</v>
      </c>
      <c r="I18" s="247" t="s">
        <v>427</v>
      </c>
      <c r="J18" s="247" t="s">
        <v>428</v>
      </c>
      <c r="K18" s="208"/>
    </row>
    <row r="19" spans="1:11" ht="15.75" customHeight="1">
      <c r="A19" s="241"/>
      <c r="B19" s="242"/>
      <c r="C19" s="243"/>
      <c r="D19" s="241"/>
      <c r="E19" s="204" t="s">
        <v>445</v>
      </c>
      <c r="F19" s="205"/>
      <c r="G19" s="207" t="s">
        <v>312</v>
      </c>
      <c r="H19" s="208" t="s">
        <v>93</v>
      </c>
      <c r="I19" s="208" t="s">
        <v>401</v>
      </c>
      <c r="J19" s="209" t="s">
        <v>446</v>
      </c>
      <c r="K19" s="208"/>
    </row>
    <row r="20" spans="1:11" ht="15.75" customHeight="1">
      <c r="A20" s="241"/>
      <c r="B20" s="242"/>
      <c r="C20" s="243"/>
      <c r="D20" s="241"/>
      <c r="E20" s="245" t="s">
        <v>447</v>
      </c>
      <c r="F20" s="246"/>
      <c r="G20" s="207" t="s">
        <v>312</v>
      </c>
      <c r="H20" s="208" t="s">
        <v>93</v>
      </c>
      <c r="I20" s="208" t="s">
        <v>401</v>
      </c>
      <c r="J20" s="209"/>
      <c r="K20" s="208"/>
    </row>
    <row r="21" spans="1:11" ht="15.75" customHeight="1">
      <c r="A21" s="241"/>
      <c r="B21" s="242"/>
      <c r="C21" s="243"/>
      <c r="D21" s="241"/>
      <c r="E21" s="204" t="s">
        <v>448</v>
      </c>
      <c r="F21" s="205"/>
      <c r="G21" s="224" t="s">
        <v>312</v>
      </c>
      <c r="H21" s="247" t="s">
        <v>93</v>
      </c>
      <c r="I21" s="247" t="s">
        <v>343</v>
      </c>
      <c r="J21" s="209"/>
      <c r="K21" s="208"/>
    </row>
    <row r="22" spans="1:11" ht="15.75" customHeight="1">
      <c r="A22" s="203"/>
      <c r="B22" s="204"/>
      <c r="C22" s="205"/>
      <c r="D22" s="203"/>
      <c r="E22" s="204" t="s">
        <v>389</v>
      </c>
      <c r="F22" s="205"/>
      <c r="G22" s="207" t="s">
        <v>312</v>
      </c>
      <c r="H22" s="208" t="s">
        <v>93</v>
      </c>
      <c r="I22" s="208" t="s">
        <v>343</v>
      </c>
      <c r="J22" s="209"/>
      <c r="K22" s="208"/>
    </row>
    <row r="23" spans="1:11" ht="15.75" customHeight="1">
      <c r="A23" s="203"/>
      <c r="B23" s="204"/>
      <c r="C23" s="205"/>
      <c r="D23" s="203"/>
      <c r="E23" s="204" t="s">
        <v>449</v>
      </c>
      <c r="F23" s="205"/>
      <c r="G23" s="207" t="s">
        <v>312</v>
      </c>
      <c r="H23" s="208" t="s">
        <v>93</v>
      </c>
      <c r="I23" s="208" t="s">
        <v>401</v>
      </c>
      <c r="J23" s="209"/>
      <c r="K23" s="208"/>
    </row>
    <row r="24" spans="1:11" ht="15.75" customHeight="1">
      <c r="A24" s="241"/>
      <c r="B24" s="242"/>
      <c r="C24" s="243"/>
      <c r="D24" s="241"/>
      <c r="E24" s="204" t="s">
        <v>450</v>
      </c>
      <c r="F24" s="205"/>
      <c r="G24" s="207" t="s">
        <v>312</v>
      </c>
      <c r="H24" s="208" t="s">
        <v>93</v>
      </c>
      <c r="I24" s="208" t="s">
        <v>401</v>
      </c>
      <c r="J24" s="209"/>
      <c r="K24" s="208"/>
    </row>
    <row r="25" spans="1:11" ht="15.75" customHeight="1">
      <c r="A25" s="241"/>
      <c r="B25" s="242"/>
      <c r="C25" s="243"/>
      <c r="D25" s="241"/>
      <c r="E25" s="204" t="s">
        <v>451</v>
      </c>
      <c r="F25" s="205"/>
      <c r="G25" s="207" t="s">
        <v>312</v>
      </c>
      <c r="H25" s="208" t="s">
        <v>93</v>
      </c>
      <c r="I25" s="208" t="s">
        <v>401</v>
      </c>
      <c r="J25" s="209"/>
      <c r="K25" s="208"/>
    </row>
    <row r="26" spans="1:11" ht="15.75" customHeight="1">
      <c r="A26" s="248"/>
      <c r="B26" s="249"/>
      <c r="C26" s="250"/>
      <c r="D26" s="248"/>
      <c r="E26" s="211" t="s">
        <v>452</v>
      </c>
      <c r="F26" s="212"/>
      <c r="G26" s="213" t="s">
        <v>312</v>
      </c>
      <c r="H26" s="214" t="s">
        <v>93</v>
      </c>
      <c r="I26" s="214" t="s">
        <v>343</v>
      </c>
      <c r="J26" s="230"/>
      <c r="K26" s="208"/>
    </row>
    <row r="27" spans="1:11" ht="15.75" customHeight="1">
      <c r="A27" s="244"/>
      <c r="B27" s="245" t="s">
        <v>323</v>
      </c>
      <c r="C27" s="246"/>
      <c r="D27" s="244"/>
      <c r="E27" s="245" t="s">
        <v>323</v>
      </c>
      <c r="F27" s="246"/>
      <c r="G27" s="224" t="s">
        <v>312</v>
      </c>
      <c r="H27" s="247" t="s">
        <v>453</v>
      </c>
      <c r="I27" s="247" t="s">
        <v>401</v>
      </c>
      <c r="J27" s="202" t="s">
        <v>428</v>
      </c>
      <c r="K27" s="208"/>
    </row>
    <row r="28" spans="1:11" ht="15.75" customHeight="1">
      <c r="A28" s="244"/>
      <c r="B28" s="245" t="s">
        <v>454</v>
      </c>
      <c r="C28" s="246"/>
      <c r="D28" s="244"/>
      <c r="E28" s="245"/>
      <c r="F28" s="246"/>
      <c r="G28" s="224"/>
      <c r="H28" s="247"/>
      <c r="I28" s="247"/>
      <c r="J28" s="209"/>
      <c r="K28" s="208"/>
    </row>
    <row r="29" spans="1:11" ht="15.75" customHeight="1">
      <c r="A29" s="241"/>
      <c r="B29" s="242"/>
      <c r="C29" s="243"/>
      <c r="D29" s="241"/>
      <c r="E29" s="204" t="s">
        <v>455</v>
      </c>
      <c r="F29" s="205"/>
      <c r="G29" s="207" t="s">
        <v>312</v>
      </c>
      <c r="H29" s="208" t="s">
        <v>93</v>
      </c>
      <c r="I29" s="208" t="s">
        <v>401</v>
      </c>
      <c r="J29" s="209" t="s">
        <v>446</v>
      </c>
      <c r="K29" s="208"/>
    </row>
    <row r="30" spans="1:11" ht="15.75" customHeight="1">
      <c r="A30" s="248"/>
      <c r="B30" s="249"/>
      <c r="C30" s="250"/>
      <c r="D30" s="248"/>
      <c r="E30" s="211" t="s">
        <v>456</v>
      </c>
      <c r="F30" s="212"/>
      <c r="G30" s="213" t="s">
        <v>312</v>
      </c>
      <c r="H30" s="214" t="s">
        <v>93</v>
      </c>
      <c r="I30" s="214" t="s">
        <v>401</v>
      </c>
      <c r="J30" s="230"/>
      <c r="K30" s="208"/>
    </row>
    <row r="31" spans="1:11" ht="31.5">
      <c r="A31" s="244"/>
      <c r="B31" s="245" t="s">
        <v>457</v>
      </c>
      <c r="C31" s="246"/>
      <c r="D31" s="244"/>
      <c r="E31" s="245" t="s">
        <v>458</v>
      </c>
      <c r="F31" s="246"/>
      <c r="G31" s="224" t="s">
        <v>459</v>
      </c>
      <c r="H31" s="247" t="s">
        <v>460</v>
      </c>
      <c r="I31" s="247" t="s">
        <v>461</v>
      </c>
      <c r="J31" s="247" t="s">
        <v>462</v>
      </c>
      <c r="K31" s="208"/>
    </row>
    <row r="32" spans="1:11" ht="42">
      <c r="A32" s="241"/>
      <c r="B32" s="242"/>
      <c r="C32" s="243"/>
      <c r="D32" s="241"/>
      <c r="E32" s="245" t="s">
        <v>463</v>
      </c>
      <c r="F32" s="246"/>
      <c r="G32" s="224" t="s">
        <v>464</v>
      </c>
      <c r="H32" s="247" t="s">
        <v>460</v>
      </c>
      <c r="I32" s="247" t="s">
        <v>461</v>
      </c>
      <c r="J32" s="247" t="s">
        <v>465</v>
      </c>
      <c r="K32" s="208"/>
    </row>
    <row r="33" spans="1:11" ht="15.75" customHeight="1">
      <c r="A33" s="241"/>
      <c r="B33" s="242"/>
      <c r="C33" s="243"/>
      <c r="D33" s="241"/>
      <c r="E33" s="204" t="s">
        <v>466</v>
      </c>
      <c r="F33" s="205"/>
      <c r="G33" s="207" t="s">
        <v>312</v>
      </c>
      <c r="H33" s="208" t="s">
        <v>107</v>
      </c>
      <c r="I33" s="208" t="s">
        <v>401</v>
      </c>
      <c r="J33" s="209" t="s">
        <v>380</v>
      </c>
      <c r="K33" s="208"/>
    </row>
    <row r="34" spans="1:11" ht="15.75" customHeight="1">
      <c r="A34" s="203"/>
      <c r="B34" s="204"/>
      <c r="C34" s="205"/>
      <c r="D34" s="203"/>
      <c r="E34" s="204" t="s">
        <v>467</v>
      </c>
      <c r="F34" s="205"/>
      <c r="G34" s="207" t="s">
        <v>312</v>
      </c>
      <c r="H34" s="208" t="s">
        <v>102</v>
      </c>
      <c r="I34" s="208" t="s">
        <v>149</v>
      </c>
      <c r="J34" s="209"/>
      <c r="K34" s="208"/>
    </row>
    <row r="35" spans="1:11" ht="15.75" customHeight="1">
      <c r="A35" s="203"/>
      <c r="B35" s="204"/>
      <c r="C35" s="205"/>
      <c r="D35" s="203"/>
      <c r="E35" s="204" t="s">
        <v>468</v>
      </c>
      <c r="F35" s="205"/>
      <c r="G35" s="207" t="s">
        <v>312</v>
      </c>
      <c r="H35" s="208" t="s">
        <v>102</v>
      </c>
      <c r="I35" s="208" t="s">
        <v>401</v>
      </c>
      <c r="J35" s="209"/>
      <c r="K35" s="208"/>
    </row>
    <row r="36" spans="1:11" ht="15.75" customHeight="1">
      <c r="A36" s="203"/>
      <c r="B36" s="204"/>
      <c r="C36" s="205"/>
      <c r="D36" s="203"/>
      <c r="E36" s="204" t="s">
        <v>469</v>
      </c>
      <c r="F36" s="205"/>
      <c r="G36" s="207" t="s">
        <v>312</v>
      </c>
      <c r="H36" s="208" t="s">
        <v>97</v>
      </c>
      <c r="I36" s="208" t="s">
        <v>401</v>
      </c>
      <c r="J36" s="209"/>
      <c r="K36" s="208"/>
    </row>
    <row r="37" spans="1:11" ht="15.75" customHeight="1">
      <c r="A37" s="203"/>
      <c r="B37" s="204"/>
      <c r="C37" s="205"/>
      <c r="D37" s="203"/>
      <c r="E37" s="204" t="s">
        <v>470</v>
      </c>
      <c r="F37" s="205"/>
      <c r="G37" s="207" t="s">
        <v>312</v>
      </c>
      <c r="H37" s="208" t="s">
        <v>97</v>
      </c>
      <c r="I37" s="208" t="s">
        <v>401</v>
      </c>
      <c r="J37" s="209"/>
      <c r="K37" s="208"/>
    </row>
    <row r="38" spans="1:11" ht="15.75" customHeight="1">
      <c r="A38" s="203"/>
      <c r="B38" s="204"/>
      <c r="C38" s="205"/>
      <c r="D38" s="203"/>
      <c r="E38" s="204" t="s">
        <v>471</v>
      </c>
      <c r="F38" s="205"/>
      <c r="G38" s="207" t="s">
        <v>312</v>
      </c>
      <c r="H38" s="208" t="s">
        <v>97</v>
      </c>
      <c r="I38" s="208" t="s">
        <v>401</v>
      </c>
      <c r="J38" s="209"/>
      <c r="K38" s="208"/>
    </row>
    <row r="39" spans="1:11" ht="15.75" customHeight="1">
      <c r="A39" s="203"/>
      <c r="B39" s="204"/>
      <c r="C39" s="205"/>
      <c r="D39" s="203"/>
      <c r="E39" s="204" t="s">
        <v>472</v>
      </c>
      <c r="F39" s="205"/>
      <c r="G39" s="207" t="s">
        <v>312</v>
      </c>
      <c r="H39" s="208" t="s">
        <v>102</v>
      </c>
      <c r="I39" s="208" t="s">
        <v>149</v>
      </c>
      <c r="J39" s="209"/>
      <c r="K39" s="208"/>
    </row>
    <row r="40" spans="1:11" ht="15.75" customHeight="1">
      <c r="A40" s="203"/>
      <c r="B40" s="204"/>
      <c r="C40" s="205"/>
      <c r="D40" s="203"/>
      <c r="E40" s="204" t="s">
        <v>473</v>
      </c>
      <c r="F40" s="205"/>
      <c r="G40" s="207" t="s">
        <v>474</v>
      </c>
      <c r="H40" s="208" t="s">
        <v>107</v>
      </c>
      <c r="I40" s="208" t="s">
        <v>401</v>
      </c>
      <c r="J40" s="209"/>
      <c r="K40" s="208"/>
    </row>
    <row r="41" spans="1:11" ht="15.75" customHeight="1">
      <c r="A41" s="210"/>
      <c r="B41" s="211"/>
      <c r="C41" s="212"/>
      <c r="D41" s="210"/>
      <c r="E41" s="211" t="s">
        <v>475</v>
      </c>
      <c r="F41" s="212"/>
      <c r="G41" s="213" t="s">
        <v>312</v>
      </c>
      <c r="H41" s="214" t="s">
        <v>107</v>
      </c>
      <c r="I41" s="214" t="s">
        <v>149</v>
      </c>
      <c r="J41" s="230"/>
      <c r="K41" s="214"/>
    </row>
    <row r="42" spans="1:11" ht="15.75" customHeight="1">
      <c r="A42" s="203"/>
      <c r="B42" s="204" t="s">
        <v>476</v>
      </c>
      <c r="C42" s="205"/>
      <c r="D42" s="203"/>
      <c r="E42" s="204" t="s">
        <v>477</v>
      </c>
      <c r="F42" s="205"/>
      <c r="G42" s="207" t="s">
        <v>478</v>
      </c>
      <c r="H42" s="208" t="s">
        <v>93</v>
      </c>
      <c r="I42" s="208" t="s">
        <v>149</v>
      </c>
      <c r="J42" s="209" t="s">
        <v>465</v>
      </c>
      <c r="K42" s="208"/>
    </row>
    <row r="43" spans="1:11" ht="15.75" customHeight="1">
      <c r="A43" s="203"/>
      <c r="B43" s="204"/>
      <c r="C43" s="205"/>
      <c r="D43" s="203"/>
      <c r="E43" s="204" t="s">
        <v>479</v>
      </c>
      <c r="F43" s="205"/>
      <c r="G43" s="207" t="s">
        <v>480</v>
      </c>
      <c r="H43" s="208" t="s">
        <v>93</v>
      </c>
      <c r="I43" s="208" t="s">
        <v>343</v>
      </c>
      <c r="J43" s="209"/>
      <c r="K43" s="208"/>
    </row>
    <row r="44" spans="1:11" ht="21">
      <c r="A44" s="248"/>
      <c r="B44" s="249"/>
      <c r="C44" s="250"/>
      <c r="D44" s="248"/>
      <c r="E44" s="251" t="s">
        <v>481</v>
      </c>
      <c r="F44" s="252"/>
      <c r="G44" s="253" t="s">
        <v>482</v>
      </c>
      <c r="H44" s="234" t="s">
        <v>483</v>
      </c>
      <c r="I44" s="234" t="s">
        <v>484</v>
      </c>
      <c r="J44" s="234" t="s">
        <v>380</v>
      </c>
      <c r="K44" s="214"/>
    </row>
    <row r="45" spans="1:11" ht="18" customHeight="1">
      <c r="A45" s="254"/>
      <c r="B45" s="254"/>
      <c r="C45" s="254"/>
      <c r="D45" s="254"/>
      <c r="G45" s="255"/>
      <c r="H45" s="256"/>
      <c r="I45" s="256"/>
      <c r="J45" s="257"/>
      <c r="K45" s="256"/>
    </row>
    <row r="46" spans="1:11" ht="18" customHeight="1">
      <c r="A46" s="254"/>
      <c r="B46" s="254"/>
      <c r="C46" s="254"/>
      <c r="D46" s="254"/>
      <c r="G46" s="255"/>
      <c r="H46" s="256"/>
      <c r="I46" s="256"/>
      <c r="J46" s="257"/>
      <c r="K46" s="256"/>
    </row>
  </sheetData>
  <mergeCells count="7">
    <mergeCell ref="J42:J43"/>
    <mergeCell ref="A2:F2"/>
    <mergeCell ref="J4:J17"/>
    <mergeCell ref="J19:J26"/>
    <mergeCell ref="J27:J28"/>
    <mergeCell ref="J29:J30"/>
    <mergeCell ref="J33:J41"/>
  </mergeCells>
  <phoneticPr fontId="4"/>
  <printOptions horizontalCentered="1"/>
  <pageMargins left="0.78740157480314965" right="0.78740157480314965" top="0.59055118110236227"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7"/>
  <sheetViews>
    <sheetView view="pageBreakPreview" zoomScaleNormal="100" zoomScaleSheetLayoutView="100" workbookViewId="0">
      <selection activeCell="I12" sqref="I12:AA23"/>
    </sheetView>
  </sheetViews>
  <sheetFormatPr defaultRowHeight="18" customHeight="1"/>
  <cols>
    <col min="1" max="1" width="0.5" style="53" customWidth="1"/>
    <col min="2" max="2" width="8.625" style="53" customWidth="1"/>
    <col min="3" max="4" width="0.5" style="53" customWidth="1"/>
    <col min="5" max="5" width="14.75" style="53" customWidth="1"/>
    <col min="6" max="6" width="0.5" style="53" customWidth="1"/>
    <col min="7" max="7" width="26" style="53" customWidth="1"/>
    <col min="8" max="8" width="5" style="53" customWidth="1"/>
    <col min="9" max="9" width="6.5" style="53" customWidth="1"/>
    <col min="10" max="10" width="10.625" style="53" customWidth="1"/>
    <col min="11" max="11" width="4.75" style="53" customWidth="1"/>
    <col min="12" max="16384" width="9" style="53"/>
  </cols>
  <sheetData>
    <row r="1" spans="1:11" ht="18" customHeight="1">
      <c r="A1" s="51" t="s">
        <v>485</v>
      </c>
      <c r="C1" s="51"/>
      <c r="D1" s="51"/>
    </row>
    <row r="2" spans="1:11" ht="15.75" customHeight="1">
      <c r="A2" s="235" t="s">
        <v>334</v>
      </c>
      <c r="B2" s="235"/>
      <c r="C2" s="235"/>
      <c r="D2" s="235"/>
      <c r="E2" s="235"/>
      <c r="F2" s="235"/>
      <c r="G2" s="195" t="s">
        <v>335</v>
      </c>
      <c r="H2" s="195" t="s">
        <v>307</v>
      </c>
      <c r="I2" s="195" t="s">
        <v>308</v>
      </c>
      <c r="J2" s="195" t="s">
        <v>310</v>
      </c>
      <c r="K2" s="195" t="s">
        <v>336</v>
      </c>
    </row>
    <row r="3" spans="1:11" ht="15.75" customHeight="1">
      <c r="A3" s="236"/>
      <c r="B3" s="197" t="s">
        <v>486</v>
      </c>
      <c r="C3" s="238"/>
      <c r="D3" s="236"/>
      <c r="E3" s="197" t="s">
        <v>487</v>
      </c>
      <c r="F3" s="238"/>
      <c r="G3" s="200" t="s">
        <v>312</v>
      </c>
      <c r="H3" s="201" t="s">
        <v>93</v>
      </c>
      <c r="I3" s="201" t="s">
        <v>401</v>
      </c>
      <c r="J3" s="202" t="s">
        <v>380</v>
      </c>
      <c r="K3" s="201"/>
    </row>
    <row r="4" spans="1:11" ht="15.75" customHeight="1">
      <c r="A4" s="241"/>
      <c r="B4" s="242"/>
      <c r="C4" s="243"/>
      <c r="D4" s="241"/>
      <c r="E4" s="204" t="s">
        <v>488</v>
      </c>
      <c r="F4" s="205"/>
      <c r="G4" s="207" t="s">
        <v>312</v>
      </c>
      <c r="H4" s="208" t="s">
        <v>93</v>
      </c>
      <c r="I4" s="208" t="s">
        <v>401</v>
      </c>
      <c r="J4" s="209"/>
      <c r="K4" s="208"/>
    </row>
    <row r="5" spans="1:11" ht="15.75" customHeight="1">
      <c r="A5" s="241"/>
      <c r="B5" s="242"/>
      <c r="C5" s="243"/>
      <c r="D5" s="241"/>
      <c r="E5" s="204" t="s">
        <v>420</v>
      </c>
      <c r="F5" s="205"/>
      <c r="G5" s="207" t="s">
        <v>312</v>
      </c>
      <c r="H5" s="208" t="s">
        <v>102</v>
      </c>
      <c r="I5" s="208" t="s">
        <v>149</v>
      </c>
      <c r="J5" s="209"/>
      <c r="K5" s="208"/>
    </row>
    <row r="6" spans="1:11" ht="15.75" customHeight="1">
      <c r="A6" s="241"/>
      <c r="B6" s="242"/>
      <c r="C6" s="243"/>
      <c r="D6" s="241"/>
      <c r="E6" s="204" t="s">
        <v>489</v>
      </c>
      <c r="F6" s="205"/>
      <c r="G6" s="207" t="s">
        <v>312</v>
      </c>
      <c r="H6" s="208" t="s">
        <v>102</v>
      </c>
      <c r="I6" s="208" t="s">
        <v>401</v>
      </c>
      <c r="J6" s="209"/>
      <c r="K6" s="208"/>
    </row>
    <row r="7" spans="1:11" ht="15.75" customHeight="1">
      <c r="A7" s="241"/>
      <c r="B7" s="242"/>
      <c r="C7" s="243"/>
      <c r="D7" s="241"/>
      <c r="E7" s="204" t="s">
        <v>490</v>
      </c>
      <c r="F7" s="205"/>
      <c r="G7" s="207" t="s">
        <v>312</v>
      </c>
      <c r="H7" s="208" t="s">
        <v>102</v>
      </c>
      <c r="I7" s="208" t="s">
        <v>149</v>
      </c>
      <c r="J7" s="209"/>
      <c r="K7" s="208"/>
    </row>
    <row r="8" spans="1:11" ht="15.75" customHeight="1">
      <c r="A8" s="203"/>
      <c r="B8" s="204"/>
      <c r="C8" s="205"/>
      <c r="D8" s="203"/>
      <c r="E8" s="204" t="s">
        <v>491</v>
      </c>
      <c r="F8" s="205"/>
      <c r="G8" s="207" t="s">
        <v>312</v>
      </c>
      <c r="H8" s="208" t="s">
        <v>97</v>
      </c>
      <c r="I8" s="208" t="s">
        <v>401</v>
      </c>
      <c r="J8" s="209"/>
      <c r="K8" s="208"/>
    </row>
    <row r="9" spans="1:11" ht="15.75" customHeight="1">
      <c r="A9" s="203"/>
      <c r="B9" s="204"/>
      <c r="C9" s="205"/>
      <c r="D9" s="203"/>
      <c r="E9" s="204" t="s">
        <v>492</v>
      </c>
      <c r="F9" s="205"/>
      <c r="G9" s="207" t="s">
        <v>493</v>
      </c>
      <c r="H9" s="208" t="s">
        <v>97</v>
      </c>
      <c r="I9" s="208" t="s">
        <v>401</v>
      </c>
      <c r="J9" s="209"/>
      <c r="K9" s="208"/>
    </row>
    <row r="10" spans="1:11" ht="15.75" customHeight="1">
      <c r="A10" s="203"/>
      <c r="B10" s="204"/>
      <c r="C10" s="205"/>
      <c r="D10" s="203"/>
      <c r="E10" s="206" t="s">
        <v>494</v>
      </c>
      <c r="F10" s="205"/>
      <c r="G10" s="207" t="s">
        <v>495</v>
      </c>
      <c r="H10" s="208" t="s">
        <v>93</v>
      </c>
      <c r="I10" s="208" t="s">
        <v>401</v>
      </c>
      <c r="J10" s="209"/>
      <c r="K10" s="208"/>
    </row>
    <row r="11" spans="1:11" ht="15.75" customHeight="1">
      <c r="A11" s="203"/>
      <c r="B11" s="204"/>
      <c r="C11" s="205"/>
      <c r="D11" s="203"/>
      <c r="E11" s="204" t="s">
        <v>496</v>
      </c>
      <c r="F11" s="205"/>
      <c r="G11" s="207" t="s">
        <v>312</v>
      </c>
      <c r="H11" s="208" t="s">
        <v>97</v>
      </c>
      <c r="I11" s="208" t="s">
        <v>149</v>
      </c>
      <c r="J11" s="209"/>
      <c r="K11" s="208"/>
    </row>
    <row r="12" spans="1:11" ht="15.75" customHeight="1">
      <c r="A12" s="203"/>
      <c r="B12" s="204"/>
      <c r="C12" s="205"/>
      <c r="D12" s="203"/>
      <c r="E12" s="204" t="s">
        <v>497</v>
      </c>
      <c r="F12" s="205"/>
      <c r="G12" s="207" t="s">
        <v>312</v>
      </c>
      <c r="H12" s="208" t="s">
        <v>97</v>
      </c>
      <c r="I12" s="208" t="s">
        <v>149</v>
      </c>
      <c r="J12" s="209"/>
      <c r="K12" s="208"/>
    </row>
    <row r="13" spans="1:11" ht="15.75" customHeight="1">
      <c r="A13" s="210"/>
      <c r="B13" s="211"/>
      <c r="C13" s="212"/>
      <c r="D13" s="210"/>
      <c r="E13" s="211" t="s">
        <v>325</v>
      </c>
      <c r="F13" s="212"/>
      <c r="G13" s="207" t="s">
        <v>312</v>
      </c>
      <c r="H13" s="208" t="s">
        <v>416</v>
      </c>
      <c r="I13" s="256" t="s">
        <v>417</v>
      </c>
      <c r="J13" s="209"/>
      <c r="K13" s="208"/>
    </row>
    <row r="14" spans="1:11" ht="15.75" customHeight="1">
      <c r="A14" s="203"/>
      <c r="B14" s="245" t="s">
        <v>498</v>
      </c>
      <c r="C14" s="205"/>
      <c r="D14" s="203"/>
      <c r="E14" s="245" t="s">
        <v>499</v>
      </c>
      <c r="F14" s="205"/>
      <c r="G14" s="258" t="s">
        <v>500</v>
      </c>
      <c r="H14" s="240" t="s">
        <v>97</v>
      </c>
      <c r="I14" s="240" t="s">
        <v>501</v>
      </c>
      <c r="J14" s="259" t="s">
        <v>502</v>
      </c>
      <c r="K14" s="208"/>
    </row>
    <row r="15" spans="1:11" ht="15.75" customHeight="1">
      <c r="A15" s="210"/>
      <c r="B15" s="260" t="s">
        <v>454</v>
      </c>
      <c r="C15" s="212"/>
      <c r="D15" s="210"/>
      <c r="E15" s="261"/>
      <c r="F15" s="212"/>
      <c r="G15" s="262"/>
      <c r="H15" s="263"/>
      <c r="I15" s="263"/>
      <c r="J15" s="264"/>
      <c r="K15" s="208"/>
    </row>
    <row r="16" spans="1:11" ht="15.75" customHeight="1">
      <c r="A16" s="203"/>
      <c r="B16" s="204" t="s">
        <v>503</v>
      </c>
      <c r="C16" s="205"/>
      <c r="D16" s="203"/>
      <c r="E16" s="204" t="s">
        <v>504</v>
      </c>
      <c r="F16" s="205"/>
      <c r="G16" s="224" t="s">
        <v>505</v>
      </c>
      <c r="H16" s="208" t="s">
        <v>506</v>
      </c>
      <c r="I16" s="208" t="s">
        <v>401</v>
      </c>
      <c r="J16" s="209" t="s">
        <v>507</v>
      </c>
      <c r="K16" s="208"/>
    </row>
    <row r="17" spans="1:11" ht="15.75" customHeight="1">
      <c r="A17" s="203"/>
      <c r="B17" s="204" t="s">
        <v>454</v>
      </c>
      <c r="C17" s="205"/>
      <c r="D17" s="203"/>
      <c r="E17" s="204" t="s">
        <v>508</v>
      </c>
      <c r="F17" s="205"/>
      <c r="G17" s="207" t="s">
        <v>505</v>
      </c>
      <c r="H17" s="208" t="s">
        <v>506</v>
      </c>
      <c r="I17" s="208" t="s">
        <v>149</v>
      </c>
      <c r="J17" s="209"/>
      <c r="K17" s="208"/>
    </row>
    <row r="18" spans="1:11" ht="15.75" customHeight="1">
      <c r="A18" s="244"/>
      <c r="B18" s="204"/>
      <c r="C18" s="246"/>
      <c r="D18" s="244"/>
      <c r="E18" s="204" t="s">
        <v>509</v>
      </c>
      <c r="F18" s="246"/>
      <c r="G18" s="207" t="s">
        <v>505</v>
      </c>
      <c r="H18" s="208" t="s">
        <v>506</v>
      </c>
      <c r="I18" s="208" t="s">
        <v>149</v>
      </c>
      <c r="J18" s="209"/>
      <c r="K18" s="208"/>
    </row>
    <row r="19" spans="1:11" ht="15.75" customHeight="1">
      <c r="A19" s="241"/>
      <c r="B19" s="204"/>
      <c r="C19" s="243"/>
      <c r="D19" s="241"/>
      <c r="E19" s="204" t="s">
        <v>510</v>
      </c>
      <c r="F19" s="205"/>
      <c r="G19" s="207" t="s">
        <v>505</v>
      </c>
      <c r="H19" s="208" t="s">
        <v>506</v>
      </c>
      <c r="I19" s="208" t="s">
        <v>149</v>
      </c>
      <c r="J19" s="209"/>
      <c r="K19" s="208"/>
    </row>
    <row r="20" spans="1:11" ht="15.75" customHeight="1">
      <c r="A20" s="241"/>
      <c r="B20" s="204"/>
      <c r="C20" s="243"/>
      <c r="D20" s="241"/>
      <c r="E20" s="204" t="s">
        <v>511</v>
      </c>
      <c r="F20" s="246"/>
      <c r="G20" s="207" t="s">
        <v>505</v>
      </c>
      <c r="H20" s="208" t="s">
        <v>506</v>
      </c>
      <c r="I20" s="208" t="s">
        <v>149</v>
      </c>
      <c r="J20" s="209"/>
      <c r="K20" s="208"/>
    </row>
    <row r="21" spans="1:11" ht="15.75" customHeight="1">
      <c r="A21" s="241"/>
      <c r="B21" s="204"/>
      <c r="C21" s="243"/>
      <c r="D21" s="241"/>
      <c r="E21" s="204" t="s">
        <v>512</v>
      </c>
      <c r="F21" s="205"/>
      <c r="G21" s="207" t="s">
        <v>505</v>
      </c>
      <c r="H21" s="247" t="s">
        <v>506</v>
      </c>
      <c r="I21" s="208" t="s">
        <v>401</v>
      </c>
      <c r="J21" s="209"/>
      <c r="K21" s="208"/>
    </row>
    <row r="22" spans="1:11" ht="15.75" customHeight="1">
      <c r="A22" s="203"/>
      <c r="B22" s="245"/>
      <c r="C22" s="205"/>
      <c r="D22" s="203"/>
      <c r="E22" s="245" t="s">
        <v>513</v>
      </c>
      <c r="F22" s="205"/>
      <c r="G22" s="224" t="s">
        <v>505</v>
      </c>
      <c r="H22" s="208" t="s">
        <v>506</v>
      </c>
      <c r="I22" s="208" t="s">
        <v>149</v>
      </c>
      <c r="J22" s="209"/>
      <c r="K22" s="208"/>
    </row>
    <row r="23" spans="1:11" ht="15.75" customHeight="1">
      <c r="A23" s="203"/>
      <c r="B23" s="204"/>
      <c r="C23" s="205"/>
      <c r="D23" s="203"/>
      <c r="E23" s="204" t="s">
        <v>514</v>
      </c>
      <c r="F23" s="205"/>
      <c r="G23" s="207" t="s">
        <v>505</v>
      </c>
      <c r="H23" s="208" t="s">
        <v>506</v>
      </c>
      <c r="I23" s="247" t="s">
        <v>149</v>
      </c>
      <c r="J23" s="209"/>
      <c r="K23" s="208"/>
    </row>
    <row r="24" spans="1:11" ht="15.75" customHeight="1">
      <c r="A24" s="241"/>
      <c r="B24" s="204"/>
      <c r="C24" s="243"/>
      <c r="D24" s="241"/>
      <c r="E24" s="204" t="s">
        <v>515</v>
      </c>
      <c r="F24" s="205"/>
      <c r="G24" s="207" t="s">
        <v>505</v>
      </c>
      <c r="H24" s="208" t="s">
        <v>506</v>
      </c>
      <c r="I24" s="208" t="s">
        <v>401</v>
      </c>
      <c r="J24" s="209"/>
      <c r="K24" s="208"/>
    </row>
    <row r="25" spans="1:11" ht="15.75" customHeight="1">
      <c r="A25" s="241"/>
      <c r="B25" s="204"/>
      <c r="C25" s="243"/>
      <c r="D25" s="241"/>
      <c r="E25" s="204" t="s">
        <v>516</v>
      </c>
      <c r="F25" s="205"/>
      <c r="G25" s="207" t="s">
        <v>505</v>
      </c>
      <c r="H25" s="208" t="s">
        <v>506</v>
      </c>
      <c r="I25" s="208" t="s">
        <v>149</v>
      </c>
      <c r="J25" s="209"/>
      <c r="K25" s="208"/>
    </row>
    <row r="26" spans="1:11" ht="15.75" customHeight="1">
      <c r="A26" s="248"/>
      <c r="B26" s="211"/>
      <c r="C26" s="250"/>
      <c r="D26" s="248"/>
      <c r="E26" s="211" t="s">
        <v>517</v>
      </c>
      <c r="F26" s="212"/>
      <c r="G26" s="213" t="s">
        <v>505</v>
      </c>
      <c r="H26" s="214" t="s">
        <v>518</v>
      </c>
      <c r="I26" s="214" t="s">
        <v>149</v>
      </c>
      <c r="J26" s="230"/>
      <c r="K26" s="208"/>
    </row>
    <row r="27" spans="1:11" ht="15.75" customHeight="1">
      <c r="A27" s="244"/>
      <c r="B27" s="204" t="s">
        <v>519</v>
      </c>
      <c r="C27" s="246"/>
      <c r="D27" s="244"/>
      <c r="E27" s="197" t="s">
        <v>520</v>
      </c>
      <c r="F27" s="246"/>
      <c r="G27" s="200" t="s">
        <v>505</v>
      </c>
      <c r="H27" s="201" t="s">
        <v>518</v>
      </c>
      <c r="I27" s="201" t="s">
        <v>149</v>
      </c>
      <c r="J27" s="202" t="s">
        <v>340</v>
      </c>
      <c r="K27" s="208"/>
    </row>
    <row r="28" spans="1:11" ht="15.75" customHeight="1">
      <c r="A28" s="244"/>
      <c r="B28" s="204" t="s">
        <v>454</v>
      </c>
      <c r="C28" s="246"/>
      <c r="D28" s="244"/>
      <c r="E28" s="204" t="s">
        <v>521</v>
      </c>
      <c r="F28" s="246"/>
      <c r="G28" s="207" t="s">
        <v>505</v>
      </c>
      <c r="H28" s="208" t="s">
        <v>506</v>
      </c>
      <c r="I28" s="208" t="s">
        <v>149</v>
      </c>
      <c r="J28" s="209"/>
      <c r="K28" s="208"/>
    </row>
    <row r="29" spans="1:11" ht="15.75" customHeight="1">
      <c r="A29" s="241"/>
      <c r="B29" s="204"/>
      <c r="C29" s="243"/>
      <c r="D29" s="241"/>
      <c r="E29" s="204" t="s">
        <v>522</v>
      </c>
      <c r="F29" s="205"/>
      <c r="G29" s="207" t="s">
        <v>505</v>
      </c>
      <c r="H29" s="208" t="s">
        <v>506</v>
      </c>
      <c r="I29" s="208" t="s">
        <v>149</v>
      </c>
      <c r="J29" s="209"/>
      <c r="K29" s="208"/>
    </row>
    <row r="30" spans="1:11" ht="15.75" customHeight="1">
      <c r="A30" s="241"/>
      <c r="B30" s="204"/>
      <c r="C30" s="243"/>
      <c r="D30" s="241"/>
      <c r="E30" s="265" t="s">
        <v>523</v>
      </c>
      <c r="F30" s="205"/>
      <c r="G30" s="207" t="s">
        <v>505</v>
      </c>
      <c r="H30" s="208" t="s">
        <v>506</v>
      </c>
      <c r="I30" s="208" t="s">
        <v>149</v>
      </c>
      <c r="J30" s="209"/>
      <c r="K30" s="208"/>
    </row>
    <row r="31" spans="1:11" ht="15.75" customHeight="1">
      <c r="A31" s="244"/>
      <c r="B31" s="204"/>
      <c r="C31" s="246"/>
      <c r="D31" s="244"/>
      <c r="E31" s="204" t="s">
        <v>524</v>
      </c>
      <c r="F31" s="246"/>
      <c r="G31" s="207" t="s">
        <v>505</v>
      </c>
      <c r="H31" s="208" t="s">
        <v>506</v>
      </c>
      <c r="I31" s="208" t="s">
        <v>343</v>
      </c>
      <c r="J31" s="209"/>
      <c r="K31" s="208"/>
    </row>
    <row r="32" spans="1:11" ht="15.75" customHeight="1">
      <c r="A32" s="248"/>
      <c r="B32" s="211"/>
      <c r="C32" s="250"/>
      <c r="D32" s="248"/>
      <c r="E32" s="211" t="s">
        <v>525</v>
      </c>
      <c r="F32" s="252"/>
      <c r="G32" s="213" t="s">
        <v>505</v>
      </c>
      <c r="H32" s="214" t="s">
        <v>506</v>
      </c>
      <c r="I32" s="214" t="s">
        <v>149</v>
      </c>
      <c r="J32" s="230"/>
      <c r="K32" s="208"/>
    </row>
    <row r="33" spans="1:11" ht="15.75" customHeight="1">
      <c r="A33" s="241"/>
      <c r="B33" s="204" t="s">
        <v>526</v>
      </c>
      <c r="C33" s="243"/>
      <c r="D33" s="241"/>
      <c r="E33" s="204" t="s">
        <v>527</v>
      </c>
      <c r="F33" s="205"/>
      <c r="G33" s="200" t="s">
        <v>505</v>
      </c>
      <c r="H33" s="208" t="s">
        <v>528</v>
      </c>
      <c r="I33" s="201" t="s">
        <v>149</v>
      </c>
      <c r="J33" s="266" t="s">
        <v>529</v>
      </c>
      <c r="K33" s="208"/>
    </row>
    <row r="34" spans="1:11" ht="15.75" customHeight="1">
      <c r="A34" s="203"/>
      <c r="B34" s="204"/>
      <c r="C34" s="205"/>
      <c r="D34" s="203"/>
      <c r="E34" s="204" t="s">
        <v>530</v>
      </c>
      <c r="F34" s="205"/>
      <c r="G34" s="207" t="s">
        <v>505</v>
      </c>
      <c r="H34" s="208" t="s">
        <v>528</v>
      </c>
      <c r="I34" s="208" t="s">
        <v>149</v>
      </c>
      <c r="J34" s="267" t="s">
        <v>531</v>
      </c>
      <c r="K34" s="208"/>
    </row>
    <row r="35" spans="1:11" ht="15.75" customHeight="1">
      <c r="A35" s="203"/>
      <c r="B35" s="204"/>
      <c r="C35" s="205"/>
      <c r="D35" s="203"/>
      <c r="E35" s="204" t="s">
        <v>532</v>
      </c>
      <c r="F35" s="205"/>
      <c r="G35" s="207" t="s">
        <v>505</v>
      </c>
      <c r="H35" s="208" t="s">
        <v>506</v>
      </c>
      <c r="I35" s="208" t="s">
        <v>149</v>
      </c>
      <c r="J35" s="209" t="s">
        <v>462</v>
      </c>
      <c r="K35" s="208"/>
    </row>
    <row r="36" spans="1:11" ht="15.75" customHeight="1">
      <c r="A36" s="203"/>
      <c r="B36" s="204"/>
      <c r="C36" s="205"/>
      <c r="D36" s="203"/>
      <c r="E36" s="204" t="s">
        <v>533</v>
      </c>
      <c r="F36" s="205"/>
      <c r="G36" s="207" t="s">
        <v>505</v>
      </c>
      <c r="H36" s="208" t="s">
        <v>506</v>
      </c>
      <c r="I36" s="208" t="s">
        <v>149</v>
      </c>
      <c r="J36" s="209"/>
      <c r="K36" s="208"/>
    </row>
    <row r="37" spans="1:11" ht="15.75" customHeight="1">
      <c r="A37" s="210"/>
      <c r="B37" s="211"/>
      <c r="C37" s="212"/>
      <c r="D37" s="210"/>
      <c r="E37" s="211" t="s">
        <v>534</v>
      </c>
      <c r="F37" s="212"/>
      <c r="G37" s="213" t="s">
        <v>505</v>
      </c>
      <c r="H37" s="214" t="s">
        <v>518</v>
      </c>
      <c r="I37" s="214" t="s">
        <v>149</v>
      </c>
      <c r="J37" s="230"/>
      <c r="K37" s="214"/>
    </row>
    <row r="38" spans="1:11" ht="18" customHeight="1">
      <c r="A38" s="91" t="s">
        <v>535</v>
      </c>
      <c r="C38" s="254"/>
      <c r="D38" s="254"/>
      <c r="E38" s="94"/>
      <c r="F38" s="254"/>
      <c r="G38" s="91"/>
      <c r="H38" s="96"/>
      <c r="I38" s="96"/>
      <c r="J38" s="96"/>
      <c r="K38" s="256"/>
    </row>
    <row r="39" spans="1:11" ht="18" customHeight="1">
      <c r="A39" s="91" t="s">
        <v>536</v>
      </c>
      <c r="C39" s="254"/>
      <c r="D39" s="254"/>
      <c r="E39" s="94"/>
      <c r="F39" s="254"/>
      <c r="G39" s="91"/>
      <c r="H39" s="96"/>
      <c r="I39" s="96"/>
      <c r="J39" s="96"/>
      <c r="K39" s="256"/>
    </row>
    <row r="40" spans="1:11" ht="18" customHeight="1">
      <c r="A40" s="91" t="s">
        <v>537</v>
      </c>
      <c r="C40" s="254"/>
      <c r="D40" s="254"/>
      <c r="E40" s="94"/>
      <c r="F40" s="254"/>
      <c r="G40" s="91"/>
      <c r="H40" s="96"/>
      <c r="I40" s="96"/>
      <c r="J40" s="96"/>
      <c r="K40" s="256"/>
    </row>
    <row r="41" spans="1:11" ht="18" customHeight="1">
      <c r="A41" s="91" t="s">
        <v>538</v>
      </c>
      <c r="C41" s="254"/>
      <c r="D41" s="254"/>
      <c r="E41" s="94"/>
      <c r="F41" s="254"/>
      <c r="G41" s="91"/>
      <c r="H41" s="96"/>
      <c r="I41" s="96"/>
      <c r="J41" s="96"/>
      <c r="K41" s="256"/>
    </row>
    <row r="42" spans="1:11" ht="18" customHeight="1">
      <c r="A42" s="91" t="s">
        <v>539</v>
      </c>
      <c r="C42" s="254"/>
      <c r="D42" s="254"/>
      <c r="E42" s="94"/>
      <c r="F42" s="254"/>
      <c r="G42" s="91"/>
      <c r="H42" s="96"/>
      <c r="I42" s="96"/>
      <c r="J42" s="96"/>
      <c r="K42" s="256"/>
    </row>
    <row r="43" spans="1:11" ht="18" customHeight="1">
      <c r="A43" s="91" t="s">
        <v>540</v>
      </c>
      <c r="C43" s="254"/>
      <c r="D43" s="254"/>
      <c r="E43" s="94"/>
      <c r="F43" s="254"/>
      <c r="G43" s="91"/>
      <c r="H43" s="96"/>
      <c r="I43" s="96"/>
      <c r="J43" s="96"/>
      <c r="K43" s="256"/>
    </row>
    <row r="44" spans="1:11" ht="18" customHeight="1">
      <c r="A44" s="91" t="s">
        <v>541</v>
      </c>
      <c r="C44" s="256"/>
      <c r="D44" s="256"/>
      <c r="E44" s="94"/>
      <c r="F44" s="268"/>
      <c r="G44" s="91"/>
      <c r="H44" s="96"/>
      <c r="I44" s="96"/>
      <c r="J44" s="96"/>
      <c r="K44" s="256"/>
    </row>
    <row r="45" spans="1:11" ht="18" customHeight="1">
      <c r="A45" s="91" t="s">
        <v>542</v>
      </c>
      <c r="B45" s="269"/>
      <c r="C45" s="269"/>
      <c r="D45" s="269"/>
      <c r="E45" s="269"/>
      <c r="F45" s="269"/>
      <c r="G45" s="269"/>
      <c r="H45" s="269"/>
      <c r="I45" s="269"/>
      <c r="J45" s="269"/>
      <c r="K45" s="269"/>
    </row>
    <row r="46" spans="1:11" ht="18" customHeight="1">
      <c r="A46" s="254"/>
      <c r="B46" s="94"/>
      <c r="C46" s="254"/>
      <c r="D46" s="254"/>
      <c r="E46" s="94"/>
      <c r="G46" s="91"/>
      <c r="H46" s="96"/>
      <c r="I46" s="96"/>
      <c r="J46" s="270"/>
      <c r="K46" s="256"/>
    </row>
    <row r="47" spans="1:11" ht="18" customHeight="1">
      <c r="B47" s="254"/>
      <c r="E47" s="254"/>
      <c r="G47" s="255"/>
      <c r="H47" s="256"/>
      <c r="I47" s="256"/>
      <c r="J47" s="257"/>
      <c r="K47" s="256"/>
    </row>
  </sheetData>
  <mergeCells count="6">
    <mergeCell ref="A2:F2"/>
    <mergeCell ref="J3:J13"/>
    <mergeCell ref="J14:J15"/>
    <mergeCell ref="J16:J26"/>
    <mergeCell ref="J27:J32"/>
    <mergeCell ref="J35:J37"/>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3"/>
  <sheetViews>
    <sheetView view="pageBreakPreview" zoomScale="85" zoomScaleNormal="100" zoomScaleSheetLayoutView="85" workbookViewId="0">
      <selection activeCell="I12" sqref="I12:AA23"/>
    </sheetView>
  </sheetViews>
  <sheetFormatPr defaultRowHeight="14.25"/>
  <cols>
    <col min="1" max="1" width="0.875" style="271" customWidth="1"/>
    <col min="2" max="2" width="15.625" style="271" customWidth="1"/>
    <col min="3" max="3" width="0.875" style="271" customWidth="1"/>
    <col min="4" max="4" width="16.875" style="271" customWidth="1"/>
    <col min="5" max="8" width="13.625" style="271" customWidth="1"/>
    <col min="9" max="16384" width="9" style="271"/>
  </cols>
  <sheetData>
    <row r="1" spans="1:8">
      <c r="B1" s="50" t="s">
        <v>543</v>
      </c>
      <c r="C1" s="50"/>
    </row>
    <row r="2" spans="1:8" ht="12.95" customHeight="1">
      <c r="A2" s="272" t="s">
        <v>544</v>
      </c>
      <c r="B2" s="273"/>
      <c r="C2" s="273"/>
      <c r="D2" s="274" t="s">
        <v>545</v>
      </c>
      <c r="E2" s="274"/>
      <c r="F2" s="275" t="s">
        <v>307</v>
      </c>
      <c r="G2" s="275" t="s">
        <v>308</v>
      </c>
      <c r="H2" s="275" t="s">
        <v>546</v>
      </c>
    </row>
    <row r="3" spans="1:8" ht="12" customHeight="1">
      <c r="A3" s="276"/>
      <c r="B3" s="277" t="s">
        <v>547</v>
      </c>
      <c r="C3" s="278"/>
      <c r="D3" s="105" t="s">
        <v>337</v>
      </c>
      <c r="E3" s="279" t="s">
        <v>548</v>
      </c>
      <c r="F3" s="280" t="s">
        <v>549</v>
      </c>
      <c r="G3" s="105" t="s">
        <v>149</v>
      </c>
      <c r="H3" s="279" t="s">
        <v>550</v>
      </c>
    </row>
    <row r="4" spans="1:8" ht="12" customHeight="1">
      <c r="A4" s="281"/>
      <c r="B4" s="282"/>
      <c r="C4" s="283"/>
      <c r="D4" s="105" t="s">
        <v>345</v>
      </c>
      <c r="E4" s="279" t="s">
        <v>346</v>
      </c>
      <c r="F4" s="280" t="s">
        <v>551</v>
      </c>
      <c r="G4" s="105" t="s">
        <v>149</v>
      </c>
      <c r="H4" s="279" t="s">
        <v>552</v>
      </c>
    </row>
    <row r="5" spans="1:8" ht="12" customHeight="1">
      <c r="A5" s="281"/>
      <c r="B5" s="282"/>
      <c r="C5" s="283"/>
      <c r="D5" s="284" t="s">
        <v>347</v>
      </c>
      <c r="E5" s="279" t="s">
        <v>553</v>
      </c>
      <c r="F5" s="280" t="s">
        <v>549</v>
      </c>
      <c r="G5" s="105" t="s">
        <v>149</v>
      </c>
      <c r="H5" s="279" t="s">
        <v>554</v>
      </c>
    </row>
    <row r="6" spans="1:8" ht="12" customHeight="1">
      <c r="A6" s="281"/>
      <c r="B6" s="282"/>
      <c r="C6" s="283"/>
      <c r="D6" s="285"/>
      <c r="E6" s="279" t="s">
        <v>555</v>
      </c>
      <c r="F6" s="280" t="s">
        <v>549</v>
      </c>
      <c r="G6" s="105" t="s">
        <v>149</v>
      </c>
      <c r="H6" s="279" t="s">
        <v>556</v>
      </c>
    </row>
    <row r="7" spans="1:8" ht="12" customHeight="1">
      <c r="A7" s="281"/>
      <c r="B7" s="282"/>
      <c r="C7" s="283"/>
      <c r="D7" s="105" t="s">
        <v>358</v>
      </c>
      <c r="E7" s="279" t="s">
        <v>359</v>
      </c>
      <c r="F7" s="280" t="s">
        <v>551</v>
      </c>
      <c r="G7" s="105" t="s">
        <v>149</v>
      </c>
      <c r="H7" s="279" t="s">
        <v>557</v>
      </c>
    </row>
    <row r="8" spans="1:8" ht="12" customHeight="1">
      <c r="A8" s="281"/>
      <c r="B8" s="282"/>
      <c r="C8" s="283"/>
      <c r="D8" s="284" t="s">
        <v>360</v>
      </c>
      <c r="E8" s="279" t="s">
        <v>361</v>
      </c>
      <c r="F8" s="280" t="s">
        <v>551</v>
      </c>
      <c r="G8" s="105" t="s">
        <v>149</v>
      </c>
      <c r="H8" s="279" t="s">
        <v>558</v>
      </c>
    </row>
    <row r="9" spans="1:8" ht="12" customHeight="1">
      <c r="A9" s="281"/>
      <c r="B9" s="282"/>
      <c r="C9" s="283"/>
      <c r="D9" s="285"/>
      <c r="E9" s="279" t="s">
        <v>363</v>
      </c>
      <c r="F9" s="280" t="s">
        <v>549</v>
      </c>
      <c r="G9" s="105" t="s">
        <v>149</v>
      </c>
      <c r="H9" s="279" t="s">
        <v>559</v>
      </c>
    </row>
    <row r="10" spans="1:8" ht="12" customHeight="1">
      <c r="A10" s="281"/>
      <c r="B10" s="282"/>
      <c r="C10" s="283"/>
      <c r="D10" s="105" t="s">
        <v>365</v>
      </c>
      <c r="E10" s="279" t="s">
        <v>560</v>
      </c>
      <c r="F10" s="280" t="s">
        <v>549</v>
      </c>
      <c r="G10" s="105" t="s">
        <v>149</v>
      </c>
      <c r="H10" s="279" t="s">
        <v>561</v>
      </c>
    </row>
    <row r="11" spans="1:8" ht="12" customHeight="1">
      <c r="A11" s="286"/>
      <c r="B11" s="287"/>
      <c r="C11" s="288"/>
      <c r="D11" s="105" t="s">
        <v>370</v>
      </c>
      <c r="E11" s="279" t="s">
        <v>371</v>
      </c>
      <c r="F11" s="280" t="s">
        <v>549</v>
      </c>
      <c r="G11" s="105" t="s">
        <v>149</v>
      </c>
      <c r="H11" s="279" t="s">
        <v>562</v>
      </c>
    </row>
    <row r="12" spans="1:8" ht="12" customHeight="1">
      <c r="A12" s="289"/>
      <c r="B12" s="290" t="s">
        <v>563</v>
      </c>
      <c r="C12" s="291"/>
      <c r="D12" s="105" t="s">
        <v>564</v>
      </c>
      <c r="E12" s="279" t="s">
        <v>432</v>
      </c>
      <c r="F12" s="280" t="s">
        <v>551</v>
      </c>
      <c r="G12" s="105" t="s">
        <v>149</v>
      </c>
      <c r="H12" s="279" t="s">
        <v>565</v>
      </c>
    </row>
    <row r="13" spans="1:8" ht="12" customHeight="1">
      <c r="A13" s="292"/>
      <c r="B13" s="293" t="s">
        <v>566</v>
      </c>
      <c r="C13" s="294"/>
      <c r="D13" s="284" t="s">
        <v>381</v>
      </c>
      <c r="E13" s="279" t="s">
        <v>384</v>
      </c>
      <c r="F13" s="280" t="s">
        <v>549</v>
      </c>
      <c r="G13" s="105" t="s">
        <v>149</v>
      </c>
      <c r="H13" s="279" t="s">
        <v>567</v>
      </c>
    </row>
    <row r="14" spans="1:8" ht="12" customHeight="1">
      <c r="A14" s="295"/>
      <c r="B14" s="296"/>
      <c r="C14" s="297"/>
      <c r="D14" s="298"/>
      <c r="E14" s="279" t="s">
        <v>385</v>
      </c>
      <c r="F14" s="280" t="s">
        <v>549</v>
      </c>
      <c r="G14" s="105" t="s">
        <v>149</v>
      </c>
      <c r="H14" s="279" t="s">
        <v>568</v>
      </c>
    </row>
    <row r="15" spans="1:8" ht="12" customHeight="1">
      <c r="A15" s="295"/>
      <c r="B15" s="299"/>
      <c r="C15" s="297"/>
      <c r="D15" s="298"/>
      <c r="E15" s="279" t="s">
        <v>386</v>
      </c>
      <c r="F15" s="280" t="s">
        <v>549</v>
      </c>
      <c r="G15" s="105" t="s">
        <v>149</v>
      </c>
      <c r="H15" s="279" t="s">
        <v>569</v>
      </c>
    </row>
    <row r="16" spans="1:8" ht="12" customHeight="1">
      <c r="A16" s="295"/>
      <c r="B16" s="296"/>
      <c r="C16" s="297"/>
      <c r="D16" s="298"/>
      <c r="E16" s="279" t="s">
        <v>387</v>
      </c>
      <c r="F16" s="280" t="s">
        <v>551</v>
      </c>
      <c r="G16" s="105" t="s">
        <v>149</v>
      </c>
      <c r="H16" s="279" t="s">
        <v>570</v>
      </c>
    </row>
    <row r="17" spans="1:8" ht="12" customHeight="1">
      <c r="A17" s="295"/>
      <c r="B17" s="296"/>
      <c r="C17" s="297"/>
      <c r="D17" s="298"/>
      <c r="E17" s="279" t="s">
        <v>388</v>
      </c>
      <c r="F17" s="280" t="s">
        <v>551</v>
      </c>
      <c r="G17" s="105" t="s">
        <v>149</v>
      </c>
      <c r="H17" s="279" t="s">
        <v>571</v>
      </c>
    </row>
    <row r="18" spans="1:8" ht="12" customHeight="1">
      <c r="A18" s="295"/>
      <c r="B18" s="296"/>
      <c r="C18" s="297"/>
      <c r="D18" s="298"/>
      <c r="E18" s="279" t="s">
        <v>389</v>
      </c>
      <c r="F18" s="280" t="s">
        <v>549</v>
      </c>
      <c r="G18" s="105" t="s">
        <v>149</v>
      </c>
      <c r="H18" s="279" t="s">
        <v>572</v>
      </c>
    </row>
    <row r="19" spans="1:8" ht="12" customHeight="1">
      <c r="A19" s="295"/>
      <c r="B19" s="296"/>
      <c r="C19" s="297"/>
      <c r="D19" s="298"/>
      <c r="E19" s="279" t="s">
        <v>391</v>
      </c>
      <c r="F19" s="280" t="s">
        <v>549</v>
      </c>
      <c r="G19" s="105" t="s">
        <v>149</v>
      </c>
      <c r="H19" s="279" t="s">
        <v>573</v>
      </c>
    </row>
    <row r="20" spans="1:8" ht="12" customHeight="1">
      <c r="A20" s="295"/>
      <c r="B20" s="296"/>
      <c r="C20" s="297"/>
      <c r="D20" s="298"/>
      <c r="E20" s="279" t="s">
        <v>382</v>
      </c>
      <c r="F20" s="280" t="s">
        <v>549</v>
      </c>
      <c r="G20" s="105" t="s">
        <v>149</v>
      </c>
      <c r="H20" s="279" t="s">
        <v>574</v>
      </c>
    </row>
    <row r="21" spans="1:8" ht="12" customHeight="1">
      <c r="A21" s="300"/>
      <c r="B21" s="301"/>
      <c r="C21" s="302"/>
      <c r="D21" s="285"/>
      <c r="E21" s="279" t="s">
        <v>392</v>
      </c>
      <c r="F21" s="280" t="s">
        <v>551</v>
      </c>
      <c r="G21" s="105" t="s">
        <v>149</v>
      </c>
      <c r="H21" s="279" t="s">
        <v>575</v>
      </c>
    </row>
    <row r="22" spans="1:8" ht="12" customHeight="1">
      <c r="A22" s="303"/>
      <c r="B22" s="296"/>
      <c r="C22" s="278"/>
      <c r="D22" s="284" t="s">
        <v>576</v>
      </c>
      <c r="E22" s="279" t="s">
        <v>577</v>
      </c>
      <c r="F22" s="280" t="s">
        <v>551</v>
      </c>
      <c r="G22" s="105" t="s">
        <v>149</v>
      </c>
      <c r="H22" s="279" t="s">
        <v>578</v>
      </c>
    </row>
    <row r="23" spans="1:8" ht="12" customHeight="1">
      <c r="A23" s="304"/>
      <c r="B23" s="296"/>
      <c r="C23" s="283"/>
      <c r="D23" s="298"/>
      <c r="E23" s="279" t="s">
        <v>579</v>
      </c>
      <c r="F23" s="280" t="s">
        <v>551</v>
      </c>
      <c r="G23" s="105" t="s">
        <v>149</v>
      </c>
      <c r="H23" s="305" t="s">
        <v>580</v>
      </c>
    </row>
    <row r="24" spans="1:8" ht="12" customHeight="1">
      <c r="A24" s="304"/>
      <c r="B24" s="296"/>
      <c r="C24" s="283"/>
      <c r="D24" s="298"/>
      <c r="E24" s="279" t="s">
        <v>581</v>
      </c>
      <c r="F24" s="280" t="s">
        <v>549</v>
      </c>
      <c r="G24" s="105" t="s">
        <v>149</v>
      </c>
      <c r="H24" s="279" t="s">
        <v>582</v>
      </c>
    </row>
    <row r="25" spans="1:8" ht="12" customHeight="1">
      <c r="A25" s="304"/>
      <c r="B25" s="296"/>
      <c r="C25" s="283"/>
      <c r="D25" s="298"/>
      <c r="E25" s="279" t="s">
        <v>583</v>
      </c>
      <c r="F25" s="280" t="s">
        <v>549</v>
      </c>
      <c r="G25" s="105" t="s">
        <v>149</v>
      </c>
      <c r="H25" s="279" t="s">
        <v>584</v>
      </c>
    </row>
    <row r="26" spans="1:8" ht="12" customHeight="1">
      <c r="A26" s="304"/>
      <c r="B26" s="296"/>
      <c r="C26" s="283"/>
      <c r="D26" s="298"/>
      <c r="E26" s="279" t="s">
        <v>585</v>
      </c>
      <c r="F26" s="280" t="s">
        <v>549</v>
      </c>
      <c r="G26" s="105" t="s">
        <v>149</v>
      </c>
      <c r="H26" s="279" t="s">
        <v>586</v>
      </c>
    </row>
    <row r="27" spans="1:8" ht="12" customHeight="1">
      <c r="A27" s="304"/>
      <c r="B27" s="296"/>
      <c r="C27" s="283"/>
      <c r="D27" s="298"/>
      <c r="E27" s="279" t="s">
        <v>587</v>
      </c>
      <c r="F27" s="280" t="s">
        <v>551</v>
      </c>
      <c r="G27" s="105" t="s">
        <v>149</v>
      </c>
      <c r="H27" s="279" t="s">
        <v>588</v>
      </c>
    </row>
    <row r="28" spans="1:8" ht="12" customHeight="1">
      <c r="A28" s="304"/>
      <c r="B28" s="296" t="s">
        <v>589</v>
      </c>
      <c r="C28" s="283"/>
      <c r="D28" s="284" t="s">
        <v>590</v>
      </c>
      <c r="E28" s="279" t="s">
        <v>591</v>
      </c>
      <c r="F28" s="280" t="s">
        <v>551</v>
      </c>
      <c r="G28" s="105" t="s">
        <v>149</v>
      </c>
      <c r="H28" s="279" t="s">
        <v>592</v>
      </c>
    </row>
    <row r="29" spans="1:8" ht="12" customHeight="1">
      <c r="A29" s="304"/>
      <c r="B29" s="296"/>
      <c r="C29" s="283"/>
      <c r="D29" s="298"/>
      <c r="E29" s="279" t="s">
        <v>593</v>
      </c>
      <c r="F29" s="280" t="s">
        <v>551</v>
      </c>
      <c r="G29" s="105" t="s">
        <v>149</v>
      </c>
      <c r="H29" s="279" t="s">
        <v>594</v>
      </c>
    </row>
    <row r="30" spans="1:8" ht="12" customHeight="1">
      <c r="A30" s="304"/>
      <c r="B30" s="296"/>
      <c r="C30" s="283"/>
      <c r="D30" s="298"/>
      <c r="E30" s="279" t="s">
        <v>595</v>
      </c>
      <c r="F30" s="280" t="s">
        <v>551</v>
      </c>
      <c r="G30" s="105" t="s">
        <v>149</v>
      </c>
      <c r="H30" s="279" t="s">
        <v>596</v>
      </c>
    </row>
    <row r="31" spans="1:8" ht="12" customHeight="1">
      <c r="A31" s="304"/>
      <c r="B31" s="296"/>
      <c r="C31" s="283"/>
      <c r="D31" s="298"/>
      <c r="E31" s="279" t="s">
        <v>597</v>
      </c>
      <c r="F31" s="280" t="s">
        <v>551</v>
      </c>
      <c r="G31" s="105" t="s">
        <v>149</v>
      </c>
      <c r="H31" s="279" t="s">
        <v>598</v>
      </c>
    </row>
    <row r="32" spans="1:8" ht="12" customHeight="1">
      <c r="A32" s="304"/>
      <c r="B32" s="296"/>
      <c r="C32" s="283"/>
      <c r="D32" s="298"/>
      <c r="E32" s="279" t="s">
        <v>599</v>
      </c>
      <c r="F32" s="280" t="s">
        <v>551</v>
      </c>
      <c r="G32" s="105" t="s">
        <v>149</v>
      </c>
      <c r="H32" s="279" t="s">
        <v>600</v>
      </c>
    </row>
    <row r="33" spans="1:8" ht="12" customHeight="1">
      <c r="A33" s="304"/>
      <c r="B33" s="296"/>
      <c r="C33" s="283"/>
      <c r="D33" s="298"/>
      <c r="E33" s="279" t="s">
        <v>601</v>
      </c>
      <c r="F33" s="280" t="s">
        <v>551</v>
      </c>
      <c r="G33" s="105" t="s">
        <v>149</v>
      </c>
      <c r="H33" s="279" t="s">
        <v>602</v>
      </c>
    </row>
    <row r="34" spans="1:8" ht="12" customHeight="1">
      <c r="A34" s="304"/>
      <c r="B34" s="296"/>
      <c r="C34" s="283"/>
      <c r="D34" s="285"/>
      <c r="E34" s="279" t="s">
        <v>603</v>
      </c>
      <c r="F34" s="280" t="s">
        <v>551</v>
      </c>
      <c r="G34" s="105" t="s">
        <v>149</v>
      </c>
      <c r="H34" s="279" t="s">
        <v>604</v>
      </c>
    </row>
    <row r="35" spans="1:8" ht="12" customHeight="1">
      <c r="A35" s="303"/>
      <c r="B35" s="277" t="s">
        <v>605</v>
      </c>
      <c r="C35" s="278"/>
      <c r="D35" s="284" t="s">
        <v>606</v>
      </c>
      <c r="E35" s="279" t="s">
        <v>607</v>
      </c>
      <c r="F35" s="280" t="s">
        <v>551</v>
      </c>
      <c r="G35" s="105" t="s">
        <v>149</v>
      </c>
      <c r="H35" s="279" t="s">
        <v>608</v>
      </c>
    </row>
    <row r="36" spans="1:8" ht="12" customHeight="1">
      <c r="A36" s="304"/>
      <c r="B36" s="306"/>
      <c r="C36" s="283"/>
      <c r="D36" s="298"/>
      <c r="E36" s="279" t="s">
        <v>609</v>
      </c>
      <c r="F36" s="280" t="s">
        <v>551</v>
      </c>
      <c r="G36" s="105" t="s">
        <v>149</v>
      </c>
      <c r="H36" s="279" t="s">
        <v>610</v>
      </c>
    </row>
    <row r="37" spans="1:8" ht="12" customHeight="1">
      <c r="A37" s="304"/>
      <c r="B37" s="306"/>
      <c r="C37" s="283"/>
      <c r="D37" s="298"/>
      <c r="E37" s="279" t="s">
        <v>611</v>
      </c>
      <c r="F37" s="280" t="s">
        <v>551</v>
      </c>
      <c r="G37" s="105" t="s">
        <v>343</v>
      </c>
      <c r="H37" s="279" t="s">
        <v>612</v>
      </c>
    </row>
    <row r="38" spans="1:8" ht="12" customHeight="1">
      <c r="A38" s="304"/>
      <c r="B38" s="306"/>
      <c r="C38" s="283"/>
      <c r="D38" s="298"/>
      <c r="E38" s="279" t="s">
        <v>613</v>
      </c>
      <c r="F38" s="280" t="s">
        <v>551</v>
      </c>
      <c r="G38" s="105" t="s">
        <v>149</v>
      </c>
      <c r="H38" s="279" t="s">
        <v>614</v>
      </c>
    </row>
    <row r="39" spans="1:8" ht="12" customHeight="1">
      <c r="A39" s="304"/>
      <c r="B39" s="306"/>
      <c r="C39" s="283"/>
      <c r="D39" s="298"/>
      <c r="E39" s="279" t="s">
        <v>615</v>
      </c>
      <c r="F39" s="280" t="s">
        <v>551</v>
      </c>
      <c r="G39" s="105" t="s">
        <v>149</v>
      </c>
      <c r="H39" s="279" t="s">
        <v>616</v>
      </c>
    </row>
    <row r="40" spans="1:8" ht="12" customHeight="1">
      <c r="A40" s="304"/>
      <c r="B40" s="306"/>
      <c r="C40" s="283"/>
      <c r="D40" s="298"/>
      <c r="E40" s="279" t="s">
        <v>617</v>
      </c>
      <c r="F40" s="280" t="s">
        <v>551</v>
      </c>
      <c r="G40" s="105" t="s">
        <v>149</v>
      </c>
      <c r="H40" s="279" t="s">
        <v>618</v>
      </c>
    </row>
    <row r="41" spans="1:8" ht="12" customHeight="1">
      <c r="A41" s="304"/>
      <c r="B41" s="306"/>
      <c r="C41" s="283"/>
      <c r="D41" s="298"/>
      <c r="E41" s="279" t="s">
        <v>619</v>
      </c>
      <c r="F41" s="280" t="s">
        <v>551</v>
      </c>
      <c r="G41" s="105" t="s">
        <v>149</v>
      </c>
      <c r="H41" s="279" t="s">
        <v>620</v>
      </c>
    </row>
    <row r="42" spans="1:8" ht="12" customHeight="1">
      <c r="A42" s="304"/>
      <c r="B42" s="306"/>
      <c r="C42" s="283"/>
      <c r="D42" s="298"/>
      <c r="E42" s="279" t="s">
        <v>621</v>
      </c>
      <c r="F42" s="280" t="s">
        <v>551</v>
      </c>
      <c r="G42" s="105" t="s">
        <v>149</v>
      </c>
      <c r="H42" s="279" t="s">
        <v>622</v>
      </c>
    </row>
    <row r="43" spans="1:8" ht="12" customHeight="1">
      <c r="A43" s="304"/>
      <c r="B43" s="306"/>
      <c r="C43" s="283"/>
      <c r="D43" s="285"/>
      <c r="E43" s="279" t="s">
        <v>623</v>
      </c>
      <c r="F43" s="280" t="s">
        <v>551</v>
      </c>
      <c r="G43" s="105" t="s">
        <v>149</v>
      </c>
      <c r="H43" s="279" t="s">
        <v>624</v>
      </c>
    </row>
    <row r="44" spans="1:8" ht="12" customHeight="1">
      <c r="A44" s="304"/>
      <c r="B44" s="306"/>
      <c r="C44" s="283"/>
      <c r="D44" s="105" t="s">
        <v>625</v>
      </c>
      <c r="E44" s="279" t="s">
        <v>626</v>
      </c>
      <c r="F44" s="280" t="s">
        <v>551</v>
      </c>
      <c r="G44" s="105" t="s">
        <v>149</v>
      </c>
      <c r="H44" s="279" t="s">
        <v>627</v>
      </c>
    </row>
    <row r="45" spans="1:8" ht="12" customHeight="1">
      <c r="A45" s="304"/>
      <c r="B45" s="306"/>
      <c r="C45" s="283"/>
      <c r="D45" s="284" t="s">
        <v>628</v>
      </c>
      <c r="E45" s="279" t="s">
        <v>487</v>
      </c>
      <c r="F45" s="280" t="s">
        <v>551</v>
      </c>
      <c r="G45" s="105" t="s">
        <v>149</v>
      </c>
      <c r="H45" s="279" t="s">
        <v>629</v>
      </c>
    </row>
    <row r="46" spans="1:8" ht="12" customHeight="1">
      <c r="A46" s="304"/>
      <c r="B46" s="306"/>
      <c r="C46" s="283"/>
      <c r="D46" s="298"/>
      <c r="E46" s="279" t="s">
        <v>630</v>
      </c>
      <c r="F46" s="280" t="s">
        <v>551</v>
      </c>
      <c r="G46" s="105" t="s">
        <v>149</v>
      </c>
      <c r="H46" s="279" t="s">
        <v>631</v>
      </c>
    </row>
    <row r="47" spans="1:8" ht="12" customHeight="1">
      <c r="A47" s="304"/>
      <c r="B47" s="306"/>
      <c r="C47" s="283"/>
      <c r="D47" s="298"/>
      <c r="E47" s="279" t="s">
        <v>632</v>
      </c>
      <c r="F47" s="280" t="s">
        <v>551</v>
      </c>
      <c r="G47" s="105" t="s">
        <v>149</v>
      </c>
      <c r="H47" s="279" t="s">
        <v>633</v>
      </c>
    </row>
    <row r="48" spans="1:8" ht="12" customHeight="1">
      <c r="A48" s="304"/>
      <c r="B48" s="306"/>
      <c r="C48" s="283"/>
      <c r="D48" s="298"/>
      <c r="E48" s="279" t="s">
        <v>634</v>
      </c>
      <c r="F48" s="280" t="s">
        <v>551</v>
      </c>
      <c r="G48" s="105" t="s">
        <v>149</v>
      </c>
      <c r="H48" s="279" t="s">
        <v>635</v>
      </c>
    </row>
    <row r="49" spans="1:8" ht="12" customHeight="1">
      <c r="A49" s="304"/>
      <c r="B49" s="306"/>
      <c r="C49" s="283"/>
      <c r="D49" s="298"/>
      <c r="E49" s="279" t="s">
        <v>636</v>
      </c>
      <c r="F49" s="280" t="s">
        <v>551</v>
      </c>
      <c r="G49" s="105" t="s">
        <v>149</v>
      </c>
      <c r="H49" s="279" t="s">
        <v>637</v>
      </c>
    </row>
    <row r="50" spans="1:8" ht="12" customHeight="1">
      <c r="A50" s="304"/>
      <c r="B50" s="306"/>
      <c r="C50" s="283"/>
      <c r="D50" s="298"/>
      <c r="E50" s="279" t="s">
        <v>638</v>
      </c>
      <c r="F50" s="280" t="s">
        <v>551</v>
      </c>
      <c r="G50" s="105" t="s">
        <v>149</v>
      </c>
      <c r="H50" s="279" t="s">
        <v>631</v>
      </c>
    </row>
    <row r="51" spans="1:8" ht="12" customHeight="1">
      <c r="A51" s="304"/>
      <c r="B51" s="306"/>
      <c r="C51" s="283"/>
      <c r="D51" s="298"/>
      <c r="E51" s="279" t="s">
        <v>639</v>
      </c>
      <c r="F51" s="280" t="s">
        <v>551</v>
      </c>
      <c r="G51" s="105" t="s">
        <v>149</v>
      </c>
      <c r="H51" s="279" t="s">
        <v>640</v>
      </c>
    </row>
    <row r="52" spans="1:8" ht="12" customHeight="1">
      <c r="A52" s="304"/>
      <c r="B52" s="306"/>
      <c r="C52" s="283"/>
      <c r="D52" s="298"/>
      <c r="E52" s="279" t="s">
        <v>641</v>
      </c>
      <c r="F52" s="280" t="s">
        <v>551</v>
      </c>
      <c r="G52" s="105" t="s">
        <v>149</v>
      </c>
      <c r="H52" s="279" t="s">
        <v>642</v>
      </c>
    </row>
    <row r="53" spans="1:8" ht="12" customHeight="1">
      <c r="A53" s="304"/>
      <c r="B53" s="306"/>
      <c r="C53" s="283"/>
      <c r="D53" s="298"/>
      <c r="E53" s="279" t="s">
        <v>643</v>
      </c>
      <c r="F53" s="280" t="s">
        <v>551</v>
      </c>
      <c r="G53" s="105" t="s">
        <v>149</v>
      </c>
      <c r="H53" s="279" t="s">
        <v>644</v>
      </c>
    </row>
    <row r="54" spans="1:8" ht="12" customHeight="1">
      <c r="A54" s="304"/>
      <c r="B54" s="306"/>
      <c r="C54" s="283"/>
      <c r="D54" s="298"/>
      <c r="E54" s="279" t="s">
        <v>645</v>
      </c>
      <c r="F54" s="280" t="s">
        <v>551</v>
      </c>
      <c r="G54" s="105" t="s">
        <v>149</v>
      </c>
      <c r="H54" s="279" t="s">
        <v>646</v>
      </c>
    </row>
    <row r="55" spans="1:8" ht="12" customHeight="1">
      <c r="A55" s="304"/>
      <c r="B55" s="306"/>
      <c r="C55" s="283"/>
      <c r="D55" s="285"/>
      <c r="E55" s="279" t="s">
        <v>647</v>
      </c>
      <c r="F55" s="280" t="s">
        <v>551</v>
      </c>
      <c r="G55" s="105" t="s">
        <v>149</v>
      </c>
      <c r="H55" s="279" t="s">
        <v>648</v>
      </c>
    </row>
    <row r="56" spans="1:8" ht="12" customHeight="1">
      <c r="A56" s="304"/>
      <c r="B56" s="306"/>
      <c r="C56" s="283"/>
      <c r="D56" s="284" t="s">
        <v>649</v>
      </c>
      <c r="E56" s="279" t="s">
        <v>650</v>
      </c>
      <c r="F56" s="280" t="s">
        <v>551</v>
      </c>
      <c r="G56" s="105" t="s">
        <v>149</v>
      </c>
      <c r="H56" s="279" t="s">
        <v>651</v>
      </c>
    </row>
    <row r="57" spans="1:8" ht="12" customHeight="1">
      <c r="A57" s="304"/>
      <c r="B57" s="306"/>
      <c r="C57" s="283"/>
      <c r="D57" s="298"/>
      <c r="E57" s="279" t="s">
        <v>652</v>
      </c>
      <c r="F57" s="280" t="s">
        <v>551</v>
      </c>
      <c r="G57" s="105" t="s">
        <v>149</v>
      </c>
      <c r="H57" s="279" t="s">
        <v>653</v>
      </c>
    </row>
    <row r="58" spans="1:8" ht="12" customHeight="1">
      <c r="A58" s="304"/>
      <c r="B58" s="306"/>
      <c r="C58" s="283"/>
      <c r="D58" s="298"/>
      <c r="E58" s="279" t="s">
        <v>654</v>
      </c>
      <c r="F58" s="280" t="s">
        <v>551</v>
      </c>
      <c r="G58" s="105" t="s">
        <v>149</v>
      </c>
      <c r="H58" s="279" t="s">
        <v>655</v>
      </c>
    </row>
    <row r="59" spans="1:8" ht="12" customHeight="1">
      <c r="A59" s="304"/>
      <c r="B59" s="306"/>
      <c r="C59" s="283"/>
      <c r="D59" s="298"/>
      <c r="E59" s="279" t="s">
        <v>656</v>
      </c>
      <c r="F59" s="280" t="s">
        <v>551</v>
      </c>
      <c r="G59" s="105" t="s">
        <v>149</v>
      </c>
      <c r="H59" s="279" t="s">
        <v>657</v>
      </c>
    </row>
    <row r="60" spans="1:8" ht="12" customHeight="1">
      <c r="A60" s="304"/>
      <c r="B60" s="306"/>
      <c r="C60" s="283"/>
      <c r="D60" s="298"/>
      <c r="E60" s="279" t="s">
        <v>658</v>
      </c>
      <c r="F60" s="280" t="s">
        <v>551</v>
      </c>
      <c r="G60" s="105" t="s">
        <v>149</v>
      </c>
      <c r="H60" s="279" t="s">
        <v>659</v>
      </c>
    </row>
    <row r="61" spans="1:8" ht="12" customHeight="1">
      <c r="A61" s="304"/>
      <c r="B61" s="306"/>
      <c r="C61" s="283"/>
      <c r="D61" s="298"/>
      <c r="E61" s="279" t="s">
        <v>587</v>
      </c>
      <c r="F61" s="280" t="s">
        <v>551</v>
      </c>
      <c r="G61" s="105" t="s">
        <v>149</v>
      </c>
      <c r="H61" s="279" t="s">
        <v>660</v>
      </c>
    </row>
    <row r="62" spans="1:8" ht="12" customHeight="1">
      <c r="A62" s="304"/>
      <c r="B62" s="306"/>
      <c r="C62" s="283"/>
      <c r="D62" s="298"/>
      <c r="E62" s="279" t="s">
        <v>432</v>
      </c>
      <c r="F62" s="280" t="s">
        <v>551</v>
      </c>
      <c r="G62" s="105" t="s">
        <v>149</v>
      </c>
      <c r="H62" s="279" t="s">
        <v>661</v>
      </c>
    </row>
    <row r="63" spans="1:8" ht="12" customHeight="1">
      <c r="A63" s="304"/>
      <c r="B63" s="306"/>
      <c r="C63" s="283"/>
      <c r="D63" s="298"/>
      <c r="E63" s="279" t="s">
        <v>662</v>
      </c>
      <c r="F63" s="280" t="s">
        <v>551</v>
      </c>
      <c r="G63" s="105" t="s">
        <v>149</v>
      </c>
      <c r="H63" s="279" t="s">
        <v>663</v>
      </c>
    </row>
    <row r="64" spans="1:8" ht="12" customHeight="1">
      <c r="A64" s="304"/>
      <c r="B64" s="306"/>
      <c r="C64" s="283"/>
      <c r="D64" s="298"/>
      <c r="E64" s="279" t="s">
        <v>664</v>
      </c>
      <c r="F64" s="280" t="s">
        <v>551</v>
      </c>
      <c r="G64" s="105" t="s">
        <v>149</v>
      </c>
      <c r="H64" s="279" t="s">
        <v>665</v>
      </c>
    </row>
    <row r="65" spans="1:8" ht="12" customHeight="1">
      <c r="A65" s="304"/>
      <c r="B65" s="306"/>
      <c r="C65" s="283"/>
      <c r="D65" s="298"/>
      <c r="E65" s="279" t="s">
        <v>666</v>
      </c>
      <c r="F65" s="280" t="s">
        <v>551</v>
      </c>
      <c r="G65" s="105" t="s">
        <v>149</v>
      </c>
      <c r="H65" s="279" t="s">
        <v>667</v>
      </c>
    </row>
    <row r="66" spans="1:8" ht="12" customHeight="1">
      <c r="A66" s="304"/>
      <c r="B66" s="306"/>
      <c r="C66" s="283"/>
      <c r="D66" s="298"/>
      <c r="E66" s="279" t="s">
        <v>668</v>
      </c>
      <c r="F66" s="280" t="s">
        <v>551</v>
      </c>
      <c r="G66" s="105" t="s">
        <v>149</v>
      </c>
      <c r="H66" s="279" t="s">
        <v>669</v>
      </c>
    </row>
    <row r="67" spans="1:8" ht="12" customHeight="1">
      <c r="A67" s="304"/>
      <c r="B67" s="306"/>
      <c r="C67" s="283"/>
      <c r="D67" s="298"/>
      <c r="E67" s="279" t="s">
        <v>670</v>
      </c>
      <c r="F67" s="280" t="s">
        <v>551</v>
      </c>
      <c r="G67" s="105" t="s">
        <v>149</v>
      </c>
      <c r="H67" s="279" t="s">
        <v>671</v>
      </c>
    </row>
    <row r="68" spans="1:8" ht="12" customHeight="1">
      <c r="A68" s="304"/>
      <c r="B68" s="306"/>
      <c r="C68" s="283"/>
      <c r="D68" s="298"/>
      <c r="E68" s="279" t="s">
        <v>672</v>
      </c>
      <c r="F68" s="280" t="s">
        <v>551</v>
      </c>
      <c r="G68" s="105" t="s">
        <v>149</v>
      </c>
      <c r="H68" s="279" t="s">
        <v>673</v>
      </c>
    </row>
    <row r="69" spans="1:8" ht="12" customHeight="1">
      <c r="A69" s="304"/>
      <c r="B69" s="306"/>
      <c r="C69" s="283"/>
      <c r="D69" s="285"/>
      <c r="E69" s="279" t="s">
        <v>674</v>
      </c>
      <c r="F69" s="280" t="s">
        <v>551</v>
      </c>
      <c r="G69" s="105" t="s">
        <v>149</v>
      </c>
      <c r="H69" s="279" t="s">
        <v>675</v>
      </c>
    </row>
    <row r="70" spans="1:8" ht="12" customHeight="1">
      <c r="A70" s="304"/>
      <c r="B70" s="306"/>
      <c r="C70" s="283"/>
      <c r="D70" s="284" t="s">
        <v>676</v>
      </c>
      <c r="E70" s="279" t="s">
        <v>677</v>
      </c>
      <c r="F70" s="280" t="s">
        <v>551</v>
      </c>
      <c r="G70" s="105" t="s">
        <v>149</v>
      </c>
      <c r="H70" s="279" t="s">
        <v>678</v>
      </c>
    </row>
    <row r="71" spans="1:8" ht="12" customHeight="1">
      <c r="A71" s="304"/>
      <c r="B71" s="306"/>
      <c r="C71" s="283"/>
      <c r="D71" s="298"/>
      <c r="E71" s="279" t="s">
        <v>679</v>
      </c>
      <c r="F71" s="280" t="s">
        <v>551</v>
      </c>
      <c r="G71" s="105" t="s">
        <v>149</v>
      </c>
      <c r="H71" s="279" t="s">
        <v>680</v>
      </c>
    </row>
    <row r="72" spans="1:8" ht="12" customHeight="1">
      <c r="A72" s="304"/>
      <c r="B72" s="306"/>
      <c r="C72" s="283"/>
      <c r="D72" s="298"/>
      <c r="E72" s="279" t="s">
        <v>389</v>
      </c>
      <c r="F72" s="280" t="s">
        <v>551</v>
      </c>
      <c r="G72" s="105" t="s">
        <v>149</v>
      </c>
      <c r="H72" s="279" t="s">
        <v>681</v>
      </c>
    </row>
    <row r="73" spans="1:8" ht="12" customHeight="1">
      <c r="A73" s="304"/>
      <c r="B73" s="306"/>
      <c r="C73" s="283"/>
      <c r="D73" s="298"/>
      <c r="E73" s="279" t="s">
        <v>682</v>
      </c>
      <c r="F73" s="280" t="s">
        <v>551</v>
      </c>
      <c r="G73" s="105" t="s">
        <v>149</v>
      </c>
      <c r="H73" s="279" t="s">
        <v>683</v>
      </c>
    </row>
    <row r="74" spans="1:8" ht="12" customHeight="1">
      <c r="A74" s="304"/>
      <c r="B74" s="306"/>
      <c r="C74" s="283"/>
      <c r="D74" s="298"/>
      <c r="E74" s="279" t="s">
        <v>684</v>
      </c>
      <c r="F74" s="280" t="s">
        <v>551</v>
      </c>
      <c r="G74" s="105" t="s">
        <v>149</v>
      </c>
      <c r="H74" s="279" t="s">
        <v>685</v>
      </c>
    </row>
    <row r="75" spans="1:8" ht="12" customHeight="1">
      <c r="A75" s="304"/>
      <c r="B75" s="306"/>
      <c r="C75" s="283"/>
      <c r="D75" s="298"/>
      <c r="E75" s="279" t="s">
        <v>686</v>
      </c>
      <c r="F75" s="280" t="s">
        <v>551</v>
      </c>
      <c r="G75" s="105" t="s">
        <v>149</v>
      </c>
      <c r="H75" s="279" t="s">
        <v>687</v>
      </c>
    </row>
    <row r="76" spans="1:8" ht="12" customHeight="1">
      <c r="A76" s="304"/>
      <c r="B76" s="306"/>
      <c r="C76" s="283"/>
      <c r="D76" s="298"/>
      <c r="E76" s="279" t="s">
        <v>688</v>
      </c>
      <c r="F76" s="280" t="s">
        <v>551</v>
      </c>
      <c r="G76" s="105" t="s">
        <v>149</v>
      </c>
      <c r="H76" s="279" t="s">
        <v>689</v>
      </c>
    </row>
    <row r="77" spans="1:8" ht="12" customHeight="1">
      <c r="A77" s="304"/>
      <c r="B77" s="306"/>
      <c r="C77" s="283"/>
      <c r="D77" s="285"/>
      <c r="E77" s="279" t="s">
        <v>690</v>
      </c>
      <c r="F77" s="280" t="s">
        <v>551</v>
      </c>
      <c r="G77" s="105" t="s">
        <v>149</v>
      </c>
      <c r="H77" s="279" t="s">
        <v>691</v>
      </c>
    </row>
    <row r="78" spans="1:8" ht="12" customHeight="1">
      <c r="A78" s="304"/>
      <c r="B78" s="306"/>
      <c r="C78" s="283"/>
      <c r="D78" s="284" t="s">
        <v>692</v>
      </c>
      <c r="E78" s="279" t="s">
        <v>693</v>
      </c>
      <c r="F78" s="280" t="s">
        <v>551</v>
      </c>
      <c r="G78" s="105" t="s">
        <v>149</v>
      </c>
      <c r="H78" s="279" t="s">
        <v>694</v>
      </c>
    </row>
    <row r="79" spans="1:8" ht="12" customHeight="1">
      <c r="A79" s="307"/>
      <c r="B79" s="308"/>
      <c r="C79" s="288"/>
      <c r="D79" s="285"/>
      <c r="E79" s="279" t="s">
        <v>695</v>
      </c>
      <c r="F79" s="280" t="s">
        <v>551</v>
      </c>
      <c r="G79" s="105" t="s">
        <v>149</v>
      </c>
      <c r="H79" s="279" t="s">
        <v>696</v>
      </c>
    </row>
    <row r="80" spans="1:8" ht="7.5" customHeight="1">
      <c r="B80" s="309"/>
      <c r="C80" s="309"/>
      <c r="D80" s="310"/>
      <c r="E80" s="310"/>
      <c r="F80" s="310"/>
      <c r="G80" s="310"/>
      <c r="H80" s="310"/>
    </row>
    <row r="81" spans="1:8" ht="15" customHeight="1">
      <c r="A81" s="311" t="s">
        <v>697</v>
      </c>
      <c r="B81" s="311"/>
      <c r="C81" s="311"/>
      <c r="D81" s="311"/>
      <c r="E81" s="311"/>
      <c r="F81" s="311"/>
      <c r="G81" s="311"/>
      <c r="H81" s="311"/>
    </row>
    <row r="82" spans="1:8" ht="15" customHeight="1">
      <c r="A82" s="312" t="s">
        <v>698</v>
      </c>
      <c r="B82" s="312"/>
      <c r="C82" s="312"/>
      <c r="D82" s="312"/>
      <c r="E82" s="312"/>
      <c r="F82" s="312"/>
      <c r="G82" s="312"/>
      <c r="H82" s="312"/>
    </row>
    <row r="83" spans="1:8" ht="15" customHeight="1">
      <c r="A83" s="313" t="s">
        <v>699</v>
      </c>
      <c r="B83" s="313"/>
      <c r="C83" s="313"/>
      <c r="D83" s="313"/>
      <c r="E83" s="313"/>
      <c r="F83" s="313"/>
      <c r="G83" s="313"/>
      <c r="H83" s="313"/>
    </row>
  </sheetData>
  <mergeCells count="19">
    <mergeCell ref="A81:H81"/>
    <mergeCell ref="A82:H82"/>
    <mergeCell ref="A83:H83"/>
    <mergeCell ref="D22:D27"/>
    <mergeCell ref="D28:D34"/>
    <mergeCell ref="B35:B79"/>
    <mergeCell ref="D35:D43"/>
    <mergeCell ref="D45:D55"/>
    <mergeCell ref="D56:D69"/>
    <mergeCell ref="D70:D77"/>
    <mergeCell ref="D78:D79"/>
    <mergeCell ref="A2:C2"/>
    <mergeCell ref="D2:E2"/>
    <mergeCell ref="B3:B11"/>
    <mergeCell ref="D5:D6"/>
    <mergeCell ref="D8:D9"/>
    <mergeCell ref="A13:A21"/>
    <mergeCell ref="C13:C21"/>
    <mergeCell ref="D13:D21"/>
  </mergeCells>
  <phoneticPr fontId="4"/>
  <printOptions horizontalCentered="1"/>
  <pageMargins left="0.19685039370078741" right="0.19685039370078741" top="0.59055118110236227" bottom="0" header="0.51181102362204722" footer="0.51181102362204722"/>
  <pageSetup paperSize="9" scale="80" fitToWidth="0" orientation="portrait" r:id="rId1"/>
  <headerFooter alignWithMargins="0"/>
  <rowBreaks count="1" manualBreakCount="1">
    <brk id="84"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BreakPreview" zoomScaleNormal="150" zoomScaleSheetLayoutView="100" workbookViewId="0">
      <selection activeCell="I12" sqref="I12:AA23"/>
    </sheetView>
  </sheetViews>
  <sheetFormatPr defaultRowHeight="18" customHeight="1"/>
  <cols>
    <col min="1" max="1" width="4.125" style="50" customWidth="1"/>
    <col min="2" max="10" width="8.625" style="50" customWidth="1"/>
    <col min="11" max="16384" width="9" style="50"/>
  </cols>
  <sheetData>
    <row r="1" spans="1:10" ht="18" customHeight="1">
      <c r="A1" s="314" t="s">
        <v>700</v>
      </c>
      <c r="B1" s="314"/>
      <c r="C1" s="314"/>
      <c r="D1" s="314"/>
      <c r="E1" s="314"/>
    </row>
    <row r="2" spans="1:10" ht="19.5" customHeight="1">
      <c r="A2" s="315"/>
      <c r="B2" s="195" t="s">
        <v>30</v>
      </c>
      <c r="C2" s="195" t="s">
        <v>32</v>
      </c>
      <c r="D2" s="195" t="s">
        <v>34</v>
      </c>
      <c r="E2" s="195" t="s">
        <v>701</v>
      </c>
      <c r="F2" s="195" t="s">
        <v>702</v>
      </c>
      <c r="G2" s="195" t="s">
        <v>39</v>
      </c>
      <c r="H2" s="316" t="s">
        <v>41</v>
      </c>
      <c r="I2" s="195" t="s">
        <v>42</v>
      </c>
      <c r="J2" s="316" t="s">
        <v>43</v>
      </c>
    </row>
    <row r="3" spans="1:10" ht="19.5" customHeight="1">
      <c r="A3" s="315"/>
      <c r="B3" s="219" t="s">
        <v>703</v>
      </c>
      <c r="C3" s="219" t="s">
        <v>703</v>
      </c>
      <c r="D3" s="219" t="s">
        <v>703</v>
      </c>
      <c r="E3" s="219" t="s">
        <v>703</v>
      </c>
      <c r="F3" s="219" t="s">
        <v>703</v>
      </c>
      <c r="G3" s="219" t="s">
        <v>703</v>
      </c>
      <c r="H3" s="219" t="s">
        <v>703</v>
      </c>
      <c r="I3" s="219" t="s">
        <v>703</v>
      </c>
      <c r="J3" s="219" t="s">
        <v>703</v>
      </c>
    </row>
    <row r="4" spans="1:10" ht="19.5" customHeight="1">
      <c r="A4" s="317" t="s">
        <v>704</v>
      </c>
      <c r="B4" s="219" t="s">
        <v>705</v>
      </c>
      <c r="C4" s="219" t="s">
        <v>705</v>
      </c>
      <c r="D4" s="219" t="s">
        <v>705</v>
      </c>
      <c r="E4" s="219" t="s">
        <v>706</v>
      </c>
      <c r="F4" s="219" t="s">
        <v>706</v>
      </c>
      <c r="G4" s="219" t="s">
        <v>706</v>
      </c>
      <c r="H4" s="219" t="s">
        <v>707</v>
      </c>
      <c r="I4" s="219" t="s">
        <v>708</v>
      </c>
      <c r="J4" s="219" t="s">
        <v>709</v>
      </c>
    </row>
    <row r="5" spans="1:10" ht="19.5" customHeight="1">
      <c r="A5" s="317" t="s">
        <v>710</v>
      </c>
      <c r="B5" s="219" t="s">
        <v>711</v>
      </c>
      <c r="C5" s="219" t="s">
        <v>711</v>
      </c>
      <c r="D5" s="219" t="s">
        <v>711</v>
      </c>
      <c r="E5" s="219" t="s">
        <v>711</v>
      </c>
      <c r="F5" s="219" t="s">
        <v>711</v>
      </c>
      <c r="G5" s="219" t="s">
        <v>711</v>
      </c>
      <c r="H5" s="219" t="s">
        <v>712</v>
      </c>
      <c r="I5" s="219" t="s">
        <v>713</v>
      </c>
      <c r="J5" s="219" t="s">
        <v>711</v>
      </c>
    </row>
    <row r="6" spans="1:10" ht="19.5" customHeight="1">
      <c r="A6" s="317" t="s">
        <v>714</v>
      </c>
      <c r="B6" s="219" t="s">
        <v>715</v>
      </c>
      <c r="C6" s="219" t="s">
        <v>715</v>
      </c>
      <c r="D6" s="219" t="s">
        <v>715</v>
      </c>
      <c r="E6" s="219" t="s">
        <v>715</v>
      </c>
      <c r="F6" s="219" t="s">
        <v>715</v>
      </c>
      <c r="G6" s="219" t="s">
        <v>715</v>
      </c>
      <c r="H6" s="219" t="s">
        <v>712</v>
      </c>
      <c r="I6" s="219" t="s">
        <v>712</v>
      </c>
      <c r="J6" s="219" t="s">
        <v>707</v>
      </c>
    </row>
    <row r="7" spans="1:10" ht="19.5" customHeight="1">
      <c r="A7" s="317" t="s">
        <v>716</v>
      </c>
      <c r="B7" s="219" t="s">
        <v>717</v>
      </c>
      <c r="C7" s="219" t="s">
        <v>717</v>
      </c>
      <c r="D7" s="219" t="s">
        <v>717</v>
      </c>
      <c r="E7" s="219" t="s">
        <v>718</v>
      </c>
      <c r="F7" s="219" t="s">
        <v>718</v>
      </c>
      <c r="G7" s="219" t="s">
        <v>718</v>
      </c>
      <c r="H7" s="219" t="s">
        <v>712</v>
      </c>
      <c r="I7" s="219" t="s">
        <v>719</v>
      </c>
      <c r="J7" s="219" t="s">
        <v>705</v>
      </c>
    </row>
    <row r="8" spans="1:10" ht="19.5" customHeight="1">
      <c r="A8" s="315"/>
      <c r="B8" s="195" t="s">
        <v>45</v>
      </c>
      <c r="C8" s="318" t="s">
        <v>720</v>
      </c>
      <c r="D8" s="318" t="s">
        <v>721</v>
      </c>
      <c r="E8" s="319" t="s">
        <v>722</v>
      </c>
      <c r="F8" s="319" t="s">
        <v>723</v>
      </c>
      <c r="G8" s="319" t="s">
        <v>724</v>
      </c>
      <c r="H8" s="320" t="s">
        <v>57</v>
      </c>
      <c r="I8" s="319" t="s">
        <v>725</v>
      </c>
      <c r="J8" s="319" t="s">
        <v>726</v>
      </c>
    </row>
    <row r="9" spans="1:10" ht="19.5" customHeight="1">
      <c r="A9" s="315"/>
      <c r="B9" s="219" t="s">
        <v>703</v>
      </c>
      <c r="C9" s="219" t="s">
        <v>703</v>
      </c>
      <c r="D9" s="219" t="s">
        <v>703</v>
      </c>
      <c r="E9" s="219" t="s">
        <v>703</v>
      </c>
      <c r="F9" s="219" t="s">
        <v>703</v>
      </c>
      <c r="G9" s="219" t="s">
        <v>703</v>
      </c>
      <c r="H9" s="219" t="s">
        <v>703</v>
      </c>
      <c r="I9" s="219" t="s">
        <v>703</v>
      </c>
      <c r="J9" s="219" t="s">
        <v>703</v>
      </c>
    </row>
    <row r="10" spans="1:10" ht="19.5" customHeight="1">
      <c r="A10" s="317" t="s">
        <v>704</v>
      </c>
      <c r="B10" s="219" t="s">
        <v>727</v>
      </c>
      <c r="C10" s="219" t="s">
        <v>727</v>
      </c>
      <c r="D10" s="219" t="s">
        <v>727</v>
      </c>
      <c r="E10" s="219" t="s">
        <v>727</v>
      </c>
      <c r="F10" s="219" t="s">
        <v>728</v>
      </c>
      <c r="G10" s="219" t="s">
        <v>727</v>
      </c>
      <c r="H10" s="219" t="s">
        <v>729</v>
      </c>
      <c r="I10" s="219" t="s">
        <v>729</v>
      </c>
      <c r="J10" s="219" t="s">
        <v>727</v>
      </c>
    </row>
    <row r="11" spans="1:10" ht="19.5" customHeight="1">
      <c r="A11" s="317" t="s">
        <v>710</v>
      </c>
      <c r="B11" s="219" t="s">
        <v>711</v>
      </c>
      <c r="C11" s="219" t="s">
        <v>711</v>
      </c>
      <c r="D11" s="219" t="s">
        <v>711</v>
      </c>
      <c r="E11" s="219" t="s">
        <v>711</v>
      </c>
      <c r="F11" s="219" t="s">
        <v>711</v>
      </c>
      <c r="G11" s="219" t="s">
        <v>711</v>
      </c>
      <c r="H11" s="219" t="s">
        <v>711</v>
      </c>
      <c r="I11" s="219" t="s">
        <v>711</v>
      </c>
      <c r="J11" s="219" t="s">
        <v>711</v>
      </c>
    </row>
    <row r="12" spans="1:10" ht="19.5" customHeight="1">
      <c r="A12" s="317" t="s">
        <v>714</v>
      </c>
      <c r="B12" s="219" t="s">
        <v>707</v>
      </c>
      <c r="C12" s="219" t="s">
        <v>707</v>
      </c>
      <c r="D12" s="219" t="s">
        <v>707</v>
      </c>
      <c r="E12" s="219" t="s">
        <v>707</v>
      </c>
      <c r="F12" s="219" t="s">
        <v>707</v>
      </c>
      <c r="G12" s="219" t="s">
        <v>707</v>
      </c>
      <c r="H12" s="219" t="s">
        <v>707</v>
      </c>
      <c r="I12" s="219" t="s">
        <v>707</v>
      </c>
      <c r="J12" s="219" t="s">
        <v>707</v>
      </c>
    </row>
    <row r="13" spans="1:10" ht="19.5" customHeight="1">
      <c r="A13" s="317" t="s">
        <v>716</v>
      </c>
      <c r="B13" s="219" t="s">
        <v>706</v>
      </c>
      <c r="C13" s="219" t="s">
        <v>706</v>
      </c>
      <c r="D13" s="219" t="s">
        <v>706</v>
      </c>
      <c r="E13" s="219" t="s">
        <v>706</v>
      </c>
      <c r="F13" s="219" t="s">
        <v>730</v>
      </c>
      <c r="G13" s="219" t="s">
        <v>706</v>
      </c>
      <c r="H13" s="219" t="s">
        <v>731</v>
      </c>
      <c r="I13" s="219" t="s">
        <v>731</v>
      </c>
      <c r="J13" s="219" t="s">
        <v>706</v>
      </c>
    </row>
    <row r="14" spans="1:10" ht="19.5" customHeight="1">
      <c r="A14" s="315"/>
      <c r="B14" s="195" t="s">
        <v>60</v>
      </c>
      <c r="C14" s="195" t="s">
        <v>61</v>
      </c>
      <c r="D14" s="316" t="s">
        <v>732</v>
      </c>
      <c r="E14" s="195" t="s">
        <v>63</v>
      </c>
      <c r="F14" s="195" t="s">
        <v>64</v>
      </c>
      <c r="G14" s="319" t="s">
        <v>733</v>
      </c>
      <c r="H14" s="195" t="s">
        <v>67</v>
      </c>
      <c r="I14" s="195" t="s">
        <v>69</v>
      </c>
      <c r="J14" s="316" t="s">
        <v>734</v>
      </c>
    </row>
    <row r="15" spans="1:10" ht="19.5" customHeight="1">
      <c r="A15" s="315"/>
      <c r="B15" s="321" t="s">
        <v>703</v>
      </c>
      <c r="C15" s="219" t="s">
        <v>703</v>
      </c>
      <c r="D15" s="219" t="s">
        <v>703</v>
      </c>
      <c r="E15" s="219" t="s">
        <v>703</v>
      </c>
      <c r="F15" s="219" t="s">
        <v>703</v>
      </c>
      <c r="G15" s="219" t="s">
        <v>703</v>
      </c>
      <c r="H15" s="219" t="s">
        <v>703</v>
      </c>
      <c r="I15" s="219" t="s">
        <v>703</v>
      </c>
      <c r="J15" s="219" t="s">
        <v>703</v>
      </c>
    </row>
    <row r="16" spans="1:10" ht="19.5" customHeight="1">
      <c r="A16" s="317" t="s">
        <v>704</v>
      </c>
      <c r="B16" s="219" t="s">
        <v>727</v>
      </c>
      <c r="C16" s="219" t="s">
        <v>727</v>
      </c>
      <c r="D16" s="219" t="s">
        <v>727</v>
      </c>
      <c r="E16" s="219" t="s">
        <v>709</v>
      </c>
      <c r="F16" s="219" t="s">
        <v>719</v>
      </c>
      <c r="G16" s="219" t="s">
        <v>735</v>
      </c>
      <c r="H16" s="219" t="s">
        <v>736</v>
      </c>
      <c r="I16" s="219" t="s">
        <v>737</v>
      </c>
      <c r="J16" s="219" t="s">
        <v>738</v>
      </c>
    </row>
    <row r="17" spans="1:10" ht="19.5" customHeight="1">
      <c r="A17" s="317" t="s">
        <v>710</v>
      </c>
      <c r="B17" s="219" t="s">
        <v>711</v>
      </c>
      <c r="C17" s="219" t="s">
        <v>711</v>
      </c>
      <c r="D17" s="219" t="s">
        <v>711</v>
      </c>
      <c r="E17" s="219" t="s">
        <v>711</v>
      </c>
      <c r="F17" s="219" t="s">
        <v>713</v>
      </c>
      <c r="G17" s="219" t="s">
        <v>739</v>
      </c>
      <c r="H17" s="322" t="s">
        <v>740</v>
      </c>
      <c r="I17" s="323" t="s">
        <v>741</v>
      </c>
      <c r="J17" s="219" t="s">
        <v>711</v>
      </c>
    </row>
    <row r="18" spans="1:10" ht="19.5" customHeight="1">
      <c r="A18" s="317" t="s">
        <v>714</v>
      </c>
      <c r="B18" s="219" t="s">
        <v>707</v>
      </c>
      <c r="C18" s="219" t="s">
        <v>742</v>
      </c>
      <c r="D18" s="219" t="s">
        <v>742</v>
      </c>
      <c r="E18" s="219" t="s">
        <v>712</v>
      </c>
      <c r="F18" s="219" t="s">
        <v>715</v>
      </c>
      <c r="G18" s="219" t="s">
        <v>712</v>
      </c>
      <c r="H18" s="219" t="s">
        <v>712</v>
      </c>
      <c r="I18" s="219" t="s">
        <v>712</v>
      </c>
      <c r="J18" s="219" t="s">
        <v>715</v>
      </c>
    </row>
    <row r="19" spans="1:10" ht="19.5" customHeight="1">
      <c r="A19" s="317" t="s">
        <v>716</v>
      </c>
      <c r="B19" s="219" t="s">
        <v>706</v>
      </c>
      <c r="C19" s="219" t="s">
        <v>706</v>
      </c>
      <c r="D19" s="219" t="s">
        <v>743</v>
      </c>
      <c r="E19" s="219" t="s">
        <v>705</v>
      </c>
      <c r="F19" s="219" t="s">
        <v>744</v>
      </c>
      <c r="G19" s="219" t="s">
        <v>730</v>
      </c>
      <c r="H19" s="219" t="s">
        <v>745</v>
      </c>
      <c r="I19" s="324" t="s">
        <v>746</v>
      </c>
      <c r="J19" s="219" t="s">
        <v>747</v>
      </c>
    </row>
    <row r="20" spans="1:10" ht="18" customHeight="1">
      <c r="A20" s="95" t="s">
        <v>748</v>
      </c>
    </row>
    <row r="21" spans="1:10" ht="18" customHeight="1">
      <c r="A21" s="325" t="s">
        <v>749</v>
      </c>
    </row>
  </sheetData>
  <mergeCells count="4">
    <mergeCell ref="A1:E1"/>
    <mergeCell ref="A2:A3"/>
    <mergeCell ref="A8:A9"/>
    <mergeCell ref="A14:A15"/>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view="pageBreakPreview" zoomScaleNormal="150" zoomScaleSheetLayoutView="100" workbookViewId="0">
      <selection activeCell="I12" sqref="I12:AA23"/>
    </sheetView>
  </sheetViews>
  <sheetFormatPr defaultRowHeight="18" customHeight="1"/>
  <cols>
    <col min="1" max="1" width="4.25" style="50" customWidth="1"/>
    <col min="2" max="2" width="5" style="50" customWidth="1"/>
    <col min="3" max="8" width="9.125" style="50" customWidth="1"/>
    <col min="9" max="16384" width="9" style="50"/>
  </cols>
  <sheetData>
    <row r="1" spans="1:8" ht="18" customHeight="1">
      <c r="A1" s="326" t="s">
        <v>750</v>
      </c>
      <c r="B1" s="326"/>
      <c r="C1" s="326"/>
      <c r="D1" s="326"/>
      <c r="E1" s="326"/>
      <c r="F1" s="326"/>
      <c r="G1" s="326"/>
    </row>
    <row r="2" spans="1:8" ht="15" customHeight="1">
      <c r="A2" s="52" t="s">
        <v>751</v>
      </c>
      <c r="B2" s="327" t="s">
        <v>752</v>
      </c>
      <c r="C2" s="52" t="s">
        <v>753</v>
      </c>
      <c r="D2" s="52"/>
      <c r="E2" s="52" t="s">
        <v>754</v>
      </c>
      <c r="F2" s="52"/>
      <c r="G2" s="52" t="s">
        <v>755</v>
      </c>
      <c r="H2" s="52"/>
    </row>
    <row r="3" spans="1:8" ht="27" customHeight="1">
      <c r="A3" s="52"/>
      <c r="B3" s="327"/>
      <c r="C3" s="83" t="s">
        <v>756</v>
      </c>
      <c r="D3" s="83" t="s">
        <v>757</v>
      </c>
      <c r="E3" s="83" t="s">
        <v>756</v>
      </c>
      <c r="F3" s="83" t="s">
        <v>757</v>
      </c>
      <c r="G3" s="83" t="s">
        <v>756</v>
      </c>
      <c r="H3" s="83" t="s">
        <v>757</v>
      </c>
    </row>
    <row r="4" spans="1:8" ht="15.75" customHeight="1">
      <c r="A4" s="52" t="s">
        <v>86</v>
      </c>
      <c r="B4" s="88" t="s">
        <v>149</v>
      </c>
      <c r="C4" s="328">
        <v>3</v>
      </c>
      <c r="D4" s="328">
        <v>3</v>
      </c>
      <c r="E4" s="328">
        <v>0</v>
      </c>
      <c r="F4" s="328">
        <v>0</v>
      </c>
      <c r="G4" s="328">
        <v>0</v>
      </c>
      <c r="H4" s="328">
        <v>0</v>
      </c>
    </row>
    <row r="5" spans="1:8" ht="15.75" customHeight="1">
      <c r="A5" s="52"/>
      <c r="B5" s="88" t="s">
        <v>343</v>
      </c>
      <c r="C5" s="328">
        <v>2</v>
      </c>
      <c r="D5" s="328">
        <v>2</v>
      </c>
      <c r="E5" s="328">
        <v>0</v>
      </c>
      <c r="F5" s="328">
        <v>0</v>
      </c>
      <c r="G5" s="328">
        <v>0</v>
      </c>
      <c r="H5" s="328">
        <v>0</v>
      </c>
    </row>
    <row r="6" spans="1:8" ht="15.75" customHeight="1">
      <c r="A6" s="52"/>
      <c r="B6" s="88" t="s">
        <v>401</v>
      </c>
      <c r="C6" s="328">
        <v>1</v>
      </c>
      <c r="D6" s="328">
        <v>1</v>
      </c>
      <c r="E6" s="328">
        <v>0</v>
      </c>
      <c r="F6" s="328">
        <v>0</v>
      </c>
      <c r="G6" s="328">
        <v>0</v>
      </c>
      <c r="H6" s="328">
        <v>0</v>
      </c>
    </row>
    <row r="7" spans="1:8" ht="15.75" customHeight="1">
      <c r="A7" s="52"/>
      <c r="B7" s="88" t="s">
        <v>417</v>
      </c>
      <c r="C7" s="328">
        <v>0</v>
      </c>
      <c r="D7" s="328">
        <v>0</v>
      </c>
      <c r="E7" s="328">
        <v>0</v>
      </c>
      <c r="F7" s="328">
        <v>0</v>
      </c>
      <c r="G7" s="328">
        <v>0</v>
      </c>
      <c r="H7" s="328">
        <v>0</v>
      </c>
    </row>
    <row r="8" spans="1:8" ht="15.75" customHeight="1">
      <c r="A8" s="329" t="s">
        <v>93</v>
      </c>
      <c r="B8" s="88" t="s">
        <v>149</v>
      </c>
      <c r="C8" s="328">
        <v>13</v>
      </c>
      <c r="D8" s="328">
        <v>12</v>
      </c>
      <c r="E8" s="328">
        <v>0</v>
      </c>
      <c r="F8" s="328">
        <v>0</v>
      </c>
      <c r="G8" s="328" t="s">
        <v>758</v>
      </c>
      <c r="H8" s="328">
        <v>0</v>
      </c>
    </row>
    <row r="9" spans="1:8" ht="15.75" customHeight="1">
      <c r="A9" s="330"/>
      <c r="B9" s="88" t="s">
        <v>343</v>
      </c>
      <c r="C9" s="328">
        <v>14</v>
      </c>
      <c r="D9" s="328">
        <v>12</v>
      </c>
      <c r="E9" s="328">
        <v>0</v>
      </c>
      <c r="F9" s="328">
        <v>0</v>
      </c>
      <c r="G9" s="328">
        <v>0</v>
      </c>
      <c r="H9" s="328">
        <v>0</v>
      </c>
    </row>
    <row r="10" spans="1:8" ht="15.75" customHeight="1">
      <c r="A10" s="330"/>
      <c r="B10" s="88" t="s">
        <v>401</v>
      </c>
      <c r="C10" s="328">
        <v>23</v>
      </c>
      <c r="D10" s="328">
        <v>13</v>
      </c>
      <c r="E10" s="328">
        <v>3</v>
      </c>
      <c r="F10" s="328">
        <v>0</v>
      </c>
      <c r="G10" s="328">
        <v>0</v>
      </c>
      <c r="H10" s="328">
        <v>0</v>
      </c>
    </row>
    <row r="11" spans="1:8" ht="15.75" customHeight="1">
      <c r="A11" s="331"/>
      <c r="B11" s="88" t="s">
        <v>759</v>
      </c>
      <c r="C11" s="328">
        <v>0</v>
      </c>
      <c r="D11" s="328">
        <v>0</v>
      </c>
      <c r="E11" s="328">
        <v>0</v>
      </c>
      <c r="F11" s="328">
        <v>0</v>
      </c>
      <c r="G11" s="328">
        <v>0</v>
      </c>
      <c r="H11" s="328">
        <v>0</v>
      </c>
    </row>
    <row r="12" spans="1:8" ht="15.75" customHeight="1">
      <c r="A12" s="52" t="s">
        <v>97</v>
      </c>
      <c r="B12" s="88" t="s">
        <v>149</v>
      </c>
      <c r="C12" s="328">
        <v>8</v>
      </c>
      <c r="D12" s="328">
        <v>7</v>
      </c>
      <c r="E12" s="328">
        <v>0</v>
      </c>
      <c r="F12" s="328">
        <v>0</v>
      </c>
      <c r="G12" s="328" t="s">
        <v>760</v>
      </c>
      <c r="H12" s="328">
        <v>1</v>
      </c>
    </row>
    <row r="13" spans="1:8" ht="15.75" customHeight="1">
      <c r="A13" s="52"/>
      <c r="B13" s="88" t="s">
        <v>343</v>
      </c>
      <c r="C13" s="328">
        <v>4</v>
      </c>
      <c r="D13" s="328">
        <v>4</v>
      </c>
      <c r="E13" s="328">
        <v>0</v>
      </c>
      <c r="F13" s="328">
        <v>0</v>
      </c>
      <c r="G13" s="328">
        <v>1</v>
      </c>
      <c r="H13" s="328" t="s">
        <v>761</v>
      </c>
    </row>
    <row r="14" spans="1:8" ht="15.75" customHeight="1">
      <c r="A14" s="52"/>
      <c r="B14" s="88" t="s">
        <v>401</v>
      </c>
      <c r="C14" s="328">
        <v>6</v>
      </c>
      <c r="D14" s="328">
        <v>5</v>
      </c>
      <c r="E14" s="328">
        <v>0</v>
      </c>
      <c r="F14" s="328">
        <v>0</v>
      </c>
      <c r="G14" s="328">
        <v>3</v>
      </c>
      <c r="H14" s="328" t="s">
        <v>762</v>
      </c>
    </row>
    <row r="15" spans="1:8" ht="15.75" customHeight="1">
      <c r="A15" s="52"/>
      <c r="B15" s="332" t="s">
        <v>759</v>
      </c>
      <c r="C15" s="328">
        <v>0</v>
      </c>
      <c r="D15" s="328">
        <v>0</v>
      </c>
      <c r="E15" s="328">
        <v>2</v>
      </c>
      <c r="F15" s="328">
        <v>0</v>
      </c>
      <c r="G15" s="328">
        <v>0</v>
      </c>
      <c r="H15" s="328">
        <v>0</v>
      </c>
    </row>
    <row r="16" spans="1:8" ht="15.75" customHeight="1">
      <c r="A16" s="52" t="s">
        <v>102</v>
      </c>
      <c r="B16" s="88" t="s">
        <v>149</v>
      </c>
      <c r="C16" s="328">
        <v>6</v>
      </c>
      <c r="D16" s="328">
        <v>6</v>
      </c>
      <c r="E16" s="328">
        <v>0</v>
      </c>
      <c r="F16" s="328">
        <v>0</v>
      </c>
      <c r="G16" s="328">
        <v>2</v>
      </c>
      <c r="H16" s="328" t="s">
        <v>762</v>
      </c>
    </row>
    <row r="17" spans="1:8" ht="15.75" customHeight="1">
      <c r="A17" s="52"/>
      <c r="B17" s="88" t="s">
        <v>343</v>
      </c>
      <c r="C17" s="328">
        <v>2</v>
      </c>
      <c r="D17" s="328">
        <v>1</v>
      </c>
      <c r="E17" s="328">
        <v>0</v>
      </c>
      <c r="F17" s="328">
        <v>0</v>
      </c>
      <c r="G17" s="328">
        <v>0</v>
      </c>
      <c r="H17" s="328">
        <v>0</v>
      </c>
    </row>
    <row r="18" spans="1:8" ht="15.75" customHeight="1">
      <c r="A18" s="52"/>
      <c r="B18" s="88" t="s">
        <v>401</v>
      </c>
      <c r="C18" s="328">
        <v>3</v>
      </c>
      <c r="D18" s="328">
        <v>3</v>
      </c>
      <c r="E18" s="328">
        <v>0</v>
      </c>
      <c r="F18" s="328">
        <v>0</v>
      </c>
      <c r="G18" s="328">
        <v>0</v>
      </c>
      <c r="H18" s="328">
        <v>0</v>
      </c>
    </row>
    <row r="19" spans="1:8" ht="15.75" customHeight="1">
      <c r="A19" s="52"/>
      <c r="B19" s="88" t="s">
        <v>759</v>
      </c>
      <c r="C19" s="328">
        <v>0</v>
      </c>
      <c r="D19" s="328">
        <v>0</v>
      </c>
      <c r="E19" s="328">
        <v>0</v>
      </c>
      <c r="F19" s="328">
        <v>0</v>
      </c>
      <c r="G19" s="328">
        <v>0</v>
      </c>
      <c r="H19" s="328">
        <v>0</v>
      </c>
    </row>
    <row r="20" spans="1:8" ht="15.75" customHeight="1">
      <c r="A20" s="52" t="s">
        <v>107</v>
      </c>
      <c r="B20" s="88" t="s">
        <v>149</v>
      </c>
      <c r="C20" s="328">
        <v>1</v>
      </c>
      <c r="D20" s="328">
        <v>1</v>
      </c>
      <c r="E20" s="328">
        <v>0</v>
      </c>
      <c r="F20" s="328">
        <v>0</v>
      </c>
      <c r="G20" s="328">
        <v>0</v>
      </c>
      <c r="H20" s="328">
        <v>0</v>
      </c>
    </row>
    <row r="21" spans="1:8" ht="15.75" customHeight="1">
      <c r="A21" s="52"/>
      <c r="B21" s="88" t="s">
        <v>343</v>
      </c>
      <c r="C21" s="328">
        <v>0</v>
      </c>
      <c r="D21" s="328">
        <v>0</v>
      </c>
      <c r="E21" s="328">
        <v>0</v>
      </c>
      <c r="F21" s="328">
        <v>0</v>
      </c>
      <c r="G21" s="328">
        <v>0</v>
      </c>
      <c r="H21" s="328">
        <v>0</v>
      </c>
    </row>
    <row r="22" spans="1:8" ht="15.75" customHeight="1">
      <c r="A22" s="52"/>
      <c r="B22" s="88" t="s">
        <v>401</v>
      </c>
      <c r="C22" s="328">
        <v>2</v>
      </c>
      <c r="D22" s="328">
        <v>2</v>
      </c>
      <c r="E22" s="328">
        <v>0</v>
      </c>
      <c r="F22" s="328">
        <v>0</v>
      </c>
      <c r="G22" s="328">
        <v>0</v>
      </c>
      <c r="H22" s="328">
        <v>0</v>
      </c>
    </row>
    <row r="23" spans="1:8" ht="15.75" customHeight="1">
      <c r="A23" s="52"/>
      <c r="B23" s="88" t="s">
        <v>759</v>
      </c>
      <c r="C23" s="328">
        <v>0</v>
      </c>
      <c r="D23" s="328">
        <v>0</v>
      </c>
      <c r="E23" s="328">
        <v>0</v>
      </c>
      <c r="F23" s="328">
        <v>0</v>
      </c>
      <c r="G23" s="328">
        <v>0</v>
      </c>
      <c r="H23" s="328">
        <v>0</v>
      </c>
    </row>
    <row r="24" spans="1:8" ht="15.75" customHeight="1">
      <c r="A24" s="52" t="s">
        <v>113</v>
      </c>
      <c r="B24" s="88" t="s">
        <v>149</v>
      </c>
      <c r="C24" s="328">
        <v>0</v>
      </c>
      <c r="D24" s="328">
        <v>0</v>
      </c>
      <c r="E24" s="328">
        <v>0</v>
      </c>
      <c r="F24" s="328">
        <v>0</v>
      </c>
      <c r="G24" s="328">
        <v>0</v>
      </c>
      <c r="H24" s="328">
        <v>0</v>
      </c>
    </row>
    <row r="25" spans="1:8" ht="15.75" customHeight="1">
      <c r="A25" s="52"/>
      <c r="B25" s="88" t="s">
        <v>343</v>
      </c>
      <c r="C25" s="328">
        <v>0</v>
      </c>
      <c r="D25" s="328">
        <v>0</v>
      </c>
      <c r="E25" s="328">
        <v>0</v>
      </c>
      <c r="F25" s="328">
        <v>0</v>
      </c>
      <c r="G25" s="328">
        <v>0</v>
      </c>
      <c r="H25" s="328">
        <v>0</v>
      </c>
    </row>
    <row r="26" spans="1:8" ht="15.75" customHeight="1">
      <c r="A26" s="52"/>
      <c r="B26" s="88" t="s">
        <v>401</v>
      </c>
      <c r="C26" s="328">
        <v>0</v>
      </c>
      <c r="D26" s="328">
        <v>0</v>
      </c>
      <c r="E26" s="328">
        <v>0</v>
      </c>
      <c r="F26" s="328">
        <v>0</v>
      </c>
      <c r="G26" s="328">
        <v>0</v>
      </c>
      <c r="H26" s="328">
        <v>0</v>
      </c>
    </row>
    <row r="27" spans="1:8" ht="15.75" customHeight="1">
      <c r="A27" s="52"/>
      <c r="B27" s="88" t="s">
        <v>417</v>
      </c>
      <c r="C27" s="328">
        <v>0</v>
      </c>
      <c r="D27" s="328">
        <v>0</v>
      </c>
      <c r="E27" s="328">
        <v>0</v>
      </c>
      <c r="F27" s="328">
        <v>0</v>
      </c>
      <c r="G27" s="328">
        <v>0</v>
      </c>
      <c r="H27" s="328">
        <v>0</v>
      </c>
    </row>
    <row r="28" spans="1:8" ht="15.75" customHeight="1">
      <c r="A28" s="329" t="s">
        <v>716</v>
      </c>
      <c r="B28" s="88" t="s">
        <v>149</v>
      </c>
      <c r="C28" s="328">
        <v>31</v>
      </c>
      <c r="D28" s="328">
        <v>29</v>
      </c>
      <c r="E28" s="328">
        <v>0</v>
      </c>
      <c r="F28" s="328">
        <v>0</v>
      </c>
      <c r="G28" s="328" t="s">
        <v>763</v>
      </c>
      <c r="H28" s="328">
        <v>1</v>
      </c>
    </row>
    <row r="29" spans="1:8" ht="18" customHeight="1">
      <c r="A29" s="330"/>
      <c r="B29" s="88" t="s">
        <v>343</v>
      </c>
      <c r="C29" s="328">
        <v>22</v>
      </c>
      <c r="D29" s="328">
        <v>19</v>
      </c>
      <c r="E29" s="328">
        <v>0</v>
      </c>
      <c r="F29" s="328">
        <v>0</v>
      </c>
      <c r="G29" s="328">
        <v>1</v>
      </c>
      <c r="H29" s="328">
        <v>0</v>
      </c>
    </row>
    <row r="30" spans="1:8" ht="18" customHeight="1">
      <c r="A30" s="330"/>
      <c r="B30" s="88" t="s">
        <v>401</v>
      </c>
      <c r="C30" s="328">
        <v>35</v>
      </c>
      <c r="D30" s="328">
        <v>24</v>
      </c>
      <c r="E30" s="328">
        <v>3</v>
      </c>
      <c r="F30" s="328">
        <v>0</v>
      </c>
      <c r="G30" s="328">
        <v>3</v>
      </c>
      <c r="H30" s="328">
        <v>0</v>
      </c>
    </row>
    <row r="31" spans="1:8" ht="18" customHeight="1">
      <c r="A31" s="330"/>
      <c r="B31" s="88" t="s">
        <v>417</v>
      </c>
      <c r="C31" s="328">
        <v>0</v>
      </c>
      <c r="D31" s="328">
        <v>0</v>
      </c>
      <c r="E31" s="328">
        <v>2</v>
      </c>
      <c r="F31" s="328">
        <v>0</v>
      </c>
      <c r="G31" s="328">
        <v>0</v>
      </c>
      <c r="H31" s="328">
        <v>0</v>
      </c>
    </row>
    <row r="32" spans="1:8" ht="18" customHeight="1">
      <c r="A32" s="331"/>
      <c r="B32" s="88" t="s">
        <v>716</v>
      </c>
      <c r="C32" s="328">
        <f t="shared" ref="C32:H32" si="0">SUM(C28:C31)</f>
        <v>88</v>
      </c>
      <c r="D32" s="328">
        <f t="shared" si="0"/>
        <v>72</v>
      </c>
      <c r="E32" s="328">
        <f t="shared" si="0"/>
        <v>5</v>
      </c>
      <c r="F32" s="328">
        <f t="shared" si="0"/>
        <v>0</v>
      </c>
      <c r="G32" s="328">
        <f t="shared" si="0"/>
        <v>4</v>
      </c>
      <c r="H32" s="328">
        <f t="shared" si="0"/>
        <v>1</v>
      </c>
    </row>
    <row r="33" spans="1:1" ht="18" customHeight="1">
      <c r="A33" s="50" t="s">
        <v>764</v>
      </c>
    </row>
  </sheetData>
  <mergeCells count="13">
    <mergeCell ref="A28:A32"/>
    <mergeCell ref="A4:A7"/>
    <mergeCell ref="A8:A11"/>
    <mergeCell ref="A12:A15"/>
    <mergeCell ref="A16:A19"/>
    <mergeCell ref="A20:A23"/>
    <mergeCell ref="A24:A27"/>
    <mergeCell ref="A1:G1"/>
    <mergeCell ref="A2:A3"/>
    <mergeCell ref="B2:B3"/>
    <mergeCell ref="C2:D2"/>
    <mergeCell ref="E2:F2"/>
    <mergeCell ref="G2:H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view="pageBreakPreview" zoomScale="90" zoomScaleNormal="200" zoomScaleSheetLayoutView="90" workbookViewId="0">
      <selection activeCell="I12" sqref="I12:AA23"/>
    </sheetView>
  </sheetViews>
  <sheetFormatPr defaultRowHeight="14.25"/>
  <cols>
    <col min="1" max="1" width="0.875" style="271" customWidth="1"/>
    <col min="2" max="2" width="3.25" style="271" customWidth="1"/>
    <col min="3" max="3" width="14.25" style="271" customWidth="1"/>
    <col min="4" max="4" width="1.875" style="271" customWidth="1"/>
    <col min="5" max="7" width="16.625" style="271" customWidth="1"/>
    <col min="8" max="16384" width="9" style="271"/>
  </cols>
  <sheetData>
    <row r="1" spans="1:12">
      <c r="A1" s="333" t="s">
        <v>765</v>
      </c>
      <c r="B1" s="333"/>
      <c r="C1" s="333"/>
      <c r="D1" s="333"/>
      <c r="E1" s="333"/>
      <c r="F1" s="333"/>
    </row>
    <row r="2" spans="1:12" ht="39.75" customHeight="1">
      <c r="A2" s="334" t="s">
        <v>766</v>
      </c>
      <c r="B2" s="334"/>
      <c r="C2" s="334"/>
      <c r="D2" s="334"/>
      <c r="E2" s="335" t="s">
        <v>767</v>
      </c>
      <c r="F2" s="335" t="s">
        <v>768</v>
      </c>
      <c r="G2" s="335" t="s">
        <v>769</v>
      </c>
      <c r="L2" s="310"/>
    </row>
    <row r="3" spans="1:12" ht="17.25" customHeight="1">
      <c r="A3" s="289"/>
      <c r="B3" s="336" t="s">
        <v>547</v>
      </c>
      <c r="C3" s="336"/>
      <c r="D3" s="337"/>
      <c r="E3" s="338" t="s">
        <v>770</v>
      </c>
      <c r="F3" s="339" t="s">
        <v>771</v>
      </c>
      <c r="G3" s="340" t="s">
        <v>772</v>
      </c>
      <c r="H3" s="341"/>
      <c r="I3" s="310"/>
      <c r="J3" s="310"/>
      <c r="K3" s="310"/>
      <c r="L3" s="310"/>
    </row>
    <row r="4" spans="1:12" ht="17.25" customHeight="1">
      <c r="A4" s="289"/>
      <c r="B4" s="342" t="s">
        <v>563</v>
      </c>
      <c r="C4" s="342"/>
      <c r="D4" s="343"/>
      <c r="E4" s="344" t="s">
        <v>773</v>
      </c>
      <c r="F4" s="345" t="s">
        <v>774</v>
      </c>
      <c r="G4" s="340" t="s">
        <v>775</v>
      </c>
      <c r="H4" s="310"/>
      <c r="I4" s="310"/>
      <c r="J4" s="310"/>
      <c r="K4" s="310"/>
      <c r="L4" s="310"/>
    </row>
    <row r="5" spans="1:12" ht="17.25" customHeight="1">
      <c r="A5" s="289"/>
      <c r="B5" s="342" t="s">
        <v>566</v>
      </c>
      <c r="C5" s="342"/>
      <c r="D5" s="343"/>
      <c r="E5" s="344" t="s">
        <v>776</v>
      </c>
      <c r="F5" s="345" t="s">
        <v>777</v>
      </c>
      <c r="G5" s="340" t="s">
        <v>775</v>
      </c>
      <c r="H5" s="310"/>
      <c r="I5" s="310"/>
      <c r="J5" s="310"/>
      <c r="K5" s="310"/>
      <c r="L5" s="310"/>
    </row>
    <row r="6" spans="1:12" ht="17.25" customHeight="1">
      <c r="A6" s="289"/>
      <c r="B6" s="342" t="s">
        <v>778</v>
      </c>
      <c r="C6" s="342"/>
      <c r="D6" s="343"/>
      <c r="E6" s="344" t="s">
        <v>779</v>
      </c>
      <c r="F6" s="345" t="s">
        <v>780</v>
      </c>
      <c r="G6" s="340" t="s">
        <v>781</v>
      </c>
      <c r="H6" s="310"/>
      <c r="I6" s="310"/>
      <c r="J6" s="310"/>
      <c r="K6" s="310"/>
      <c r="L6" s="310"/>
    </row>
    <row r="7" spans="1:12" ht="17.25" customHeight="1">
      <c r="A7" s="304"/>
      <c r="B7" s="306" t="s">
        <v>782</v>
      </c>
      <c r="C7" s="308"/>
      <c r="D7" s="288"/>
      <c r="E7" s="344" t="s">
        <v>783</v>
      </c>
      <c r="F7" s="345" t="s">
        <v>784</v>
      </c>
      <c r="G7" s="340" t="s">
        <v>785</v>
      </c>
      <c r="H7" s="310"/>
      <c r="I7" s="310"/>
      <c r="J7" s="310"/>
      <c r="K7" s="310"/>
      <c r="L7" s="310"/>
    </row>
    <row r="8" spans="1:12" ht="17.25" customHeight="1">
      <c r="A8" s="304"/>
      <c r="B8" s="297"/>
      <c r="C8" s="346" t="s">
        <v>606</v>
      </c>
      <c r="D8" s="347"/>
      <c r="E8" s="348" t="s">
        <v>786</v>
      </c>
      <c r="F8" s="349" t="s">
        <v>787</v>
      </c>
      <c r="G8" s="350" t="s">
        <v>788</v>
      </c>
      <c r="H8" s="310"/>
      <c r="I8" s="310"/>
      <c r="J8" s="310"/>
      <c r="K8" s="310"/>
      <c r="L8" s="310"/>
    </row>
    <row r="9" spans="1:12" ht="17.25" customHeight="1">
      <c r="A9" s="304"/>
      <c r="B9" s="297"/>
      <c r="C9" s="351" t="s">
        <v>476</v>
      </c>
      <c r="D9" s="352"/>
      <c r="E9" s="353" t="s">
        <v>789</v>
      </c>
      <c r="F9" s="354" t="s">
        <v>790</v>
      </c>
      <c r="G9" s="355" t="s">
        <v>775</v>
      </c>
      <c r="H9" s="310"/>
      <c r="I9" s="310"/>
      <c r="J9" s="310"/>
      <c r="K9" s="310"/>
      <c r="L9" s="310"/>
    </row>
    <row r="10" spans="1:12" ht="17.25" customHeight="1">
      <c r="A10" s="304"/>
      <c r="B10" s="297"/>
      <c r="C10" s="351" t="s">
        <v>486</v>
      </c>
      <c r="D10" s="352"/>
      <c r="E10" s="353" t="s">
        <v>791</v>
      </c>
      <c r="F10" s="354" t="s">
        <v>792</v>
      </c>
      <c r="G10" s="355" t="s">
        <v>793</v>
      </c>
      <c r="H10" s="310"/>
      <c r="I10" s="310"/>
      <c r="J10" s="310"/>
      <c r="K10" s="310"/>
      <c r="L10" s="310"/>
    </row>
    <row r="11" spans="1:12" ht="17.25" customHeight="1">
      <c r="A11" s="304"/>
      <c r="B11" s="297"/>
      <c r="C11" s="351" t="s">
        <v>794</v>
      </c>
      <c r="D11" s="352"/>
      <c r="E11" s="353" t="s">
        <v>770</v>
      </c>
      <c r="F11" s="354" t="s">
        <v>795</v>
      </c>
      <c r="G11" s="355" t="s">
        <v>796</v>
      </c>
      <c r="H11" s="310"/>
      <c r="I11" s="310"/>
      <c r="J11" s="310"/>
      <c r="K11" s="310"/>
      <c r="L11" s="310"/>
    </row>
    <row r="12" spans="1:12" ht="17.25" customHeight="1">
      <c r="A12" s="304"/>
      <c r="B12" s="297"/>
      <c r="C12" s="351" t="s">
        <v>797</v>
      </c>
      <c r="D12" s="352"/>
      <c r="E12" s="353" t="s">
        <v>798</v>
      </c>
      <c r="F12" s="354" t="s">
        <v>799</v>
      </c>
      <c r="G12" s="355" t="s">
        <v>800</v>
      </c>
      <c r="H12" s="310"/>
      <c r="I12" s="310"/>
      <c r="J12" s="310"/>
      <c r="K12" s="310"/>
      <c r="L12" s="310"/>
    </row>
    <row r="13" spans="1:12" ht="17.25" customHeight="1">
      <c r="A13" s="307"/>
      <c r="B13" s="302"/>
      <c r="C13" s="356" t="s">
        <v>801</v>
      </c>
      <c r="D13" s="357"/>
      <c r="E13" s="338" t="s">
        <v>802</v>
      </c>
      <c r="F13" s="339" t="s">
        <v>803</v>
      </c>
      <c r="G13" s="358" t="s">
        <v>804</v>
      </c>
      <c r="H13" s="310"/>
      <c r="I13" s="310"/>
      <c r="J13" s="310"/>
      <c r="K13" s="310"/>
      <c r="L13" s="310"/>
    </row>
    <row r="14" spans="1:12" ht="17.25" customHeight="1">
      <c r="A14" s="359" t="s">
        <v>805</v>
      </c>
      <c r="B14" s="360"/>
      <c r="C14" s="360"/>
      <c r="D14" s="273"/>
      <c r="E14" s="344" t="s">
        <v>806</v>
      </c>
      <c r="F14" s="345" t="s">
        <v>807</v>
      </c>
      <c r="G14" s="340" t="s">
        <v>808</v>
      </c>
      <c r="H14" s="310"/>
      <c r="I14" s="310"/>
      <c r="J14" s="310"/>
      <c r="K14" s="310"/>
      <c r="L14" s="310"/>
    </row>
    <row r="15" spans="1:12" ht="17.25" customHeight="1">
      <c r="A15" s="361" t="s">
        <v>809</v>
      </c>
      <c r="B15" s="361"/>
      <c r="C15" s="361"/>
      <c r="D15" s="362"/>
      <c r="E15" s="362"/>
      <c r="F15" s="362"/>
      <c r="G15" s="362"/>
    </row>
  </sheetData>
  <mergeCells count="10">
    <mergeCell ref="B7:C7"/>
    <mergeCell ref="B8:B13"/>
    <mergeCell ref="A14:D14"/>
    <mergeCell ref="A15:C15"/>
    <mergeCell ref="A1:F1"/>
    <mergeCell ref="A2:D2"/>
    <mergeCell ref="B3:C3"/>
    <mergeCell ref="B4:C4"/>
    <mergeCell ref="B5:C5"/>
    <mergeCell ref="B6:C6"/>
  </mergeCells>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view="pageBreakPreview" zoomScale="90" zoomScaleNormal="50" zoomScaleSheetLayoutView="90" workbookViewId="0">
      <selection activeCell="I12" sqref="I12:AA23"/>
    </sheetView>
  </sheetViews>
  <sheetFormatPr defaultRowHeight="18" customHeight="1"/>
  <cols>
    <col min="1" max="1" width="4.5" style="50" customWidth="1"/>
    <col min="2" max="2" width="0.625" style="50" customWidth="1"/>
    <col min="3" max="3" width="9.875" style="50" customWidth="1"/>
    <col min="4" max="5" width="0.625" style="50" customWidth="1"/>
    <col min="6" max="6" width="10.875" style="50" customWidth="1"/>
    <col min="7" max="7" width="0.625" style="50" customWidth="1"/>
    <col min="8" max="8" width="6.5" style="50" customWidth="1"/>
    <col min="9" max="9" width="3.25" style="50" customWidth="1"/>
    <col min="10" max="11" width="6" style="50" bestFit="1" customWidth="1"/>
    <col min="12" max="12" width="7.5" style="50" bestFit="1" customWidth="1"/>
    <col min="13" max="14" width="6" style="50" customWidth="1"/>
    <col min="15" max="15" width="6.875" style="50" customWidth="1"/>
    <col min="16" max="16384" width="9" style="50"/>
  </cols>
  <sheetData>
    <row r="1" spans="1:15" ht="18" customHeight="1">
      <c r="A1" s="50" t="s">
        <v>810</v>
      </c>
    </row>
    <row r="2" spans="1:15" ht="21.75" customHeight="1">
      <c r="A2" s="363" t="s">
        <v>811</v>
      </c>
      <c r="B2" s="364"/>
      <c r="C2" s="365" t="s">
        <v>812</v>
      </c>
      <c r="D2" s="366"/>
      <c r="E2" s="364"/>
      <c r="F2" s="365" t="s">
        <v>813</v>
      </c>
      <c r="G2" s="366"/>
      <c r="H2" s="367" t="s">
        <v>814</v>
      </c>
      <c r="I2" s="363" t="s">
        <v>815</v>
      </c>
      <c r="J2" s="368" t="s">
        <v>816</v>
      </c>
      <c r="K2" s="368"/>
      <c r="L2" s="368"/>
      <c r="M2" s="368" t="s">
        <v>817</v>
      </c>
      <c r="N2" s="368"/>
      <c r="O2" s="368"/>
    </row>
    <row r="3" spans="1:15" ht="19.5" customHeight="1">
      <c r="A3" s="369"/>
      <c r="B3" s="370"/>
      <c r="C3" s="371"/>
      <c r="D3" s="372"/>
      <c r="E3" s="370"/>
      <c r="F3" s="371"/>
      <c r="G3" s="372"/>
      <c r="H3" s="373"/>
      <c r="I3" s="369"/>
      <c r="J3" s="374" t="s">
        <v>818</v>
      </c>
      <c r="K3" s="375"/>
      <c r="L3" s="376" t="s">
        <v>819</v>
      </c>
      <c r="M3" s="374" t="s">
        <v>818</v>
      </c>
      <c r="N3" s="375"/>
      <c r="O3" s="376" t="s">
        <v>819</v>
      </c>
    </row>
    <row r="4" spans="1:15" ht="36" customHeight="1">
      <c r="A4" s="377"/>
      <c r="B4" s="378"/>
      <c r="C4" s="379"/>
      <c r="D4" s="380"/>
      <c r="E4" s="378"/>
      <c r="F4" s="379"/>
      <c r="G4" s="380"/>
      <c r="H4" s="381"/>
      <c r="I4" s="382" t="s">
        <v>820</v>
      </c>
      <c r="J4" s="383" t="s">
        <v>821</v>
      </c>
      <c r="K4" s="384" t="s">
        <v>822</v>
      </c>
      <c r="L4" s="385"/>
      <c r="M4" s="383" t="s">
        <v>821</v>
      </c>
      <c r="N4" s="384" t="s">
        <v>822</v>
      </c>
      <c r="O4" s="385"/>
    </row>
    <row r="5" spans="1:15" ht="16.5" customHeight="1">
      <c r="A5" s="386" t="s">
        <v>823</v>
      </c>
      <c r="B5" s="387"/>
      <c r="C5" s="387" t="s">
        <v>824</v>
      </c>
      <c r="D5" s="387"/>
      <c r="E5" s="388"/>
      <c r="F5" s="387" t="s">
        <v>825</v>
      </c>
      <c r="G5" s="389"/>
      <c r="H5" s="219" t="s">
        <v>826</v>
      </c>
      <c r="I5" s="219">
        <v>1</v>
      </c>
      <c r="J5" s="390">
        <v>0.5</v>
      </c>
      <c r="K5" s="390" t="s">
        <v>827</v>
      </c>
      <c r="L5" s="391" t="s">
        <v>828</v>
      </c>
      <c r="M5" s="390">
        <v>0.5</v>
      </c>
      <c r="N5" s="392" t="s">
        <v>827</v>
      </c>
      <c r="O5" s="391" t="s">
        <v>828</v>
      </c>
    </row>
    <row r="6" spans="1:15" ht="16.5" customHeight="1">
      <c r="A6" s="393"/>
      <c r="B6" s="387"/>
      <c r="C6" s="387" t="s">
        <v>829</v>
      </c>
      <c r="D6" s="387"/>
      <c r="E6" s="388"/>
      <c r="F6" s="387" t="s">
        <v>830</v>
      </c>
      <c r="G6" s="389"/>
      <c r="H6" s="219" t="s">
        <v>831</v>
      </c>
      <c r="I6" s="219">
        <v>2</v>
      </c>
      <c r="J6" s="390">
        <v>0.6</v>
      </c>
      <c r="K6" s="392">
        <v>0.6</v>
      </c>
      <c r="L6" s="391" t="s">
        <v>828</v>
      </c>
      <c r="M6" s="390">
        <v>0.625</v>
      </c>
      <c r="N6" s="392">
        <v>0.6</v>
      </c>
      <c r="O6" s="391" t="s">
        <v>828</v>
      </c>
    </row>
    <row r="7" spans="1:15" ht="16.5" customHeight="1">
      <c r="A7" s="393"/>
      <c r="B7" s="387"/>
      <c r="C7" s="387" t="s">
        <v>832</v>
      </c>
      <c r="D7" s="387"/>
      <c r="E7" s="388"/>
      <c r="F7" s="387" t="s">
        <v>833</v>
      </c>
      <c r="G7" s="389"/>
      <c r="H7" s="219" t="s">
        <v>831</v>
      </c>
      <c r="I7" s="219">
        <v>2</v>
      </c>
      <c r="J7" s="390">
        <v>1</v>
      </c>
      <c r="K7" s="392">
        <v>1.2</v>
      </c>
      <c r="L7" s="391" t="s">
        <v>828</v>
      </c>
      <c r="M7" s="390">
        <v>3.7166666666666663</v>
      </c>
      <c r="N7" s="392">
        <v>2.9</v>
      </c>
      <c r="O7" s="391" t="s">
        <v>834</v>
      </c>
    </row>
    <row r="8" spans="1:15" ht="16.5" customHeight="1">
      <c r="A8" s="393"/>
      <c r="B8" s="387"/>
      <c r="C8" s="387" t="s">
        <v>835</v>
      </c>
      <c r="D8" s="387"/>
      <c r="E8" s="388"/>
      <c r="F8" s="387" t="s">
        <v>836</v>
      </c>
      <c r="G8" s="389"/>
      <c r="H8" s="219" t="s">
        <v>837</v>
      </c>
      <c r="I8" s="219">
        <v>1</v>
      </c>
      <c r="J8" s="390">
        <v>0.5</v>
      </c>
      <c r="K8" s="392" t="s">
        <v>827</v>
      </c>
      <c r="L8" s="391" t="s">
        <v>828</v>
      </c>
      <c r="M8" s="390">
        <v>0.6</v>
      </c>
      <c r="N8" s="392">
        <v>0.7</v>
      </c>
      <c r="O8" s="391" t="s">
        <v>828</v>
      </c>
    </row>
    <row r="9" spans="1:15" ht="16.5" customHeight="1">
      <c r="A9" s="393"/>
      <c r="B9" s="387"/>
      <c r="C9" s="387" t="s">
        <v>838</v>
      </c>
      <c r="D9" s="387"/>
      <c r="E9" s="388"/>
      <c r="F9" s="387" t="s">
        <v>839</v>
      </c>
      <c r="G9" s="389"/>
      <c r="H9" s="219" t="s">
        <v>840</v>
      </c>
      <c r="I9" s="219">
        <v>2</v>
      </c>
      <c r="J9" s="390">
        <v>0.7</v>
      </c>
      <c r="K9" s="392">
        <v>0.8</v>
      </c>
      <c r="L9" s="391" t="s">
        <v>828</v>
      </c>
      <c r="M9" s="390">
        <v>0.75</v>
      </c>
      <c r="N9" s="392">
        <v>0.9</v>
      </c>
      <c r="O9" s="391" t="s">
        <v>828</v>
      </c>
    </row>
    <row r="10" spans="1:15" ht="16.5" customHeight="1">
      <c r="A10" s="393"/>
      <c r="B10" s="387"/>
      <c r="C10" s="387" t="s">
        <v>841</v>
      </c>
      <c r="D10" s="387"/>
      <c r="E10" s="388"/>
      <c r="F10" s="387" t="s">
        <v>842</v>
      </c>
      <c r="G10" s="389"/>
      <c r="H10" s="219" t="s">
        <v>826</v>
      </c>
      <c r="I10" s="219">
        <v>1</v>
      </c>
      <c r="J10" s="390">
        <v>0.5</v>
      </c>
      <c r="K10" s="392" t="s">
        <v>827</v>
      </c>
      <c r="L10" s="391" t="s">
        <v>828</v>
      </c>
      <c r="M10" s="392">
        <v>0.5</v>
      </c>
      <c r="N10" s="392" t="s">
        <v>843</v>
      </c>
      <c r="O10" s="391" t="s">
        <v>828</v>
      </c>
    </row>
    <row r="11" spans="1:15" ht="16.5" customHeight="1">
      <c r="A11" s="393"/>
      <c r="B11" s="387"/>
      <c r="C11" s="387" t="s">
        <v>844</v>
      </c>
      <c r="D11" s="387"/>
      <c r="E11" s="388"/>
      <c r="F11" s="387" t="s">
        <v>845</v>
      </c>
      <c r="G11" s="389"/>
      <c r="H11" s="219" t="s">
        <v>840</v>
      </c>
      <c r="I11" s="219">
        <v>2</v>
      </c>
      <c r="J11" s="390">
        <v>1</v>
      </c>
      <c r="K11" s="392">
        <v>0.8</v>
      </c>
      <c r="L11" s="391" t="s">
        <v>828</v>
      </c>
      <c r="M11" s="390">
        <v>1.1166666666666665</v>
      </c>
      <c r="N11" s="392">
        <v>1.2</v>
      </c>
      <c r="O11" s="391" t="s">
        <v>828</v>
      </c>
    </row>
    <row r="12" spans="1:15" ht="16.5" customHeight="1">
      <c r="A12" s="393"/>
      <c r="B12" s="387"/>
      <c r="C12" s="387" t="s">
        <v>846</v>
      </c>
      <c r="D12" s="387"/>
      <c r="E12" s="388"/>
      <c r="F12" s="387" t="s">
        <v>847</v>
      </c>
      <c r="G12" s="389"/>
      <c r="H12" s="219" t="s">
        <v>848</v>
      </c>
      <c r="I12" s="219">
        <v>3</v>
      </c>
      <c r="J12" s="390">
        <v>0.9</v>
      </c>
      <c r="K12" s="392">
        <v>0.9</v>
      </c>
      <c r="L12" s="391" t="s">
        <v>828</v>
      </c>
      <c r="M12" s="390">
        <v>1.1666666666666667</v>
      </c>
      <c r="N12" s="392">
        <v>1.4</v>
      </c>
      <c r="O12" s="391" t="s">
        <v>828</v>
      </c>
    </row>
    <row r="13" spans="1:15" ht="16.5" customHeight="1">
      <c r="A13" s="393"/>
      <c r="B13" s="387"/>
      <c r="C13" s="387" t="s">
        <v>849</v>
      </c>
      <c r="D13" s="387"/>
      <c r="E13" s="388"/>
      <c r="F13" s="387" t="s">
        <v>850</v>
      </c>
      <c r="G13" s="389"/>
      <c r="H13" s="219" t="s">
        <v>831</v>
      </c>
      <c r="I13" s="219">
        <v>2</v>
      </c>
      <c r="J13" s="390">
        <v>0.7</v>
      </c>
      <c r="K13" s="392">
        <v>0.8</v>
      </c>
      <c r="L13" s="391" t="s">
        <v>828</v>
      </c>
      <c r="M13" s="390">
        <v>0.68333333333333324</v>
      </c>
      <c r="N13" s="392">
        <v>0.7</v>
      </c>
      <c r="O13" s="391" t="s">
        <v>828</v>
      </c>
    </row>
    <row r="14" spans="1:15" ht="16.5" customHeight="1">
      <c r="A14" s="393"/>
      <c r="B14" s="387"/>
      <c r="C14" s="387" t="s">
        <v>851</v>
      </c>
      <c r="D14" s="387"/>
      <c r="E14" s="388"/>
      <c r="F14" s="387" t="s">
        <v>852</v>
      </c>
      <c r="G14" s="389"/>
      <c r="H14" s="219" t="s">
        <v>826</v>
      </c>
      <c r="I14" s="219">
        <v>1</v>
      </c>
      <c r="J14" s="390">
        <v>0.5</v>
      </c>
      <c r="K14" s="392" t="s">
        <v>827</v>
      </c>
      <c r="L14" s="391" t="s">
        <v>828</v>
      </c>
      <c r="M14" s="390">
        <v>0.5</v>
      </c>
      <c r="N14" s="392" t="s">
        <v>843</v>
      </c>
      <c r="O14" s="391" t="s">
        <v>828</v>
      </c>
    </row>
    <row r="15" spans="1:15" ht="16.5" customHeight="1">
      <c r="A15" s="393"/>
      <c r="B15" s="394"/>
      <c r="C15" s="387" t="s">
        <v>853</v>
      </c>
      <c r="D15" s="387"/>
      <c r="E15" s="388"/>
      <c r="F15" s="387" t="s">
        <v>854</v>
      </c>
      <c r="G15" s="389"/>
      <c r="H15" s="219" t="s">
        <v>837</v>
      </c>
      <c r="I15" s="219">
        <v>1</v>
      </c>
      <c r="J15" s="390">
        <v>0.5</v>
      </c>
      <c r="K15" s="392" t="s">
        <v>827</v>
      </c>
      <c r="L15" s="391" t="s">
        <v>828</v>
      </c>
      <c r="M15" s="390">
        <v>0.5</v>
      </c>
      <c r="N15" s="392" t="s">
        <v>843</v>
      </c>
      <c r="O15" s="391" t="s">
        <v>828</v>
      </c>
    </row>
    <row r="16" spans="1:15" ht="16.5" customHeight="1">
      <c r="A16" s="393"/>
      <c r="B16" s="387"/>
      <c r="C16" s="387" t="s">
        <v>855</v>
      </c>
      <c r="D16" s="387"/>
      <c r="E16" s="388"/>
      <c r="F16" s="387" t="s">
        <v>856</v>
      </c>
      <c r="G16" s="389"/>
      <c r="H16" s="219" t="s">
        <v>831</v>
      </c>
      <c r="I16" s="219">
        <v>2</v>
      </c>
      <c r="J16" s="390">
        <v>0.6</v>
      </c>
      <c r="K16" s="392">
        <v>0.7</v>
      </c>
      <c r="L16" s="391" t="s">
        <v>828</v>
      </c>
      <c r="M16" s="390">
        <v>0.68333333333333324</v>
      </c>
      <c r="N16" s="392">
        <v>0.7</v>
      </c>
      <c r="O16" s="391" t="s">
        <v>828</v>
      </c>
    </row>
    <row r="17" spans="1:15" ht="16.5" customHeight="1">
      <c r="A17" s="393"/>
      <c r="B17" s="387"/>
      <c r="C17" s="387" t="s">
        <v>857</v>
      </c>
      <c r="D17" s="387"/>
      <c r="E17" s="388"/>
      <c r="F17" s="387" t="s">
        <v>858</v>
      </c>
      <c r="G17" s="389"/>
      <c r="H17" s="219" t="s">
        <v>831</v>
      </c>
      <c r="I17" s="219">
        <v>2</v>
      </c>
      <c r="J17" s="390">
        <v>0.5</v>
      </c>
      <c r="K17" s="392">
        <v>0.5</v>
      </c>
      <c r="L17" s="391" t="s">
        <v>828</v>
      </c>
      <c r="M17" s="390">
        <v>0.6</v>
      </c>
      <c r="N17" s="392">
        <v>0.6</v>
      </c>
      <c r="O17" s="391" t="s">
        <v>828</v>
      </c>
    </row>
    <row r="18" spans="1:15" ht="16.5" customHeight="1">
      <c r="A18" s="395"/>
      <c r="B18" s="387"/>
      <c r="C18" s="387" t="s">
        <v>859</v>
      </c>
      <c r="D18" s="387"/>
      <c r="E18" s="388"/>
      <c r="F18" s="387" t="s">
        <v>860</v>
      </c>
      <c r="G18" s="389"/>
      <c r="H18" s="219" t="s">
        <v>848</v>
      </c>
      <c r="I18" s="219">
        <v>3</v>
      </c>
      <c r="J18" s="390">
        <v>0.8</v>
      </c>
      <c r="K18" s="392">
        <v>0.7</v>
      </c>
      <c r="L18" s="391" t="s">
        <v>828</v>
      </c>
      <c r="M18" s="390">
        <v>1.0999999999999999</v>
      </c>
      <c r="N18" s="392">
        <v>1.1000000000000001</v>
      </c>
      <c r="O18" s="391" t="s">
        <v>828</v>
      </c>
    </row>
    <row r="19" spans="1:15" ht="16.5" customHeight="1">
      <c r="A19" s="396" t="s">
        <v>861</v>
      </c>
      <c r="B19" s="387"/>
      <c r="C19" s="387" t="s">
        <v>862</v>
      </c>
      <c r="D19" s="387"/>
      <c r="E19" s="388"/>
      <c r="F19" s="387" t="s">
        <v>863</v>
      </c>
      <c r="G19" s="389"/>
      <c r="H19" s="219" t="s">
        <v>864</v>
      </c>
      <c r="I19" s="219">
        <v>5</v>
      </c>
      <c r="J19" s="390">
        <v>1.9</v>
      </c>
      <c r="K19" s="392">
        <v>1.6</v>
      </c>
      <c r="L19" s="397" t="s">
        <v>828</v>
      </c>
      <c r="M19" s="390">
        <v>1.8333333333333333</v>
      </c>
      <c r="N19" s="392">
        <v>1.7</v>
      </c>
      <c r="O19" s="397" t="s">
        <v>828</v>
      </c>
    </row>
    <row r="20" spans="1:15" ht="16.5" customHeight="1">
      <c r="A20" s="386" t="s">
        <v>865</v>
      </c>
      <c r="B20" s="398"/>
      <c r="C20" s="387" t="s">
        <v>866</v>
      </c>
      <c r="D20" s="399"/>
      <c r="E20" s="388"/>
      <c r="F20" s="387" t="s">
        <v>867</v>
      </c>
      <c r="G20" s="389"/>
      <c r="H20" s="219" t="s">
        <v>840</v>
      </c>
      <c r="I20" s="219">
        <v>2</v>
      </c>
      <c r="J20" s="390">
        <v>0.8</v>
      </c>
      <c r="K20" s="392">
        <v>0.9</v>
      </c>
      <c r="L20" s="400" t="s">
        <v>828</v>
      </c>
      <c r="M20" s="390">
        <v>0.83333333333333337</v>
      </c>
      <c r="N20" s="392">
        <v>0.9</v>
      </c>
      <c r="O20" s="400" t="s">
        <v>828</v>
      </c>
    </row>
    <row r="21" spans="1:15" ht="16.5" customHeight="1">
      <c r="A21" s="393"/>
      <c r="B21" s="398"/>
      <c r="C21" s="387" t="s">
        <v>866</v>
      </c>
      <c r="D21" s="399"/>
      <c r="E21" s="388"/>
      <c r="F21" s="387" t="s">
        <v>868</v>
      </c>
      <c r="G21" s="389"/>
      <c r="H21" s="219" t="s">
        <v>840</v>
      </c>
      <c r="I21" s="219">
        <v>2</v>
      </c>
      <c r="J21" s="390">
        <v>0.9</v>
      </c>
      <c r="K21" s="390">
        <v>1</v>
      </c>
      <c r="L21" s="401"/>
      <c r="M21" s="390">
        <v>0.94166666666666687</v>
      </c>
      <c r="N21" s="402">
        <v>1</v>
      </c>
      <c r="O21" s="401"/>
    </row>
    <row r="22" spans="1:15" ht="16.5" customHeight="1">
      <c r="A22" s="393"/>
      <c r="B22" s="387"/>
      <c r="C22" s="387" t="s">
        <v>869</v>
      </c>
      <c r="D22" s="387"/>
      <c r="E22" s="388"/>
      <c r="F22" s="387" t="s">
        <v>870</v>
      </c>
      <c r="G22" s="389"/>
      <c r="H22" s="219" t="s">
        <v>840</v>
      </c>
      <c r="I22" s="219">
        <v>2</v>
      </c>
      <c r="J22" s="390">
        <v>0.5</v>
      </c>
      <c r="K22" s="392" t="s">
        <v>827</v>
      </c>
      <c r="L22" s="397" t="s">
        <v>828</v>
      </c>
      <c r="M22" s="390">
        <v>0.5</v>
      </c>
      <c r="N22" s="392" t="s">
        <v>843</v>
      </c>
      <c r="O22" s="397" t="s">
        <v>828</v>
      </c>
    </row>
    <row r="23" spans="1:15" ht="16.5" customHeight="1">
      <c r="A23" s="393"/>
      <c r="B23" s="387"/>
      <c r="C23" s="387" t="s">
        <v>871</v>
      </c>
      <c r="D23" s="387"/>
      <c r="E23" s="388"/>
      <c r="F23" s="387" t="s">
        <v>872</v>
      </c>
      <c r="G23" s="389"/>
      <c r="H23" s="219" t="s">
        <v>840</v>
      </c>
      <c r="I23" s="219">
        <v>2</v>
      </c>
      <c r="J23" s="390">
        <v>0.6</v>
      </c>
      <c r="K23" s="392">
        <v>0.7</v>
      </c>
      <c r="L23" s="397" t="s">
        <v>828</v>
      </c>
      <c r="M23" s="390">
        <v>0.60000000000000009</v>
      </c>
      <c r="N23" s="392">
        <v>0.6</v>
      </c>
      <c r="O23" s="397" t="s">
        <v>828</v>
      </c>
    </row>
    <row r="24" spans="1:15" ht="16.5" customHeight="1">
      <c r="A24" s="393"/>
      <c r="B24" s="387"/>
      <c r="C24" s="387" t="s">
        <v>873</v>
      </c>
      <c r="D24" s="387"/>
      <c r="E24" s="388"/>
      <c r="F24" s="387" t="s">
        <v>874</v>
      </c>
      <c r="G24" s="389"/>
      <c r="H24" s="219" t="s">
        <v>848</v>
      </c>
      <c r="I24" s="219">
        <v>3</v>
      </c>
      <c r="J24" s="390">
        <v>0.7</v>
      </c>
      <c r="K24" s="392">
        <v>0.6</v>
      </c>
      <c r="L24" s="397" t="s">
        <v>828</v>
      </c>
      <c r="M24" s="390">
        <v>0.86666666666666681</v>
      </c>
      <c r="N24" s="392">
        <v>0.8</v>
      </c>
      <c r="O24" s="397" t="s">
        <v>828</v>
      </c>
    </row>
    <row r="25" spans="1:15" ht="16.5" customHeight="1">
      <c r="A25" s="393"/>
      <c r="B25" s="387"/>
      <c r="C25" s="387" t="s">
        <v>875</v>
      </c>
      <c r="D25" s="387"/>
      <c r="E25" s="388"/>
      <c r="F25" s="387" t="s">
        <v>876</v>
      </c>
      <c r="G25" s="389"/>
      <c r="H25" s="219" t="s">
        <v>877</v>
      </c>
      <c r="I25" s="219">
        <v>3</v>
      </c>
      <c r="J25" s="390">
        <v>1</v>
      </c>
      <c r="K25" s="392">
        <v>1.1000000000000001</v>
      </c>
      <c r="L25" s="397" t="s">
        <v>828</v>
      </c>
      <c r="M25" s="390">
        <v>1.2166666666666668</v>
      </c>
      <c r="N25" s="392">
        <v>1.4</v>
      </c>
      <c r="O25" s="397" t="s">
        <v>828</v>
      </c>
    </row>
    <row r="26" spans="1:15" ht="16.5" customHeight="1">
      <c r="A26" s="393"/>
      <c r="B26" s="387"/>
      <c r="C26" s="387" t="s">
        <v>878</v>
      </c>
      <c r="D26" s="387"/>
      <c r="E26" s="388"/>
      <c r="F26" s="387" t="s">
        <v>879</v>
      </c>
      <c r="G26" s="389"/>
      <c r="H26" s="219" t="s">
        <v>848</v>
      </c>
      <c r="I26" s="219">
        <v>3</v>
      </c>
      <c r="J26" s="390">
        <v>1</v>
      </c>
      <c r="K26" s="392">
        <v>1.2</v>
      </c>
      <c r="L26" s="397" t="s">
        <v>828</v>
      </c>
      <c r="M26" s="390">
        <v>1</v>
      </c>
      <c r="N26" s="402">
        <v>1</v>
      </c>
      <c r="O26" s="397" t="s">
        <v>828</v>
      </c>
    </row>
    <row r="27" spans="1:15" ht="16.5" customHeight="1">
      <c r="A27" s="393"/>
      <c r="B27" s="387"/>
      <c r="C27" s="387" t="s">
        <v>880</v>
      </c>
      <c r="D27" s="387"/>
      <c r="E27" s="388"/>
      <c r="F27" s="387" t="s">
        <v>881</v>
      </c>
      <c r="G27" s="389"/>
      <c r="H27" s="219" t="s">
        <v>840</v>
      </c>
      <c r="I27" s="219">
        <v>2</v>
      </c>
      <c r="J27" s="390">
        <v>1</v>
      </c>
      <c r="K27" s="392">
        <v>1.1000000000000001</v>
      </c>
      <c r="L27" s="397" t="s">
        <v>828</v>
      </c>
      <c r="M27" s="390">
        <v>1.1166666666666669</v>
      </c>
      <c r="N27" s="392">
        <v>1.2</v>
      </c>
      <c r="O27" s="397" t="s">
        <v>828</v>
      </c>
    </row>
    <row r="28" spans="1:15" ht="16.5" customHeight="1">
      <c r="A28" s="393"/>
      <c r="B28" s="387"/>
      <c r="C28" s="387" t="s">
        <v>882</v>
      </c>
      <c r="D28" s="387"/>
      <c r="E28" s="388"/>
      <c r="F28" s="387" t="s">
        <v>883</v>
      </c>
      <c r="G28" s="389"/>
      <c r="H28" s="219" t="s">
        <v>840</v>
      </c>
      <c r="I28" s="219">
        <v>2</v>
      </c>
      <c r="J28" s="390">
        <v>1</v>
      </c>
      <c r="K28" s="392">
        <v>1.2</v>
      </c>
      <c r="L28" s="397" t="s">
        <v>828</v>
      </c>
      <c r="M28" s="390">
        <v>0.96666666666666679</v>
      </c>
      <c r="N28" s="392">
        <v>1.1000000000000001</v>
      </c>
      <c r="O28" s="397" t="s">
        <v>828</v>
      </c>
    </row>
    <row r="29" spans="1:15" ht="16.5" customHeight="1">
      <c r="A29" s="395"/>
      <c r="B29" s="387"/>
      <c r="C29" s="387" t="s">
        <v>884</v>
      </c>
      <c r="D29" s="387"/>
      <c r="E29" s="388"/>
      <c r="F29" s="387" t="s">
        <v>885</v>
      </c>
      <c r="G29" s="389"/>
      <c r="H29" s="219" t="s">
        <v>864</v>
      </c>
      <c r="I29" s="219">
        <v>5</v>
      </c>
      <c r="J29" s="390">
        <v>1.3</v>
      </c>
      <c r="K29" s="392">
        <v>1.4</v>
      </c>
      <c r="L29" s="397" t="s">
        <v>828</v>
      </c>
      <c r="M29" s="390">
        <v>1.7</v>
      </c>
      <c r="N29" s="402">
        <v>2</v>
      </c>
      <c r="O29" s="397" t="s">
        <v>828</v>
      </c>
    </row>
    <row r="30" spans="1:15" ht="16.5" customHeight="1">
      <c r="A30" s="363" t="s">
        <v>886</v>
      </c>
      <c r="B30" s="387"/>
      <c r="C30" s="387" t="s">
        <v>887</v>
      </c>
      <c r="D30" s="387"/>
      <c r="E30" s="388"/>
      <c r="F30" s="387" t="s">
        <v>888</v>
      </c>
      <c r="G30" s="389"/>
      <c r="H30" s="219" t="s">
        <v>840</v>
      </c>
      <c r="I30" s="219">
        <v>2</v>
      </c>
      <c r="J30" s="390">
        <v>0.8</v>
      </c>
      <c r="K30" s="390">
        <v>1</v>
      </c>
      <c r="L30" s="400" t="s">
        <v>889</v>
      </c>
      <c r="M30" s="390">
        <v>1.3166666666666667</v>
      </c>
      <c r="N30" s="392">
        <v>1.5</v>
      </c>
      <c r="O30" s="400" t="s">
        <v>889</v>
      </c>
    </row>
    <row r="31" spans="1:15" ht="16.5" customHeight="1">
      <c r="A31" s="369"/>
      <c r="B31" s="387"/>
      <c r="C31" s="387" t="s">
        <v>887</v>
      </c>
      <c r="D31" s="387"/>
      <c r="E31" s="388"/>
      <c r="F31" s="387" t="s">
        <v>890</v>
      </c>
      <c r="G31" s="389"/>
      <c r="H31" s="219" t="s">
        <v>840</v>
      </c>
      <c r="I31" s="219">
        <v>2</v>
      </c>
      <c r="J31" s="390">
        <v>0.8</v>
      </c>
      <c r="K31" s="392">
        <v>0.9</v>
      </c>
      <c r="L31" s="401"/>
      <c r="M31" s="390">
        <v>0.94999999999999984</v>
      </c>
      <c r="N31" s="392">
        <v>1.1000000000000001</v>
      </c>
      <c r="O31" s="401"/>
    </row>
    <row r="32" spans="1:15" ht="16.5" customHeight="1">
      <c r="A32" s="369"/>
      <c r="B32" s="387"/>
      <c r="C32" s="387" t="s">
        <v>891</v>
      </c>
      <c r="D32" s="387"/>
      <c r="E32" s="388"/>
      <c r="F32" s="387" t="s">
        <v>892</v>
      </c>
      <c r="G32" s="389"/>
      <c r="H32" s="219" t="s">
        <v>831</v>
      </c>
      <c r="I32" s="219">
        <v>2</v>
      </c>
      <c r="J32" s="390">
        <v>1</v>
      </c>
      <c r="K32" s="392">
        <v>1.1000000000000001</v>
      </c>
      <c r="L32" s="397" t="s">
        <v>828</v>
      </c>
      <c r="M32" s="390">
        <v>1.1916666666666667</v>
      </c>
      <c r="N32" s="392">
        <v>1.2</v>
      </c>
      <c r="O32" s="397" t="s">
        <v>828</v>
      </c>
    </row>
    <row r="33" spans="1:15" ht="16.5" customHeight="1">
      <c r="A33" s="369"/>
      <c r="B33" s="387"/>
      <c r="C33" s="387" t="s">
        <v>585</v>
      </c>
      <c r="D33" s="387"/>
      <c r="E33" s="388"/>
      <c r="F33" s="387" t="s">
        <v>893</v>
      </c>
      <c r="G33" s="389"/>
      <c r="H33" s="219" t="s">
        <v>840</v>
      </c>
      <c r="I33" s="219">
        <v>2</v>
      </c>
      <c r="J33" s="390">
        <v>0.6</v>
      </c>
      <c r="K33" s="392" t="s">
        <v>827</v>
      </c>
      <c r="L33" s="397" t="s">
        <v>828</v>
      </c>
      <c r="M33" s="390">
        <v>0.5</v>
      </c>
      <c r="N33" s="392" t="s">
        <v>827</v>
      </c>
      <c r="O33" s="397" t="s">
        <v>828</v>
      </c>
    </row>
    <row r="34" spans="1:15" ht="16.5" customHeight="1">
      <c r="A34" s="369"/>
      <c r="B34" s="387"/>
      <c r="C34" s="387" t="s">
        <v>581</v>
      </c>
      <c r="D34" s="387"/>
      <c r="E34" s="388"/>
      <c r="F34" s="387" t="s">
        <v>582</v>
      </c>
      <c r="G34" s="389"/>
      <c r="H34" s="219" t="s">
        <v>840</v>
      </c>
      <c r="I34" s="219">
        <v>2</v>
      </c>
      <c r="J34" s="390">
        <v>0.8</v>
      </c>
      <c r="K34" s="390">
        <v>1</v>
      </c>
      <c r="L34" s="397" t="s">
        <v>828</v>
      </c>
      <c r="M34" s="390">
        <v>0.96666666666666667</v>
      </c>
      <c r="N34" s="392">
        <v>1.1000000000000001</v>
      </c>
      <c r="O34" s="397" t="s">
        <v>828</v>
      </c>
    </row>
    <row r="35" spans="1:15" ht="16.5" customHeight="1">
      <c r="A35" s="369"/>
      <c r="B35" s="387"/>
      <c r="C35" s="387" t="s">
        <v>583</v>
      </c>
      <c r="D35" s="387"/>
      <c r="E35" s="388"/>
      <c r="F35" s="387" t="s">
        <v>584</v>
      </c>
      <c r="G35" s="389"/>
      <c r="H35" s="219" t="s">
        <v>894</v>
      </c>
      <c r="I35" s="219">
        <v>1</v>
      </c>
      <c r="J35" s="390">
        <v>0.6</v>
      </c>
      <c r="K35" s="392" t="s">
        <v>827</v>
      </c>
      <c r="L35" s="397" t="s">
        <v>828</v>
      </c>
      <c r="M35" s="390">
        <v>0.5</v>
      </c>
      <c r="N35" s="392" t="s">
        <v>827</v>
      </c>
      <c r="O35" s="397" t="s">
        <v>828</v>
      </c>
    </row>
    <row r="36" spans="1:15" ht="16.5" customHeight="1">
      <c r="A36" s="369"/>
      <c r="B36" s="387"/>
      <c r="C36" s="387" t="s">
        <v>895</v>
      </c>
      <c r="D36" s="387"/>
      <c r="E36" s="388"/>
      <c r="F36" s="387" t="s">
        <v>896</v>
      </c>
      <c r="G36" s="389"/>
      <c r="H36" s="219" t="s">
        <v>877</v>
      </c>
      <c r="I36" s="219">
        <v>3</v>
      </c>
      <c r="J36" s="390">
        <v>1.4</v>
      </c>
      <c r="K36" s="392">
        <v>1.6</v>
      </c>
      <c r="L36" s="397" t="s">
        <v>828</v>
      </c>
      <c r="M36" s="390">
        <v>1.6749999999999998</v>
      </c>
      <c r="N36" s="392">
        <v>1.8</v>
      </c>
      <c r="O36" s="397" t="s">
        <v>828</v>
      </c>
    </row>
    <row r="37" spans="1:15" ht="16.5" customHeight="1">
      <c r="A37" s="369"/>
      <c r="B37" s="387"/>
      <c r="C37" s="387" t="s">
        <v>897</v>
      </c>
      <c r="D37" s="387"/>
      <c r="E37" s="388"/>
      <c r="F37" s="403" t="s">
        <v>898</v>
      </c>
      <c r="G37" s="389"/>
      <c r="H37" s="219" t="s">
        <v>899</v>
      </c>
      <c r="I37" s="219">
        <v>5</v>
      </c>
      <c r="J37" s="390">
        <v>6.7</v>
      </c>
      <c r="K37" s="392">
        <v>8.6999999999999993</v>
      </c>
      <c r="L37" s="397" t="s">
        <v>900</v>
      </c>
      <c r="M37" s="390">
        <v>7.6916666666666664</v>
      </c>
      <c r="N37" s="392">
        <v>8.1999999999999993</v>
      </c>
      <c r="O37" s="397" t="s">
        <v>900</v>
      </c>
    </row>
    <row r="38" spans="1:15" ht="16.5" customHeight="1">
      <c r="A38" s="369"/>
      <c r="B38" s="387"/>
      <c r="C38" s="387" t="s">
        <v>587</v>
      </c>
      <c r="D38" s="387"/>
      <c r="E38" s="388"/>
      <c r="F38" s="387" t="s">
        <v>901</v>
      </c>
      <c r="G38" s="389"/>
      <c r="H38" s="219" t="s">
        <v>899</v>
      </c>
      <c r="I38" s="219">
        <v>5</v>
      </c>
      <c r="J38" s="390">
        <v>2.7</v>
      </c>
      <c r="K38" s="392">
        <v>2.7</v>
      </c>
      <c r="L38" s="397" t="s">
        <v>828</v>
      </c>
      <c r="M38" s="390">
        <v>2.9083333333333332</v>
      </c>
      <c r="N38" s="392">
        <v>2.9</v>
      </c>
      <c r="O38" s="397" t="s">
        <v>828</v>
      </c>
    </row>
    <row r="39" spans="1:15" ht="16.5" customHeight="1">
      <c r="A39" s="369"/>
      <c r="B39" s="387"/>
      <c r="C39" s="387" t="s">
        <v>577</v>
      </c>
      <c r="D39" s="387"/>
      <c r="E39" s="388"/>
      <c r="F39" s="387" t="s">
        <v>578</v>
      </c>
      <c r="G39" s="389"/>
      <c r="H39" s="219" t="s">
        <v>902</v>
      </c>
      <c r="I39" s="219">
        <v>5</v>
      </c>
      <c r="J39" s="390">
        <v>1.8</v>
      </c>
      <c r="K39" s="392">
        <v>2.2000000000000002</v>
      </c>
      <c r="L39" s="397" t="s">
        <v>828</v>
      </c>
      <c r="M39" s="390">
        <v>2.1</v>
      </c>
      <c r="N39" s="392">
        <v>2.2999999999999998</v>
      </c>
      <c r="O39" s="397" t="s">
        <v>828</v>
      </c>
    </row>
    <row r="40" spans="1:15" ht="16.5" customHeight="1">
      <c r="A40" s="369"/>
      <c r="B40" s="387"/>
      <c r="C40" s="387" t="s">
        <v>903</v>
      </c>
      <c r="D40" s="387"/>
      <c r="E40" s="388"/>
      <c r="F40" s="387" t="s">
        <v>592</v>
      </c>
      <c r="G40" s="389"/>
      <c r="H40" s="219" t="s">
        <v>831</v>
      </c>
      <c r="I40" s="219">
        <v>2</v>
      </c>
      <c r="J40" s="390">
        <v>1.1000000000000001</v>
      </c>
      <c r="K40" s="392">
        <v>1.4</v>
      </c>
      <c r="L40" s="397" t="s">
        <v>828</v>
      </c>
      <c r="M40" s="390">
        <v>1</v>
      </c>
      <c r="N40" s="392">
        <v>1.2</v>
      </c>
      <c r="O40" s="397" t="s">
        <v>828</v>
      </c>
    </row>
    <row r="41" spans="1:15" ht="16.5" customHeight="1">
      <c r="A41" s="369"/>
      <c r="B41" s="387"/>
      <c r="C41" s="387" t="s">
        <v>904</v>
      </c>
      <c r="D41" s="387"/>
      <c r="E41" s="388"/>
      <c r="F41" s="387" t="s">
        <v>905</v>
      </c>
      <c r="G41" s="389"/>
      <c r="H41" s="219" t="s">
        <v>848</v>
      </c>
      <c r="I41" s="219">
        <v>3</v>
      </c>
      <c r="J41" s="390">
        <v>1.3</v>
      </c>
      <c r="K41" s="392">
        <v>1.4</v>
      </c>
      <c r="L41" s="397" t="s">
        <v>828</v>
      </c>
      <c r="M41" s="390">
        <v>1.3583333333333332</v>
      </c>
      <c r="N41" s="392">
        <v>1.4</v>
      </c>
      <c r="O41" s="397" t="s">
        <v>828</v>
      </c>
    </row>
    <row r="42" spans="1:15" ht="16.5" customHeight="1">
      <c r="A42" s="369"/>
      <c r="B42" s="387"/>
      <c r="C42" s="387" t="s">
        <v>906</v>
      </c>
      <c r="D42" s="387"/>
      <c r="E42" s="388"/>
      <c r="F42" s="387" t="s">
        <v>604</v>
      </c>
      <c r="G42" s="389"/>
      <c r="H42" s="219" t="s">
        <v>877</v>
      </c>
      <c r="I42" s="219">
        <v>3</v>
      </c>
      <c r="J42" s="390">
        <v>0.8</v>
      </c>
      <c r="K42" s="392">
        <v>0.9</v>
      </c>
      <c r="L42" s="397" t="s">
        <v>828</v>
      </c>
      <c r="M42" s="390">
        <v>1.2</v>
      </c>
      <c r="N42" s="392">
        <v>1.5</v>
      </c>
      <c r="O42" s="397" t="s">
        <v>828</v>
      </c>
    </row>
    <row r="43" spans="1:15" ht="16.5" customHeight="1">
      <c r="A43" s="369"/>
      <c r="B43" s="387"/>
      <c r="C43" s="387" t="s">
        <v>601</v>
      </c>
      <c r="D43" s="387"/>
      <c r="E43" s="388"/>
      <c r="F43" s="387" t="s">
        <v>602</v>
      </c>
      <c r="G43" s="389"/>
      <c r="H43" s="219" t="s">
        <v>907</v>
      </c>
      <c r="I43" s="219">
        <v>2</v>
      </c>
      <c r="J43" s="390">
        <v>0.9</v>
      </c>
      <c r="K43" s="392">
        <v>0.8</v>
      </c>
      <c r="L43" s="397" t="s">
        <v>828</v>
      </c>
      <c r="M43" s="390">
        <v>1</v>
      </c>
      <c r="N43" s="392">
        <v>1.4</v>
      </c>
      <c r="O43" s="397" t="s">
        <v>828</v>
      </c>
    </row>
    <row r="44" spans="1:15" ht="16.5" customHeight="1">
      <c r="A44" s="369"/>
      <c r="B44" s="387"/>
      <c r="C44" s="387" t="s">
        <v>632</v>
      </c>
      <c r="D44" s="387"/>
      <c r="E44" s="388"/>
      <c r="F44" s="387" t="s">
        <v>600</v>
      </c>
      <c r="G44" s="389"/>
      <c r="H44" s="219" t="s">
        <v>848</v>
      </c>
      <c r="I44" s="219">
        <v>3</v>
      </c>
      <c r="J44" s="390">
        <v>1.4</v>
      </c>
      <c r="K44" s="392">
        <v>1.6</v>
      </c>
      <c r="L44" s="397" t="s">
        <v>828</v>
      </c>
      <c r="M44" s="390">
        <v>2.9499999999999997</v>
      </c>
      <c r="N44" s="392">
        <v>4.7</v>
      </c>
      <c r="O44" s="397" t="s">
        <v>908</v>
      </c>
    </row>
    <row r="45" spans="1:15" ht="16.5" customHeight="1">
      <c r="A45" s="377"/>
      <c r="B45" s="387"/>
      <c r="C45" s="387" t="s">
        <v>597</v>
      </c>
      <c r="D45" s="387"/>
      <c r="E45" s="388"/>
      <c r="F45" s="387" t="s">
        <v>598</v>
      </c>
      <c r="G45" s="389"/>
      <c r="H45" s="219" t="s">
        <v>907</v>
      </c>
      <c r="I45" s="219">
        <v>2</v>
      </c>
      <c r="J45" s="390">
        <v>1.7</v>
      </c>
      <c r="K45" s="392">
        <v>2.2999999999999998</v>
      </c>
      <c r="L45" s="397" t="s">
        <v>900</v>
      </c>
      <c r="M45" s="390">
        <v>1.4000000000000001</v>
      </c>
      <c r="N45" s="392">
        <v>1.8</v>
      </c>
      <c r="O45" s="397" t="s">
        <v>828</v>
      </c>
    </row>
    <row r="46" spans="1:15" ht="16.5" customHeight="1">
      <c r="A46" s="404" t="s">
        <v>909</v>
      </c>
      <c r="B46" s="387"/>
      <c r="C46" s="387" t="s">
        <v>910</v>
      </c>
      <c r="D46" s="387"/>
      <c r="E46" s="388"/>
      <c r="F46" s="387" t="s">
        <v>911</v>
      </c>
      <c r="G46" s="389"/>
      <c r="H46" s="219" t="s">
        <v>840</v>
      </c>
      <c r="I46" s="219">
        <v>2</v>
      </c>
      <c r="J46" s="390">
        <v>1.4</v>
      </c>
      <c r="K46" s="392">
        <v>1.5</v>
      </c>
      <c r="L46" s="397" t="s">
        <v>828</v>
      </c>
      <c r="M46" s="390">
        <v>0.92500000000000016</v>
      </c>
      <c r="N46" s="390">
        <v>1</v>
      </c>
      <c r="O46" s="397" t="s">
        <v>828</v>
      </c>
    </row>
    <row r="47" spans="1:15" ht="16.5" customHeight="1">
      <c r="A47" s="405"/>
      <c r="B47" s="387"/>
      <c r="C47" s="387" t="s">
        <v>912</v>
      </c>
      <c r="D47" s="387"/>
      <c r="E47" s="388"/>
      <c r="F47" s="387" t="s">
        <v>913</v>
      </c>
      <c r="G47" s="389"/>
      <c r="H47" s="219" t="s">
        <v>840</v>
      </c>
      <c r="I47" s="219">
        <v>2</v>
      </c>
      <c r="J47" s="390">
        <v>1.8</v>
      </c>
      <c r="K47" s="392">
        <v>2.2999999999999998</v>
      </c>
      <c r="L47" s="406" t="s">
        <v>900</v>
      </c>
      <c r="M47" s="390">
        <v>1.5958333333333334</v>
      </c>
      <c r="N47" s="392">
        <v>1.9</v>
      </c>
      <c r="O47" s="406" t="s">
        <v>900</v>
      </c>
    </row>
    <row r="48" spans="1:15" ht="16.5" customHeight="1">
      <c r="A48" s="407"/>
      <c r="B48" s="387"/>
      <c r="C48" s="387" t="s">
        <v>912</v>
      </c>
      <c r="D48" s="387"/>
      <c r="E48" s="388"/>
      <c r="F48" s="387" t="s">
        <v>914</v>
      </c>
      <c r="G48" s="389"/>
      <c r="H48" s="219" t="s">
        <v>840</v>
      </c>
      <c r="I48" s="219">
        <v>2</v>
      </c>
      <c r="J48" s="390">
        <v>2.4</v>
      </c>
      <c r="K48" s="390">
        <v>3</v>
      </c>
      <c r="L48" s="406"/>
      <c r="M48" s="390">
        <v>1.8708333333333333</v>
      </c>
      <c r="N48" s="392">
        <v>2.1</v>
      </c>
      <c r="O48" s="406"/>
    </row>
  </sheetData>
  <mergeCells count="25">
    <mergeCell ref="A46:A48"/>
    <mergeCell ref="L47:L48"/>
    <mergeCell ref="O47:O48"/>
    <mergeCell ref="A5:A18"/>
    <mergeCell ref="A20:A29"/>
    <mergeCell ref="L20:L21"/>
    <mergeCell ref="O20:O21"/>
    <mergeCell ref="A30:A45"/>
    <mergeCell ref="L30:L31"/>
    <mergeCell ref="O30:O31"/>
    <mergeCell ref="G2:G4"/>
    <mergeCell ref="H2:H4"/>
    <mergeCell ref="I2:I3"/>
    <mergeCell ref="J2:L2"/>
    <mergeCell ref="M2:O2"/>
    <mergeCell ref="J3:K3"/>
    <mergeCell ref="L3:L4"/>
    <mergeCell ref="M3:N3"/>
    <mergeCell ref="O3:O4"/>
    <mergeCell ref="A2:A4"/>
    <mergeCell ref="B2:B4"/>
    <mergeCell ref="C2:C4"/>
    <mergeCell ref="D2:D4"/>
    <mergeCell ref="E2:E4"/>
    <mergeCell ref="F2:F4"/>
  </mergeCells>
  <phoneticPr fontId="4"/>
  <printOptions horizontalCentered="1"/>
  <pageMargins left="0.59055118110236227" right="0.59055118110236227" top="0.59055118110236227" bottom="0.59055118110236227" header="0.51181102362204722" footer="0.51181102362204722"/>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BreakPreview" zoomScale="90" zoomScaleNormal="200" zoomScaleSheetLayoutView="90" workbookViewId="0">
      <selection activeCell="I12" sqref="I12:AA23"/>
    </sheetView>
  </sheetViews>
  <sheetFormatPr defaultRowHeight="18" customHeight="1"/>
  <cols>
    <col min="1" max="1" width="4.5" style="50" customWidth="1"/>
    <col min="2" max="2" width="0.625" style="50" customWidth="1"/>
    <col min="3" max="3" width="9.875" style="50" customWidth="1"/>
    <col min="4" max="5" width="0.625" style="50" customWidth="1"/>
    <col min="6" max="6" width="10.875" style="50" customWidth="1"/>
    <col min="7" max="7" width="0.625" style="50" customWidth="1"/>
    <col min="8" max="8" width="6.5" style="50" customWidth="1"/>
    <col min="9" max="9" width="3.25" style="50" customWidth="1"/>
    <col min="10" max="11" width="6" style="50" bestFit="1" customWidth="1"/>
    <col min="12" max="12" width="7.5" style="50" bestFit="1" customWidth="1"/>
    <col min="13" max="14" width="6" style="50" customWidth="1"/>
    <col min="15" max="15" width="6.875" style="50" customWidth="1"/>
    <col min="16" max="16384" width="9" style="50"/>
  </cols>
  <sheetData>
    <row r="1" spans="1:15" ht="18" customHeight="1">
      <c r="A1" s="50" t="s">
        <v>915</v>
      </c>
    </row>
    <row r="2" spans="1:15" ht="21.75" customHeight="1">
      <c r="A2" s="363" t="s">
        <v>544</v>
      </c>
      <c r="B2" s="192"/>
      <c r="C2" s="193" t="s">
        <v>812</v>
      </c>
      <c r="D2" s="194"/>
      <c r="E2" s="192"/>
      <c r="F2" s="365" t="s">
        <v>546</v>
      </c>
      <c r="G2" s="194"/>
      <c r="H2" s="408" t="s">
        <v>814</v>
      </c>
      <c r="I2" s="363" t="s">
        <v>815</v>
      </c>
      <c r="J2" s="368" t="s">
        <v>916</v>
      </c>
      <c r="K2" s="368"/>
      <c r="L2" s="368"/>
      <c r="M2" s="368" t="s">
        <v>817</v>
      </c>
      <c r="N2" s="368"/>
      <c r="O2" s="368"/>
    </row>
    <row r="3" spans="1:15" ht="19.5" customHeight="1">
      <c r="A3" s="369"/>
      <c r="B3" s="192"/>
      <c r="C3" s="193"/>
      <c r="D3" s="194"/>
      <c r="E3" s="192"/>
      <c r="F3" s="371"/>
      <c r="G3" s="194"/>
      <c r="H3" s="408"/>
      <c r="I3" s="409"/>
      <c r="J3" s="374" t="s">
        <v>818</v>
      </c>
      <c r="K3" s="375"/>
      <c r="L3" s="376" t="s">
        <v>819</v>
      </c>
      <c r="M3" s="374" t="s">
        <v>818</v>
      </c>
      <c r="N3" s="375"/>
      <c r="O3" s="376" t="s">
        <v>819</v>
      </c>
    </row>
    <row r="4" spans="1:15" ht="24" customHeight="1">
      <c r="A4" s="377"/>
      <c r="B4" s="192"/>
      <c r="C4" s="193"/>
      <c r="D4" s="194"/>
      <c r="E4" s="192"/>
      <c r="F4" s="379"/>
      <c r="G4" s="194"/>
      <c r="H4" s="408"/>
      <c r="I4" s="382" t="s">
        <v>820</v>
      </c>
      <c r="J4" s="410" t="s">
        <v>821</v>
      </c>
      <c r="K4" s="411" t="s">
        <v>822</v>
      </c>
      <c r="L4" s="385"/>
      <c r="M4" s="412" t="s">
        <v>821</v>
      </c>
      <c r="N4" s="413" t="s">
        <v>822</v>
      </c>
      <c r="O4" s="385"/>
    </row>
    <row r="5" spans="1:15" ht="15" customHeight="1">
      <c r="A5" s="363" t="s">
        <v>917</v>
      </c>
      <c r="B5" s="388"/>
      <c r="C5" s="414" t="s">
        <v>918</v>
      </c>
      <c r="D5" s="389"/>
      <c r="E5" s="388"/>
      <c r="F5" s="415" t="s">
        <v>919</v>
      </c>
      <c r="G5" s="389"/>
      <c r="H5" s="219" t="s">
        <v>877</v>
      </c>
      <c r="I5" s="416">
        <v>3</v>
      </c>
      <c r="J5" s="390">
        <v>2.2000000000000002</v>
      </c>
      <c r="K5" s="392">
        <v>2.8</v>
      </c>
      <c r="L5" s="397" t="s">
        <v>828</v>
      </c>
      <c r="M5" s="390">
        <v>1.8499999999999999</v>
      </c>
      <c r="N5" s="392">
        <v>1.8</v>
      </c>
      <c r="O5" s="397" t="s">
        <v>828</v>
      </c>
    </row>
    <row r="6" spans="1:15" ht="15" customHeight="1">
      <c r="A6" s="369"/>
      <c r="B6" s="388"/>
      <c r="C6" s="415" t="s">
        <v>466</v>
      </c>
      <c r="D6" s="389"/>
      <c r="E6" s="388"/>
      <c r="F6" s="415" t="s">
        <v>920</v>
      </c>
      <c r="G6" s="389"/>
      <c r="H6" s="219" t="s">
        <v>921</v>
      </c>
      <c r="I6" s="416">
        <v>8</v>
      </c>
      <c r="J6" s="390">
        <v>3.3</v>
      </c>
      <c r="K6" s="392">
        <v>3.7</v>
      </c>
      <c r="L6" s="397" t="s">
        <v>828</v>
      </c>
      <c r="M6" s="390">
        <v>3.7916666666666665</v>
      </c>
      <c r="N6" s="392">
        <v>4.4000000000000004</v>
      </c>
      <c r="O6" s="397" t="s">
        <v>828</v>
      </c>
    </row>
    <row r="7" spans="1:15" ht="15" customHeight="1">
      <c r="A7" s="369"/>
      <c r="B7" s="388"/>
      <c r="C7" s="415" t="s">
        <v>473</v>
      </c>
      <c r="D7" s="389"/>
      <c r="E7" s="388"/>
      <c r="F7" s="415" t="s">
        <v>922</v>
      </c>
      <c r="G7" s="389"/>
      <c r="H7" s="219" t="s">
        <v>921</v>
      </c>
      <c r="I7" s="416">
        <v>8</v>
      </c>
      <c r="J7" s="390">
        <v>5.7</v>
      </c>
      <c r="K7" s="392">
        <v>4.0999999999999996</v>
      </c>
      <c r="L7" s="397" t="s">
        <v>828</v>
      </c>
      <c r="M7" s="390">
        <v>1.8333333333333333</v>
      </c>
      <c r="N7" s="392">
        <v>2.2000000000000002</v>
      </c>
      <c r="O7" s="397" t="s">
        <v>828</v>
      </c>
    </row>
    <row r="8" spans="1:15" ht="15" customHeight="1">
      <c r="A8" s="369"/>
      <c r="B8" s="388"/>
      <c r="C8" s="415" t="s">
        <v>475</v>
      </c>
      <c r="D8" s="389"/>
      <c r="E8" s="388"/>
      <c r="F8" s="415" t="s">
        <v>923</v>
      </c>
      <c r="G8" s="389"/>
      <c r="H8" s="219" t="s">
        <v>924</v>
      </c>
      <c r="I8" s="416">
        <v>8</v>
      </c>
      <c r="J8" s="390">
        <v>3.3</v>
      </c>
      <c r="K8" s="392">
        <v>3.9</v>
      </c>
      <c r="L8" s="397" t="s">
        <v>828</v>
      </c>
      <c r="M8" s="390">
        <v>4.5083333333333337</v>
      </c>
      <c r="N8" s="402">
        <v>5</v>
      </c>
      <c r="O8" s="397" t="s">
        <v>828</v>
      </c>
    </row>
    <row r="9" spans="1:15" ht="15" customHeight="1">
      <c r="A9" s="369"/>
      <c r="B9" s="388"/>
      <c r="C9" s="415" t="s">
        <v>467</v>
      </c>
      <c r="D9" s="389"/>
      <c r="E9" s="388"/>
      <c r="F9" s="415" t="s">
        <v>925</v>
      </c>
      <c r="G9" s="389"/>
      <c r="H9" s="219" t="s">
        <v>864</v>
      </c>
      <c r="I9" s="416">
        <v>5</v>
      </c>
      <c r="J9" s="390">
        <v>1</v>
      </c>
      <c r="K9" s="392">
        <v>1.2</v>
      </c>
      <c r="L9" s="397" t="s">
        <v>828</v>
      </c>
      <c r="M9" s="390">
        <v>1.4833333333333334</v>
      </c>
      <c r="N9" s="392">
        <v>1.6</v>
      </c>
      <c r="O9" s="397" t="s">
        <v>828</v>
      </c>
    </row>
    <row r="10" spans="1:15" ht="15" customHeight="1">
      <c r="A10" s="369"/>
      <c r="B10" s="388"/>
      <c r="C10" s="415" t="s">
        <v>468</v>
      </c>
      <c r="D10" s="389"/>
      <c r="E10" s="388"/>
      <c r="F10" s="415" t="s">
        <v>926</v>
      </c>
      <c r="G10" s="389"/>
      <c r="H10" s="219" t="s">
        <v>902</v>
      </c>
      <c r="I10" s="416">
        <v>5</v>
      </c>
      <c r="J10" s="390">
        <v>1.8</v>
      </c>
      <c r="K10" s="392">
        <v>2.1</v>
      </c>
      <c r="L10" s="397" t="s">
        <v>828</v>
      </c>
      <c r="M10" s="390">
        <v>1.6</v>
      </c>
      <c r="N10" s="392">
        <v>1.9</v>
      </c>
      <c r="O10" s="397" t="s">
        <v>828</v>
      </c>
    </row>
    <row r="11" spans="1:15" ht="15" customHeight="1">
      <c r="A11" s="369"/>
      <c r="B11" s="388"/>
      <c r="C11" s="415" t="s">
        <v>469</v>
      </c>
      <c r="D11" s="389"/>
      <c r="E11" s="388"/>
      <c r="F11" s="415" t="s">
        <v>927</v>
      </c>
      <c r="G11" s="389"/>
      <c r="H11" s="219" t="s">
        <v>928</v>
      </c>
      <c r="I11" s="416">
        <v>3</v>
      </c>
      <c r="J11" s="390">
        <v>2.6</v>
      </c>
      <c r="K11" s="392">
        <v>2.6</v>
      </c>
      <c r="L11" s="397" t="s">
        <v>828</v>
      </c>
      <c r="M11" s="390">
        <v>2.3166666666666664</v>
      </c>
      <c r="N11" s="392">
        <v>3.4</v>
      </c>
      <c r="O11" s="397" t="s">
        <v>834</v>
      </c>
    </row>
    <row r="12" spans="1:15" ht="15" customHeight="1">
      <c r="A12" s="369"/>
      <c r="B12" s="398"/>
      <c r="C12" s="387" t="s">
        <v>470</v>
      </c>
      <c r="D12" s="399"/>
      <c r="E12" s="388"/>
      <c r="F12" s="415" t="s">
        <v>929</v>
      </c>
      <c r="G12" s="389"/>
      <c r="H12" s="219" t="s">
        <v>928</v>
      </c>
      <c r="I12" s="416">
        <v>3</v>
      </c>
      <c r="J12" s="390">
        <v>1.7</v>
      </c>
      <c r="K12" s="392">
        <v>2.4</v>
      </c>
      <c r="L12" s="406" t="s">
        <v>828</v>
      </c>
      <c r="M12" s="390">
        <v>2.7833333333333337</v>
      </c>
      <c r="N12" s="402">
        <v>3</v>
      </c>
      <c r="O12" s="406" t="s">
        <v>828</v>
      </c>
    </row>
    <row r="13" spans="1:15" ht="15" customHeight="1">
      <c r="A13" s="369"/>
      <c r="B13" s="398"/>
      <c r="C13" s="387" t="s">
        <v>470</v>
      </c>
      <c r="D13" s="399"/>
      <c r="E13" s="388"/>
      <c r="F13" s="415" t="s">
        <v>930</v>
      </c>
      <c r="G13" s="389"/>
      <c r="H13" s="219" t="s">
        <v>928</v>
      </c>
      <c r="I13" s="416">
        <v>3</v>
      </c>
      <c r="J13" s="390">
        <v>1.8</v>
      </c>
      <c r="K13" s="392">
        <v>2.1</v>
      </c>
      <c r="L13" s="406"/>
      <c r="M13" s="390">
        <v>1.95</v>
      </c>
      <c r="N13" s="392">
        <v>2.5</v>
      </c>
      <c r="O13" s="406"/>
    </row>
    <row r="14" spans="1:15" ht="15" customHeight="1">
      <c r="A14" s="369"/>
      <c r="B14" s="417"/>
      <c r="C14" s="415" t="s">
        <v>471</v>
      </c>
      <c r="D14" s="418"/>
      <c r="E14" s="388"/>
      <c r="F14" s="415" t="s">
        <v>931</v>
      </c>
      <c r="G14" s="389"/>
      <c r="H14" s="219" t="s">
        <v>928</v>
      </c>
      <c r="I14" s="416">
        <v>3</v>
      </c>
      <c r="J14" s="390">
        <v>1.8</v>
      </c>
      <c r="K14" s="392">
        <v>2.1</v>
      </c>
      <c r="L14" s="397" t="s">
        <v>828</v>
      </c>
      <c r="M14" s="390">
        <v>1.7916666666666667</v>
      </c>
      <c r="N14" s="392">
        <v>2.5</v>
      </c>
      <c r="O14" s="397" t="s">
        <v>828</v>
      </c>
    </row>
    <row r="15" spans="1:15" ht="15" customHeight="1">
      <c r="A15" s="419"/>
      <c r="B15" s="420"/>
      <c r="C15" s="415" t="s">
        <v>472</v>
      </c>
      <c r="D15" s="389"/>
      <c r="E15" s="388"/>
      <c r="F15" s="415" t="s">
        <v>932</v>
      </c>
      <c r="G15" s="389"/>
      <c r="H15" s="219" t="s">
        <v>864</v>
      </c>
      <c r="I15" s="416">
        <v>5</v>
      </c>
      <c r="J15" s="390">
        <v>2.2000000000000002</v>
      </c>
      <c r="K15" s="392">
        <v>2.4</v>
      </c>
      <c r="L15" s="397" t="s">
        <v>828</v>
      </c>
      <c r="M15" s="390">
        <v>3.5500000000000003</v>
      </c>
      <c r="N15" s="402">
        <v>5</v>
      </c>
      <c r="O15" s="397" t="s">
        <v>828</v>
      </c>
    </row>
    <row r="16" spans="1:15" ht="15" customHeight="1">
      <c r="A16" s="421" t="s">
        <v>933</v>
      </c>
      <c r="B16" s="388"/>
      <c r="C16" s="415" t="s">
        <v>934</v>
      </c>
      <c r="D16" s="389"/>
      <c r="E16" s="388"/>
      <c r="F16" s="415" t="s">
        <v>935</v>
      </c>
      <c r="G16" s="389"/>
      <c r="H16" s="219" t="s">
        <v>840</v>
      </c>
      <c r="I16" s="416">
        <v>2</v>
      </c>
      <c r="J16" s="390">
        <v>0.8</v>
      </c>
      <c r="K16" s="392">
        <v>1</v>
      </c>
      <c r="L16" s="397" t="s">
        <v>828</v>
      </c>
      <c r="M16" s="390">
        <v>0.78571428571428581</v>
      </c>
      <c r="N16" s="390">
        <v>1</v>
      </c>
      <c r="O16" s="397" t="s">
        <v>828</v>
      </c>
    </row>
    <row r="17" spans="1:15" ht="15" customHeight="1">
      <c r="A17" s="422"/>
      <c r="B17" s="388"/>
      <c r="C17" s="415" t="s">
        <v>936</v>
      </c>
      <c r="D17" s="389"/>
      <c r="E17" s="388"/>
      <c r="F17" s="415" t="s">
        <v>937</v>
      </c>
      <c r="G17" s="389"/>
      <c r="H17" s="219" t="s">
        <v>831</v>
      </c>
      <c r="I17" s="416">
        <v>2</v>
      </c>
      <c r="J17" s="390">
        <v>1.1000000000000001</v>
      </c>
      <c r="K17" s="392">
        <v>1.1000000000000001</v>
      </c>
      <c r="L17" s="397" t="s">
        <v>828</v>
      </c>
      <c r="M17" s="390">
        <v>1.2285714285714284</v>
      </c>
      <c r="N17" s="392">
        <v>1.3</v>
      </c>
      <c r="O17" s="397" t="s">
        <v>828</v>
      </c>
    </row>
    <row r="18" spans="1:15" ht="15" customHeight="1">
      <c r="A18" s="423"/>
      <c r="B18" s="388"/>
      <c r="C18" s="415" t="s">
        <v>938</v>
      </c>
      <c r="D18" s="389"/>
      <c r="E18" s="388"/>
      <c r="F18" s="415" t="s">
        <v>939</v>
      </c>
      <c r="G18" s="389"/>
      <c r="H18" s="219" t="s">
        <v>928</v>
      </c>
      <c r="I18" s="416">
        <v>3</v>
      </c>
      <c r="J18" s="390">
        <v>1</v>
      </c>
      <c r="K18" s="392">
        <v>1</v>
      </c>
      <c r="L18" s="397" t="s">
        <v>828</v>
      </c>
      <c r="M18" s="390">
        <v>1.4166666666666667</v>
      </c>
      <c r="N18" s="392">
        <v>1.6</v>
      </c>
      <c r="O18" s="397" t="s">
        <v>828</v>
      </c>
    </row>
    <row r="19" spans="1:15" ht="15" customHeight="1">
      <c r="A19" s="363" t="s">
        <v>940</v>
      </c>
      <c r="B19" s="398"/>
      <c r="C19" s="387" t="s">
        <v>487</v>
      </c>
      <c r="D19" s="399"/>
      <c r="E19" s="388"/>
      <c r="F19" s="415" t="s">
        <v>941</v>
      </c>
      <c r="G19" s="389"/>
      <c r="H19" s="219" t="s">
        <v>840</v>
      </c>
      <c r="I19" s="416">
        <v>2</v>
      </c>
      <c r="J19" s="390">
        <v>1.7</v>
      </c>
      <c r="K19" s="392">
        <v>1.6</v>
      </c>
      <c r="L19" s="406" t="s">
        <v>828</v>
      </c>
      <c r="M19" s="390">
        <v>1.6428571428571428</v>
      </c>
      <c r="N19" s="392">
        <v>1.4</v>
      </c>
      <c r="O19" s="406" t="s">
        <v>834</v>
      </c>
    </row>
    <row r="20" spans="1:15" ht="15" customHeight="1">
      <c r="A20" s="369"/>
      <c r="B20" s="398"/>
      <c r="C20" s="387" t="s">
        <v>487</v>
      </c>
      <c r="D20" s="399"/>
      <c r="E20" s="388"/>
      <c r="F20" s="415" t="s">
        <v>942</v>
      </c>
      <c r="G20" s="389"/>
      <c r="H20" s="219" t="s">
        <v>840</v>
      </c>
      <c r="I20" s="416">
        <v>2</v>
      </c>
      <c r="J20" s="390">
        <v>1.8</v>
      </c>
      <c r="K20" s="392">
        <v>1.4</v>
      </c>
      <c r="L20" s="406"/>
      <c r="M20" s="390">
        <v>1.5</v>
      </c>
      <c r="N20" s="392">
        <v>2.2000000000000002</v>
      </c>
      <c r="O20" s="406"/>
    </row>
    <row r="21" spans="1:15" ht="15" customHeight="1">
      <c r="A21" s="369"/>
      <c r="B21" s="388"/>
      <c r="C21" s="415" t="s">
        <v>488</v>
      </c>
      <c r="D21" s="389"/>
      <c r="E21" s="388"/>
      <c r="F21" s="415" t="s">
        <v>943</v>
      </c>
      <c r="G21" s="389"/>
      <c r="H21" s="219" t="s">
        <v>907</v>
      </c>
      <c r="I21" s="416">
        <v>2</v>
      </c>
      <c r="J21" s="390">
        <v>1</v>
      </c>
      <c r="K21" s="392">
        <v>1.1000000000000001</v>
      </c>
      <c r="L21" s="397" t="s">
        <v>828</v>
      </c>
      <c r="M21" s="390">
        <v>1.3083333333333333</v>
      </c>
      <c r="N21" s="392">
        <v>1.4</v>
      </c>
      <c r="O21" s="397" t="s">
        <v>828</v>
      </c>
    </row>
    <row r="22" spans="1:15" ht="15" customHeight="1">
      <c r="A22" s="369"/>
      <c r="B22" s="388"/>
      <c r="C22" s="415" t="s">
        <v>420</v>
      </c>
      <c r="D22" s="389"/>
      <c r="E22" s="388"/>
      <c r="F22" s="415" t="s">
        <v>944</v>
      </c>
      <c r="G22" s="389"/>
      <c r="H22" s="219" t="s">
        <v>864</v>
      </c>
      <c r="I22" s="416">
        <v>5</v>
      </c>
      <c r="J22" s="390">
        <v>1.1000000000000001</v>
      </c>
      <c r="K22" s="392">
        <v>1</v>
      </c>
      <c r="L22" s="397" t="s">
        <v>828</v>
      </c>
      <c r="M22" s="390">
        <v>1.55</v>
      </c>
      <c r="N22" s="392">
        <v>1.6</v>
      </c>
      <c r="O22" s="397" t="s">
        <v>828</v>
      </c>
    </row>
    <row r="23" spans="1:15" ht="15" customHeight="1">
      <c r="A23" s="369"/>
      <c r="B23" s="388"/>
      <c r="C23" s="415" t="s">
        <v>489</v>
      </c>
      <c r="D23" s="389"/>
      <c r="E23" s="388"/>
      <c r="F23" s="415" t="s">
        <v>945</v>
      </c>
      <c r="G23" s="389"/>
      <c r="H23" s="219" t="s">
        <v>902</v>
      </c>
      <c r="I23" s="416">
        <v>5</v>
      </c>
      <c r="J23" s="390">
        <v>2</v>
      </c>
      <c r="K23" s="392">
        <v>2.2999999999999998</v>
      </c>
      <c r="L23" s="397" t="s">
        <v>828</v>
      </c>
      <c r="M23" s="390">
        <v>3.3333333333333335</v>
      </c>
      <c r="N23" s="392">
        <v>3.5</v>
      </c>
      <c r="O23" s="397" t="s">
        <v>828</v>
      </c>
    </row>
    <row r="24" spans="1:15" ht="15" customHeight="1">
      <c r="A24" s="369"/>
      <c r="B24" s="388"/>
      <c r="C24" s="415" t="s">
        <v>490</v>
      </c>
      <c r="D24" s="389"/>
      <c r="E24" s="388"/>
      <c r="F24" s="415" t="s">
        <v>946</v>
      </c>
      <c r="G24" s="389"/>
      <c r="H24" s="219" t="s">
        <v>864</v>
      </c>
      <c r="I24" s="416">
        <v>5</v>
      </c>
      <c r="J24" s="390">
        <v>1.3</v>
      </c>
      <c r="K24" s="392">
        <v>1.4</v>
      </c>
      <c r="L24" s="397" t="s">
        <v>828</v>
      </c>
      <c r="M24" s="390">
        <v>2.25</v>
      </c>
      <c r="N24" s="402">
        <v>3</v>
      </c>
      <c r="O24" s="397" t="s">
        <v>828</v>
      </c>
    </row>
    <row r="25" spans="1:15" ht="15" customHeight="1">
      <c r="A25" s="369"/>
      <c r="B25" s="388"/>
      <c r="C25" s="415" t="s">
        <v>491</v>
      </c>
      <c r="D25" s="389"/>
      <c r="E25" s="388"/>
      <c r="F25" s="415" t="s">
        <v>947</v>
      </c>
      <c r="G25" s="389"/>
      <c r="H25" s="219" t="s">
        <v>928</v>
      </c>
      <c r="I25" s="416">
        <v>3</v>
      </c>
      <c r="J25" s="390">
        <v>1.4</v>
      </c>
      <c r="K25" s="392">
        <v>1.6</v>
      </c>
      <c r="L25" s="397" t="s">
        <v>828</v>
      </c>
      <c r="M25" s="390">
        <v>2.0333333333333337</v>
      </c>
      <c r="N25" s="392">
        <v>2.1</v>
      </c>
      <c r="O25" s="397" t="s">
        <v>828</v>
      </c>
    </row>
    <row r="26" spans="1:15" ht="15" customHeight="1">
      <c r="A26" s="369"/>
      <c r="B26" s="388"/>
      <c r="C26" s="415" t="s">
        <v>948</v>
      </c>
      <c r="D26" s="389"/>
      <c r="E26" s="388"/>
      <c r="F26" s="415" t="s">
        <v>949</v>
      </c>
      <c r="G26" s="389"/>
      <c r="H26" s="219" t="s">
        <v>928</v>
      </c>
      <c r="I26" s="416">
        <v>3</v>
      </c>
      <c r="J26" s="390">
        <v>1.1000000000000001</v>
      </c>
      <c r="K26" s="392">
        <v>1.2</v>
      </c>
      <c r="L26" s="397" t="s">
        <v>828</v>
      </c>
      <c r="M26" s="390">
        <v>1.5583333333333333</v>
      </c>
      <c r="N26" s="392">
        <v>1.9</v>
      </c>
      <c r="O26" s="397" t="s">
        <v>828</v>
      </c>
    </row>
    <row r="27" spans="1:15" ht="15" customHeight="1">
      <c r="A27" s="369"/>
      <c r="B27" s="388"/>
      <c r="C27" s="415" t="s">
        <v>950</v>
      </c>
      <c r="D27" s="389"/>
      <c r="E27" s="388"/>
      <c r="F27" s="415" t="s">
        <v>951</v>
      </c>
      <c r="G27" s="389"/>
      <c r="H27" s="219" t="s">
        <v>907</v>
      </c>
      <c r="I27" s="416">
        <v>2</v>
      </c>
      <c r="J27" s="390">
        <v>3.5</v>
      </c>
      <c r="K27" s="392">
        <v>4.2</v>
      </c>
      <c r="L27" s="397" t="s">
        <v>900</v>
      </c>
      <c r="M27" s="390">
        <v>4.1833333333333327</v>
      </c>
      <c r="N27" s="392">
        <v>4.7</v>
      </c>
      <c r="O27" s="397" t="s">
        <v>834</v>
      </c>
    </row>
    <row r="28" spans="1:15" ht="15" customHeight="1">
      <c r="A28" s="369"/>
      <c r="B28" s="388"/>
      <c r="C28" s="415" t="s">
        <v>497</v>
      </c>
      <c r="D28" s="389"/>
      <c r="E28" s="388"/>
      <c r="F28" s="415" t="s">
        <v>952</v>
      </c>
      <c r="G28" s="389"/>
      <c r="H28" s="219" t="s">
        <v>848</v>
      </c>
      <c r="I28" s="416">
        <v>3</v>
      </c>
      <c r="J28" s="390">
        <v>1.8</v>
      </c>
      <c r="K28" s="392">
        <v>1.8</v>
      </c>
      <c r="L28" s="397" t="s">
        <v>828</v>
      </c>
      <c r="M28" s="390">
        <v>1.7</v>
      </c>
      <c r="N28" s="392">
        <v>1.9</v>
      </c>
      <c r="O28" s="397" t="s">
        <v>828</v>
      </c>
    </row>
    <row r="29" spans="1:15" ht="15" customHeight="1">
      <c r="A29" s="419"/>
      <c r="B29" s="388"/>
      <c r="C29" s="254" t="s">
        <v>496</v>
      </c>
      <c r="D29" s="389"/>
      <c r="E29" s="388"/>
      <c r="F29" s="415" t="s">
        <v>953</v>
      </c>
      <c r="G29" s="389"/>
      <c r="H29" s="219" t="s">
        <v>848</v>
      </c>
      <c r="I29" s="416">
        <v>3</v>
      </c>
      <c r="J29" s="390">
        <v>0.8</v>
      </c>
      <c r="K29" s="392">
        <v>0.8</v>
      </c>
      <c r="L29" s="397" t="s">
        <v>828</v>
      </c>
      <c r="M29" s="390">
        <v>0.95833333333333337</v>
      </c>
      <c r="N29" s="392">
        <v>1.1000000000000001</v>
      </c>
      <c r="O29" s="397" t="s">
        <v>828</v>
      </c>
    </row>
    <row r="30" spans="1:15" ht="15" customHeight="1">
      <c r="A30" s="424" t="s">
        <v>954</v>
      </c>
      <c r="B30" s="388"/>
      <c r="C30" s="387" t="s">
        <v>440</v>
      </c>
      <c r="D30" s="389"/>
      <c r="E30" s="388"/>
      <c r="F30" s="415" t="s">
        <v>955</v>
      </c>
      <c r="G30" s="389"/>
      <c r="H30" s="219" t="s">
        <v>831</v>
      </c>
      <c r="I30" s="416">
        <v>2</v>
      </c>
      <c r="J30" s="390">
        <v>4.0999999999999996</v>
      </c>
      <c r="K30" s="392">
        <v>5.3</v>
      </c>
      <c r="L30" s="397" t="s">
        <v>900</v>
      </c>
      <c r="M30" s="390">
        <v>3.7000000000000006</v>
      </c>
      <c r="N30" s="402">
        <v>4</v>
      </c>
      <c r="O30" s="397" t="s">
        <v>900</v>
      </c>
    </row>
    <row r="31" spans="1:15" ht="15" customHeight="1">
      <c r="A31" s="425"/>
      <c r="B31" s="388"/>
      <c r="C31" s="415" t="s">
        <v>441</v>
      </c>
      <c r="D31" s="389"/>
      <c r="E31" s="388"/>
      <c r="F31" s="415" t="s">
        <v>956</v>
      </c>
      <c r="G31" s="389"/>
      <c r="H31" s="219" t="s">
        <v>831</v>
      </c>
      <c r="I31" s="416">
        <v>2</v>
      </c>
      <c r="J31" s="390">
        <v>1.1000000000000001</v>
      </c>
      <c r="K31" s="392">
        <v>1.3</v>
      </c>
      <c r="L31" s="397" t="s">
        <v>828</v>
      </c>
      <c r="M31" s="390">
        <v>1.3333333333333333</v>
      </c>
      <c r="N31" s="392">
        <v>1.7</v>
      </c>
      <c r="O31" s="397" t="s">
        <v>828</v>
      </c>
    </row>
    <row r="32" spans="1:15" ht="15" customHeight="1">
      <c r="A32" s="425"/>
      <c r="B32" s="388"/>
      <c r="C32" s="415" t="s">
        <v>429</v>
      </c>
      <c r="D32" s="389"/>
      <c r="E32" s="388"/>
      <c r="F32" s="415" t="s">
        <v>957</v>
      </c>
      <c r="G32" s="389"/>
      <c r="H32" s="219" t="s">
        <v>907</v>
      </c>
      <c r="I32" s="416">
        <v>2</v>
      </c>
      <c r="J32" s="390">
        <v>1.4</v>
      </c>
      <c r="K32" s="392">
        <v>1.4</v>
      </c>
      <c r="L32" s="397" t="s">
        <v>828</v>
      </c>
      <c r="M32" s="390">
        <v>1.4166666666666667</v>
      </c>
      <c r="N32" s="392">
        <v>1.6</v>
      </c>
      <c r="O32" s="397" t="s">
        <v>828</v>
      </c>
    </row>
    <row r="33" spans="1:15" ht="15.75" customHeight="1">
      <c r="A33" s="425"/>
      <c r="B33" s="388"/>
      <c r="C33" s="415" t="s">
        <v>431</v>
      </c>
      <c r="D33" s="389"/>
      <c r="E33" s="388"/>
      <c r="F33" s="415" t="s">
        <v>958</v>
      </c>
      <c r="G33" s="389"/>
      <c r="H33" s="219" t="s">
        <v>907</v>
      </c>
      <c r="I33" s="416">
        <v>2</v>
      </c>
      <c r="J33" s="390">
        <v>2.2000000000000002</v>
      </c>
      <c r="K33" s="392">
        <v>2.8</v>
      </c>
      <c r="L33" s="397" t="s">
        <v>900</v>
      </c>
      <c r="M33" s="390">
        <v>5.7166666666666659</v>
      </c>
      <c r="N33" s="392">
        <v>7.4</v>
      </c>
      <c r="O33" s="397" t="s">
        <v>900</v>
      </c>
    </row>
    <row r="34" spans="1:15" ht="15" customHeight="1">
      <c r="A34" s="425"/>
      <c r="B34" s="388"/>
      <c r="C34" s="415" t="s">
        <v>433</v>
      </c>
      <c r="D34" s="389"/>
      <c r="E34" s="388"/>
      <c r="F34" s="415" t="s">
        <v>959</v>
      </c>
      <c r="G34" s="389"/>
      <c r="H34" s="219" t="s">
        <v>907</v>
      </c>
      <c r="I34" s="416">
        <v>2</v>
      </c>
      <c r="J34" s="390">
        <v>2.2999999999999998</v>
      </c>
      <c r="K34" s="392">
        <v>2.9</v>
      </c>
      <c r="L34" s="397" t="s">
        <v>900</v>
      </c>
      <c r="M34" s="390">
        <v>2.8666666666666667</v>
      </c>
      <c r="N34" s="392">
        <v>4.4000000000000004</v>
      </c>
      <c r="O34" s="397" t="s">
        <v>900</v>
      </c>
    </row>
    <row r="35" spans="1:15" ht="15" customHeight="1">
      <c r="A35" s="425"/>
      <c r="B35" s="388"/>
      <c r="C35" s="415" t="s">
        <v>409</v>
      </c>
      <c r="D35" s="389"/>
      <c r="E35" s="388"/>
      <c r="F35" s="415" t="s">
        <v>960</v>
      </c>
      <c r="G35" s="389"/>
      <c r="H35" s="219" t="s">
        <v>831</v>
      </c>
      <c r="I35" s="416">
        <v>2</v>
      </c>
      <c r="J35" s="390">
        <v>1.5</v>
      </c>
      <c r="K35" s="392">
        <v>1.5</v>
      </c>
      <c r="L35" s="397" t="s">
        <v>828</v>
      </c>
      <c r="M35" s="390">
        <v>1.4916666666666669</v>
      </c>
      <c r="N35" s="392">
        <v>1.8</v>
      </c>
      <c r="O35" s="397" t="s">
        <v>828</v>
      </c>
    </row>
    <row r="36" spans="1:15" ht="15" customHeight="1">
      <c r="A36" s="425"/>
      <c r="B36" s="388"/>
      <c r="C36" s="415" t="s">
        <v>432</v>
      </c>
      <c r="D36" s="389"/>
      <c r="E36" s="388"/>
      <c r="F36" s="415" t="s">
        <v>961</v>
      </c>
      <c r="G36" s="389"/>
      <c r="H36" s="219" t="s">
        <v>907</v>
      </c>
      <c r="I36" s="416">
        <v>2</v>
      </c>
      <c r="J36" s="390">
        <v>5.2</v>
      </c>
      <c r="K36" s="392">
        <v>8.3000000000000007</v>
      </c>
      <c r="L36" s="397" t="s">
        <v>900</v>
      </c>
      <c r="M36" s="390">
        <v>4.7</v>
      </c>
      <c r="N36" s="392">
        <v>6.2</v>
      </c>
      <c r="O36" s="397" t="s">
        <v>900</v>
      </c>
    </row>
    <row r="37" spans="1:15" ht="15" customHeight="1">
      <c r="A37" s="425"/>
      <c r="B37" s="388"/>
      <c r="C37" s="415" t="s">
        <v>434</v>
      </c>
      <c r="D37" s="389"/>
      <c r="E37" s="388"/>
      <c r="F37" s="415" t="s">
        <v>962</v>
      </c>
      <c r="G37" s="389"/>
      <c r="H37" s="219" t="s">
        <v>907</v>
      </c>
      <c r="I37" s="416">
        <v>2</v>
      </c>
      <c r="J37" s="390">
        <v>1.7</v>
      </c>
      <c r="K37" s="392">
        <v>1.6</v>
      </c>
      <c r="L37" s="397" t="s">
        <v>828</v>
      </c>
      <c r="M37" s="390">
        <v>1.7</v>
      </c>
      <c r="N37" s="402">
        <v>2</v>
      </c>
      <c r="O37" s="397" t="s">
        <v>828</v>
      </c>
    </row>
    <row r="38" spans="1:15" ht="15" customHeight="1">
      <c r="A38" s="425"/>
      <c r="B38" s="388"/>
      <c r="C38" s="415" t="s">
        <v>442</v>
      </c>
      <c r="D38" s="389"/>
      <c r="E38" s="388"/>
      <c r="F38" s="415" t="s">
        <v>963</v>
      </c>
      <c r="G38" s="389"/>
      <c r="H38" s="219" t="s">
        <v>907</v>
      </c>
      <c r="I38" s="416">
        <v>2</v>
      </c>
      <c r="J38" s="390">
        <v>1.3</v>
      </c>
      <c r="K38" s="392">
        <v>1.3</v>
      </c>
      <c r="L38" s="397" t="s">
        <v>828</v>
      </c>
      <c r="M38" s="390">
        <v>1.25</v>
      </c>
      <c r="N38" s="392">
        <v>1.5</v>
      </c>
      <c r="O38" s="397" t="s">
        <v>828</v>
      </c>
    </row>
    <row r="39" spans="1:15" ht="15" customHeight="1">
      <c r="A39" s="425"/>
      <c r="B39" s="388"/>
      <c r="C39" s="415" t="s">
        <v>435</v>
      </c>
      <c r="D39" s="389"/>
      <c r="E39" s="388"/>
      <c r="F39" s="415" t="s">
        <v>964</v>
      </c>
      <c r="G39" s="389"/>
      <c r="H39" s="219" t="s">
        <v>907</v>
      </c>
      <c r="I39" s="416">
        <v>2</v>
      </c>
      <c r="J39" s="390">
        <v>1.3</v>
      </c>
      <c r="K39" s="392">
        <v>1.2</v>
      </c>
      <c r="L39" s="397" t="s">
        <v>828</v>
      </c>
      <c r="M39" s="390">
        <v>0.96666666666666667</v>
      </c>
      <c r="N39" s="402">
        <v>1</v>
      </c>
      <c r="O39" s="397" t="s">
        <v>828</v>
      </c>
    </row>
    <row r="40" spans="1:15" ht="15" customHeight="1">
      <c r="A40" s="425"/>
      <c r="B40" s="388"/>
      <c r="C40" s="415" t="s">
        <v>436</v>
      </c>
      <c r="D40" s="389"/>
      <c r="E40" s="388"/>
      <c r="F40" s="415" t="s">
        <v>965</v>
      </c>
      <c r="G40" s="389"/>
      <c r="H40" s="219" t="s">
        <v>907</v>
      </c>
      <c r="I40" s="416">
        <v>2</v>
      </c>
      <c r="J40" s="390">
        <v>1.1000000000000001</v>
      </c>
      <c r="K40" s="392">
        <v>1.1000000000000001</v>
      </c>
      <c r="L40" s="397" t="s">
        <v>828</v>
      </c>
      <c r="M40" s="390">
        <v>1.1333333333333335</v>
      </c>
      <c r="N40" s="392">
        <v>1.1000000000000001</v>
      </c>
      <c r="O40" s="397" t="s">
        <v>828</v>
      </c>
    </row>
    <row r="41" spans="1:15" ht="15" customHeight="1">
      <c r="A41" s="425"/>
      <c r="B41" s="388"/>
      <c r="C41" s="415" t="s">
        <v>437</v>
      </c>
      <c r="D41" s="389"/>
      <c r="E41" s="388"/>
      <c r="F41" s="415" t="s">
        <v>966</v>
      </c>
      <c r="G41" s="389"/>
      <c r="H41" s="219" t="s">
        <v>907</v>
      </c>
      <c r="I41" s="416">
        <v>2</v>
      </c>
      <c r="J41" s="390">
        <v>1.3</v>
      </c>
      <c r="K41" s="392">
        <v>1.4</v>
      </c>
      <c r="L41" s="397" t="s">
        <v>828</v>
      </c>
      <c r="M41" s="390">
        <v>2.2333333333333329</v>
      </c>
      <c r="N41" s="392">
        <v>4.2</v>
      </c>
      <c r="O41" s="397" t="s">
        <v>900</v>
      </c>
    </row>
    <row r="42" spans="1:15" ht="15" customHeight="1">
      <c r="A42" s="425"/>
      <c r="B42" s="388"/>
      <c r="C42" s="415" t="s">
        <v>438</v>
      </c>
      <c r="D42" s="389"/>
      <c r="E42" s="388"/>
      <c r="F42" s="415" t="s">
        <v>967</v>
      </c>
      <c r="G42" s="389"/>
      <c r="H42" s="219" t="s">
        <v>907</v>
      </c>
      <c r="I42" s="416">
        <v>2</v>
      </c>
      <c r="J42" s="390">
        <v>1.3</v>
      </c>
      <c r="K42" s="392">
        <v>1.4</v>
      </c>
      <c r="L42" s="397" t="s">
        <v>828</v>
      </c>
      <c r="M42" s="390">
        <v>1.6833333333333336</v>
      </c>
      <c r="N42" s="392">
        <v>2.2000000000000002</v>
      </c>
      <c r="O42" s="397" t="s">
        <v>900</v>
      </c>
    </row>
    <row r="43" spans="1:15" ht="15" customHeight="1">
      <c r="A43" s="425"/>
      <c r="B43" s="388"/>
      <c r="C43" s="415" t="s">
        <v>439</v>
      </c>
      <c r="D43" s="389"/>
      <c r="E43" s="388"/>
      <c r="F43" s="415" t="s">
        <v>968</v>
      </c>
      <c r="G43" s="389"/>
      <c r="H43" s="219" t="s">
        <v>907</v>
      </c>
      <c r="I43" s="416">
        <v>2</v>
      </c>
      <c r="J43" s="390">
        <v>1.4</v>
      </c>
      <c r="K43" s="392">
        <v>1.5</v>
      </c>
      <c r="L43" s="397" t="s">
        <v>828</v>
      </c>
      <c r="M43" s="390">
        <v>1.3499999999999999</v>
      </c>
      <c r="N43" s="392">
        <v>1.9</v>
      </c>
      <c r="O43" s="397" t="s">
        <v>828</v>
      </c>
    </row>
    <row r="44" spans="1:15" ht="15" customHeight="1">
      <c r="A44" s="425"/>
      <c r="B44" s="388"/>
      <c r="C44" s="415" t="s">
        <v>450</v>
      </c>
      <c r="D44" s="389"/>
      <c r="E44" s="388"/>
      <c r="F44" s="415" t="s">
        <v>969</v>
      </c>
      <c r="G44" s="389"/>
      <c r="H44" s="219" t="s">
        <v>907</v>
      </c>
      <c r="I44" s="416">
        <v>2</v>
      </c>
      <c r="J44" s="390">
        <v>1.4</v>
      </c>
      <c r="K44" s="392">
        <v>1.8</v>
      </c>
      <c r="L44" s="397" t="s">
        <v>828</v>
      </c>
      <c r="M44" s="390">
        <v>1.3166666666666667</v>
      </c>
      <c r="N44" s="392">
        <v>1.5</v>
      </c>
      <c r="O44" s="397" t="s">
        <v>828</v>
      </c>
    </row>
    <row r="45" spans="1:15" ht="15" customHeight="1">
      <c r="A45" s="425"/>
      <c r="B45" s="388"/>
      <c r="C45" s="415" t="s">
        <v>449</v>
      </c>
      <c r="D45" s="389"/>
      <c r="E45" s="388"/>
      <c r="F45" s="415" t="s">
        <v>970</v>
      </c>
      <c r="G45" s="389"/>
      <c r="H45" s="219" t="s">
        <v>907</v>
      </c>
      <c r="I45" s="416">
        <v>2</v>
      </c>
      <c r="J45" s="390">
        <v>1.4</v>
      </c>
      <c r="K45" s="392">
        <v>1.7</v>
      </c>
      <c r="L45" s="397" t="s">
        <v>828</v>
      </c>
      <c r="M45" s="390">
        <v>1.4333333333333333</v>
      </c>
      <c r="N45" s="392">
        <v>1.7</v>
      </c>
      <c r="O45" s="397" t="s">
        <v>828</v>
      </c>
    </row>
    <row r="46" spans="1:15" ht="15" customHeight="1">
      <c r="A46" s="425"/>
      <c r="B46" s="388"/>
      <c r="C46" s="415" t="s">
        <v>389</v>
      </c>
      <c r="D46" s="389"/>
      <c r="E46" s="388"/>
      <c r="F46" s="415" t="s">
        <v>971</v>
      </c>
      <c r="G46" s="389"/>
      <c r="H46" s="219" t="s">
        <v>831</v>
      </c>
      <c r="I46" s="416">
        <v>2</v>
      </c>
      <c r="J46" s="390">
        <v>1.3</v>
      </c>
      <c r="K46" s="392">
        <v>1.5</v>
      </c>
      <c r="L46" s="397" t="s">
        <v>828</v>
      </c>
      <c r="M46" s="390">
        <v>1.4833333333333334</v>
      </c>
      <c r="N46" s="392">
        <v>1.9</v>
      </c>
      <c r="O46" s="397" t="s">
        <v>828</v>
      </c>
    </row>
    <row r="47" spans="1:15" ht="15" customHeight="1">
      <c r="A47" s="425"/>
      <c r="B47" s="388"/>
      <c r="C47" s="415" t="s">
        <v>448</v>
      </c>
      <c r="D47" s="389"/>
      <c r="E47" s="388"/>
      <c r="F47" s="415" t="s">
        <v>972</v>
      </c>
      <c r="G47" s="389"/>
      <c r="H47" s="219" t="s">
        <v>831</v>
      </c>
      <c r="I47" s="416">
        <v>2</v>
      </c>
      <c r="J47" s="390">
        <v>1.3</v>
      </c>
      <c r="K47" s="392">
        <v>1.5</v>
      </c>
      <c r="L47" s="397" t="s">
        <v>828</v>
      </c>
      <c r="M47" s="390">
        <v>1.6166666666666665</v>
      </c>
      <c r="N47" s="392">
        <v>1.8</v>
      </c>
      <c r="O47" s="397" t="s">
        <v>828</v>
      </c>
    </row>
    <row r="48" spans="1:15" ht="15" customHeight="1">
      <c r="A48" s="425"/>
      <c r="B48" s="388"/>
      <c r="C48" s="415" t="s">
        <v>447</v>
      </c>
      <c r="D48" s="389"/>
      <c r="E48" s="388"/>
      <c r="F48" s="415" t="s">
        <v>973</v>
      </c>
      <c r="G48" s="389"/>
      <c r="H48" s="219" t="s">
        <v>907</v>
      </c>
      <c r="I48" s="416">
        <v>2</v>
      </c>
      <c r="J48" s="390">
        <v>1.2</v>
      </c>
      <c r="K48" s="392">
        <v>1.9</v>
      </c>
      <c r="L48" s="397" t="s">
        <v>828</v>
      </c>
      <c r="M48" s="390">
        <v>1.6833333333333333</v>
      </c>
      <c r="N48" s="392">
        <v>1.8</v>
      </c>
      <c r="O48" s="397" t="s">
        <v>828</v>
      </c>
    </row>
    <row r="49" spans="1:15" ht="15" customHeight="1">
      <c r="A49" s="425"/>
      <c r="B49" s="388"/>
      <c r="C49" s="387" t="s">
        <v>445</v>
      </c>
      <c r="D49" s="389"/>
      <c r="E49" s="388"/>
      <c r="F49" s="387" t="s">
        <v>974</v>
      </c>
      <c r="G49" s="389"/>
      <c r="H49" s="219" t="s">
        <v>907</v>
      </c>
      <c r="I49" s="426">
        <v>2</v>
      </c>
      <c r="J49" s="390">
        <v>1.5</v>
      </c>
      <c r="K49" s="392">
        <v>1.7</v>
      </c>
      <c r="L49" s="397" t="s">
        <v>828</v>
      </c>
      <c r="M49" s="390">
        <v>1.2777777777777777</v>
      </c>
      <c r="N49" s="392">
        <v>1.6</v>
      </c>
      <c r="O49" s="397" t="s">
        <v>828</v>
      </c>
    </row>
    <row r="50" spans="1:15" ht="15" customHeight="1">
      <c r="A50" s="425"/>
      <c r="B50" s="388"/>
      <c r="C50" s="415" t="s">
        <v>452</v>
      </c>
      <c r="D50" s="389"/>
      <c r="E50" s="388"/>
      <c r="F50" s="415" t="s">
        <v>975</v>
      </c>
      <c r="G50" s="389"/>
      <c r="H50" s="214" t="s">
        <v>831</v>
      </c>
      <c r="I50" s="427">
        <v>2</v>
      </c>
      <c r="J50" s="390">
        <v>0.8</v>
      </c>
      <c r="K50" s="392">
        <v>1</v>
      </c>
      <c r="L50" s="397" t="s">
        <v>828</v>
      </c>
      <c r="M50" s="390">
        <v>0.8</v>
      </c>
      <c r="N50" s="392">
        <v>0.7</v>
      </c>
      <c r="O50" s="397" t="s">
        <v>828</v>
      </c>
    </row>
    <row r="51" spans="1:15" ht="15" customHeight="1">
      <c r="A51" s="425"/>
      <c r="B51" s="388"/>
      <c r="C51" s="415" t="s">
        <v>451</v>
      </c>
      <c r="D51" s="389"/>
      <c r="E51" s="388"/>
      <c r="F51" s="415" t="s">
        <v>976</v>
      </c>
      <c r="G51" s="389"/>
      <c r="H51" s="214" t="s">
        <v>907</v>
      </c>
      <c r="I51" s="427">
        <v>2</v>
      </c>
      <c r="J51" s="390">
        <v>2</v>
      </c>
      <c r="K51" s="392">
        <v>2.1</v>
      </c>
      <c r="L51" s="397" t="s">
        <v>900</v>
      </c>
      <c r="M51" s="390">
        <v>5.8</v>
      </c>
      <c r="N51" s="392">
        <v>6.1</v>
      </c>
      <c r="O51" s="397" t="s">
        <v>900</v>
      </c>
    </row>
    <row r="52" spans="1:15" ht="15" customHeight="1">
      <c r="A52" s="425"/>
      <c r="B52" s="388"/>
      <c r="C52" s="415" t="s">
        <v>455</v>
      </c>
      <c r="D52" s="389"/>
      <c r="E52" s="388"/>
      <c r="F52" s="415" t="s">
        <v>977</v>
      </c>
      <c r="G52" s="389"/>
      <c r="H52" s="214" t="s">
        <v>907</v>
      </c>
      <c r="I52" s="427">
        <v>2</v>
      </c>
      <c r="J52" s="390">
        <v>1.8</v>
      </c>
      <c r="K52" s="392">
        <v>2.1</v>
      </c>
      <c r="L52" s="397" t="s">
        <v>900</v>
      </c>
      <c r="M52" s="390">
        <v>1.9333333333333336</v>
      </c>
      <c r="N52" s="392">
        <v>2.9</v>
      </c>
      <c r="O52" s="397" t="s">
        <v>900</v>
      </c>
    </row>
    <row r="53" spans="1:15" ht="15" customHeight="1">
      <c r="A53" s="428"/>
      <c r="B53" s="388"/>
      <c r="C53" s="415" t="s">
        <v>456</v>
      </c>
      <c r="D53" s="389"/>
      <c r="E53" s="388"/>
      <c r="F53" s="415" t="s">
        <v>978</v>
      </c>
      <c r="G53" s="389"/>
      <c r="H53" s="214" t="s">
        <v>907</v>
      </c>
      <c r="I53" s="427">
        <v>2</v>
      </c>
      <c r="J53" s="390">
        <v>2.8</v>
      </c>
      <c r="K53" s="392">
        <v>2.8</v>
      </c>
      <c r="L53" s="397" t="s">
        <v>900</v>
      </c>
      <c r="M53" s="390">
        <v>3.0333333333333332</v>
      </c>
      <c r="N53" s="392">
        <v>3.8</v>
      </c>
      <c r="O53" s="397" t="s">
        <v>900</v>
      </c>
    </row>
  </sheetData>
  <mergeCells count="23">
    <mergeCell ref="A30:A53"/>
    <mergeCell ref="A5:A15"/>
    <mergeCell ref="L12:L13"/>
    <mergeCell ref="O12:O13"/>
    <mergeCell ref="A16:A18"/>
    <mergeCell ref="A19:A29"/>
    <mergeCell ref="L19:L20"/>
    <mergeCell ref="O19:O20"/>
    <mergeCell ref="G2:G4"/>
    <mergeCell ref="H2:H4"/>
    <mergeCell ref="I2:I3"/>
    <mergeCell ref="J2:L2"/>
    <mergeCell ref="M2:O2"/>
    <mergeCell ref="J3:K3"/>
    <mergeCell ref="L3:L4"/>
    <mergeCell ref="M3:N3"/>
    <mergeCell ref="O3:O4"/>
    <mergeCell ref="A2:A4"/>
    <mergeCell ref="B2:B4"/>
    <mergeCell ref="C2:C4"/>
    <mergeCell ref="D2:D4"/>
    <mergeCell ref="E2:E4"/>
    <mergeCell ref="F2:F4"/>
  </mergeCells>
  <phoneticPr fontId="4"/>
  <printOptions horizontalCentered="1"/>
  <pageMargins left="0.39370078740157483" right="0.39370078740157483" top="0.59055118110236227" bottom="0.59055118110236227" header="0.51181102362204722" footer="0.51181102362204722"/>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view="pageBreakPreview" zoomScaleNormal="150" zoomScaleSheetLayoutView="100" workbookViewId="0">
      <selection activeCell="I12" sqref="I12:AA23"/>
    </sheetView>
  </sheetViews>
  <sheetFormatPr defaultRowHeight="18" customHeight="1"/>
  <cols>
    <col min="1" max="1" width="4.375" style="50" customWidth="1"/>
    <col min="2" max="2" width="0.625" style="50" customWidth="1"/>
    <col min="3" max="3" width="9.875" style="50" customWidth="1"/>
    <col min="4" max="5" width="0.625" style="50" customWidth="1"/>
    <col min="6" max="6" width="10.875" style="50" customWidth="1"/>
    <col min="7" max="7" width="0.625" style="50" customWidth="1"/>
    <col min="8" max="8" width="6.5" style="50" customWidth="1"/>
    <col min="9" max="9" width="3.25" style="50" customWidth="1"/>
    <col min="10" max="11" width="6" style="50" customWidth="1"/>
    <col min="12" max="12" width="6.875" style="50" customWidth="1"/>
    <col min="13" max="14" width="6" style="50" customWidth="1"/>
    <col min="15" max="15" width="6.875" style="50" customWidth="1"/>
    <col min="16" max="16384" width="9" style="50"/>
  </cols>
  <sheetData>
    <row r="1" spans="1:15" ht="18" customHeight="1">
      <c r="A1" s="50" t="s">
        <v>979</v>
      </c>
    </row>
    <row r="2" spans="1:15" ht="21.75" customHeight="1">
      <c r="A2" s="429" t="s">
        <v>811</v>
      </c>
      <c r="B2" s="430"/>
      <c r="C2" s="193" t="s">
        <v>812</v>
      </c>
      <c r="D2" s="431"/>
      <c r="E2" s="430"/>
      <c r="F2" s="193" t="s">
        <v>813</v>
      </c>
      <c r="G2" s="431"/>
      <c r="H2" s="408" t="s">
        <v>814</v>
      </c>
      <c r="I2" s="363" t="s">
        <v>815</v>
      </c>
      <c r="J2" s="368" t="s">
        <v>916</v>
      </c>
      <c r="K2" s="368"/>
      <c r="L2" s="368"/>
      <c r="M2" s="368" t="s">
        <v>817</v>
      </c>
      <c r="N2" s="368"/>
      <c r="O2" s="368"/>
    </row>
    <row r="3" spans="1:15" ht="19.5" customHeight="1">
      <c r="A3" s="432"/>
      <c r="B3" s="430"/>
      <c r="C3" s="193"/>
      <c r="D3" s="431"/>
      <c r="E3" s="430"/>
      <c r="F3" s="193"/>
      <c r="G3" s="431"/>
      <c r="H3" s="408"/>
      <c r="I3" s="409"/>
      <c r="J3" s="430" t="s">
        <v>980</v>
      </c>
      <c r="K3" s="431"/>
      <c r="L3" s="367" t="s">
        <v>819</v>
      </c>
      <c r="M3" s="430" t="s">
        <v>980</v>
      </c>
      <c r="N3" s="431"/>
      <c r="O3" s="367" t="s">
        <v>819</v>
      </c>
    </row>
    <row r="4" spans="1:15" ht="16.5" customHeight="1">
      <c r="A4" s="432"/>
      <c r="B4" s="430"/>
      <c r="C4" s="193"/>
      <c r="D4" s="431"/>
      <c r="E4" s="430"/>
      <c r="F4" s="193"/>
      <c r="G4" s="431"/>
      <c r="H4" s="408"/>
      <c r="I4" s="382" t="s">
        <v>820</v>
      </c>
      <c r="J4" s="195" t="s">
        <v>821</v>
      </c>
      <c r="K4" s="195" t="s">
        <v>822</v>
      </c>
      <c r="L4" s="381"/>
      <c r="M4" s="195" t="s">
        <v>821</v>
      </c>
      <c r="N4" s="195" t="s">
        <v>822</v>
      </c>
      <c r="O4" s="381"/>
    </row>
    <row r="5" spans="1:15" ht="18.75" customHeight="1">
      <c r="A5" s="363" t="s">
        <v>981</v>
      </c>
      <c r="B5" s="433"/>
      <c r="C5" s="434" t="s">
        <v>982</v>
      </c>
      <c r="D5" s="435"/>
      <c r="E5" s="388"/>
      <c r="F5" s="387" t="s">
        <v>983</v>
      </c>
      <c r="G5" s="389"/>
      <c r="H5" s="219" t="s">
        <v>984</v>
      </c>
      <c r="I5" s="219">
        <v>5</v>
      </c>
      <c r="J5" s="436">
        <v>6.2</v>
      </c>
      <c r="K5" s="436">
        <v>6.8</v>
      </c>
      <c r="L5" s="437" t="str">
        <f>IF(AND(K5&lt;=I5,K6&lt;=I6,K7&lt;=I7),"○","×")</f>
        <v>×</v>
      </c>
      <c r="M5" s="436">
        <v>6.7666666666666666</v>
      </c>
      <c r="N5" s="436">
        <v>7.3</v>
      </c>
      <c r="O5" s="437" t="str">
        <f>IF(AND(N5&lt;=I5,N6&lt;=I6,N7&lt;=I7),"○","×")</f>
        <v>×</v>
      </c>
    </row>
    <row r="6" spans="1:15" ht="18.75" customHeight="1">
      <c r="A6" s="369"/>
      <c r="B6" s="433"/>
      <c r="C6" s="434"/>
      <c r="D6" s="435"/>
      <c r="E6" s="388"/>
      <c r="F6" s="415" t="s">
        <v>985</v>
      </c>
      <c r="G6" s="389"/>
      <c r="H6" s="219" t="s">
        <v>986</v>
      </c>
      <c r="I6" s="219">
        <v>5</v>
      </c>
      <c r="J6" s="436">
        <v>6.3</v>
      </c>
      <c r="K6" s="436">
        <v>6.5</v>
      </c>
      <c r="L6" s="438"/>
      <c r="M6" s="436">
        <v>6.8777777777777773</v>
      </c>
      <c r="N6" s="436">
        <v>7.1</v>
      </c>
      <c r="O6" s="438"/>
    </row>
    <row r="7" spans="1:15" ht="18.75" customHeight="1">
      <c r="A7" s="419"/>
      <c r="B7" s="433"/>
      <c r="C7" s="434"/>
      <c r="D7" s="435"/>
      <c r="E7" s="388"/>
      <c r="F7" s="415" t="s">
        <v>987</v>
      </c>
      <c r="G7" s="389"/>
      <c r="H7" s="219" t="s">
        <v>986</v>
      </c>
      <c r="I7" s="219">
        <v>5</v>
      </c>
      <c r="J7" s="436">
        <v>6.1</v>
      </c>
      <c r="K7" s="436">
        <v>7.2</v>
      </c>
      <c r="L7" s="439"/>
      <c r="M7" s="436">
        <v>6.7888888888888888</v>
      </c>
      <c r="N7" s="436">
        <v>7</v>
      </c>
      <c r="O7" s="439"/>
    </row>
    <row r="8" spans="1:15" ht="18.75" customHeight="1">
      <c r="A8" s="440" t="s">
        <v>988</v>
      </c>
      <c r="B8" s="433"/>
      <c r="C8" s="434" t="s">
        <v>316</v>
      </c>
      <c r="D8" s="435"/>
      <c r="E8" s="388"/>
      <c r="F8" s="415" t="s">
        <v>989</v>
      </c>
      <c r="G8" s="389"/>
      <c r="H8" s="219" t="s">
        <v>990</v>
      </c>
      <c r="I8" s="219">
        <v>3</v>
      </c>
      <c r="J8" s="436">
        <v>6.3</v>
      </c>
      <c r="K8" s="436">
        <v>6.8</v>
      </c>
      <c r="L8" s="437" t="str">
        <f>IF(AND(K8&lt;=I8,K9&lt;=I9,K10&lt;=I10,K11&lt;=I11),"○","×")</f>
        <v>×</v>
      </c>
      <c r="M8" s="436">
        <v>6.5375000000000014</v>
      </c>
      <c r="N8" s="436">
        <v>6.8</v>
      </c>
      <c r="O8" s="437" t="str">
        <f>IF(AND(N8&lt;=I8,N9&lt;=I9,N10&lt;=I10,N11&lt;=I11),"○","×")</f>
        <v>×</v>
      </c>
    </row>
    <row r="9" spans="1:15" ht="18.75" customHeight="1">
      <c r="A9" s="441"/>
      <c r="B9" s="433"/>
      <c r="C9" s="434"/>
      <c r="D9" s="435"/>
      <c r="E9" s="388"/>
      <c r="F9" s="415" t="s">
        <v>991</v>
      </c>
      <c r="G9" s="389"/>
      <c r="H9" s="219" t="s">
        <v>992</v>
      </c>
      <c r="I9" s="219">
        <v>3</v>
      </c>
      <c r="J9" s="436">
        <v>6.5</v>
      </c>
      <c r="K9" s="436">
        <v>7.2</v>
      </c>
      <c r="L9" s="438"/>
      <c r="M9" s="436">
        <v>6.7374999999999998</v>
      </c>
      <c r="N9" s="436">
        <v>7.1</v>
      </c>
      <c r="O9" s="438"/>
    </row>
    <row r="10" spans="1:15" ht="18.75" customHeight="1">
      <c r="A10" s="441"/>
      <c r="B10" s="433"/>
      <c r="C10" s="434"/>
      <c r="D10" s="435"/>
      <c r="E10" s="388"/>
      <c r="F10" s="415" t="s">
        <v>993</v>
      </c>
      <c r="G10" s="389"/>
      <c r="H10" s="219" t="s">
        <v>992</v>
      </c>
      <c r="I10" s="219">
        <v>3</v>
      </c>
      <c r="J10" s="436">
        <v>6.1</v>
      </c>
      <c r="K10" s="436">
        <v>6.6</v>
      </c>
      <c r="L10" s="438"/>
      <c r="M10" s="436">
        <v>6.3749999999999991</v>
      </c>
      <c r="N10" s="436">
        <v>6.8</v>
      </c>
      <c r="O10" s="438"/>
    </row>
    <row r="11" spans="1:15" ht="18.75" customHeight="1">
      <c r="A11" s="441"/>
      <c r="B11" s="433"/>
      <c r="C11" s="434"/>
      <c r="D11" s="435"/>
      <c r="E11" s="388"/>
      <c r="F11" s="415" t="s">
        <v>994</v>
      </c>
      <c r="G11" s="389"/>
      <c r="H11" s="219" t="s">
        <v>992</v>
      </c>
      <c r="I11" s="219">
        <v>3</v>
      </c>
      <c r="J11" s="436">
        <v>6.8</v>
      </c>
      <c r="K11" s="436">
        <v>7.3</v>
      </c>
      <c r="L11" s="439"/>
      <c r="M11" s="436">
        <v>6.8458333333333341</v>
      </c>
      <c r="N11" s="436">
        <v>7.4</v>
      </c>
      <c r="O11" s="439"/>
    </row>
    <row r="12" spans="1:15" ht="18.75" customHeight="1">
      <c r="A12" s="441"/>
      <c r="B12" s="433"/>
      <c r="C12" s="434" t="s">
        <v>320</v>
      </c>
      <c r="D12" s="435"/>
      <c r="E12" s="388"/>
      <c r="F12" s="415" t="s">
        <v>995</v>
      </c>
      <c r="G12" s="389"/>
      <c r="H12" s="219" t="s">
        <v>992</v>
      </c>
      <c r="I12" s="219">
        <v>3</v>
      </c>
      <c r="J12" s="436">
        <v>7.3</v>
      </c>
      <c r="K12" s="436">
        <v>7.6</v>
      </c>
      <c r="L12" s="437" t="str">
        <f>IF(AND(K12&lt;=I12,K13&lt;=I13),"○","×")</f>
        <v>×</v>
      </c>
      <c r="M12" s="436">
        <v>8.1374999999999993</v>
      </c>
      <c r="N12" s="436">
        <v>8.5</v>
      </c>
      <c r="O12" s="437" t="str">
        <f>IF(AND(N12&lt;=I12,N13&lt;=I13),"○","×")</f>
        <v>×</v>
      </c>
    </row>
    <row r="13" spans="1:15" ht="18.75" customHeight="1">
      <c r="A13" s="441"/>
      <c r="B13" s="433"/>
      <c r="C13" s="434"/>
      <c r="D13" s="435"/>
      <c r="E13" s="388"/>
      <c r="F13" s="415" t="s">
        <v>996</v>
      </c>
      <c r="G13" s="389"/>
      <c r="H13" s="219" t="s">
        <v>992</v>
      </c>
      <c r="I13" s="219">
        <v>3</v>
      </c>
      <c r="J13" s="436">
        <v>8.1999999999999993</v>
      </c>
      <c r="K13" s="436">
        <v>9.1999999999999993</v>
      </c>
      <c r="L13" s="439"/>
      <c r="M13" s="436">
        <v>9.2000000000000011</v>
      </c>
      <c r="N13" s="436">
        <v>9.5</v>
      </c>
      <c r="O13" s="439"/>
    </row>
    <row r="14" spans="1:15" ht="18.75" customHeight="1">
      <c r="A14" s="441"/>
      <c r="B14" s="442"/>
      <c r="C14" s="434" t="s">
        <v>323</v>
      </c>
      <c r="D14" s="435"/>
      <c r="E14" s="388"/>
      <c r="F14" s="415" t="s">
        <v>997</v>
      </c>
      <c r="G14" s="389"/>
      <c r="H14" s="219" t="s">
        <v>992</v>
      </c>
      <c r="I14" s="219">
        <v>3</v>
      </c>
      <c r="J14" s="436">
        <v>7</v>
      </c>
      <c r="K14" s="436">
        <v>7.7</v>
      </c>
      <c r="L14" s="437" t="str">
        <f>IF(AND(K14&lt;=I14,K15&lt;=I15),"○","×")</f>
        <v>×</v>
      </c>
      <c r="M14" s="436">
        <v>7.2958333333333343</v>
      </c>
      <c r="N14" s="436">
        <v>7.4</v>
      </c>
      <c r="O14" s="437" t="str">
        <f>IF(AND(N14&lt;=I14,N15&lt;=I15),"○","×")</f>
        <v>×</v>
      </c>
    </row>
    <row r="15" spans="1:15" ht="18.75" customHeight="1">
      <c r="A15" s="443"/>
      <c r="B15" s="444"/>
      <c r="C15" s="434"/>
      <c r="D15" s="435"/>
      <c r="E15" s="388"/>
      <c r="F15" s="415" t="s">
        <v>998</v>
      </c>
      <c r="G15" s="389"/>
      <c r="H15" s="219" t="s">
        <v>992</v>
      </c>
      <c r="I15" s="219">
        <v>3</v>
      </c>
      <c r="J15" s="436">
        <v>7.2</v>
      </c>
      <c r="K15" s="436">
        <v>7.8</v>
      </c>
      <c r="L15" s="439"/>
      <c r="M15" s="436">
        <v>7.0416666666666679</v>
      </c>
      <c r="N15" s="436">
        <v>7.2</v>
      </c>
      <c r="O15" s="439"/>
    </row>
    <row r="16" spans="1:15" ht="18.75" customHeight="1">
      <c r="A16" s="317" t="s">
        <v>487</v>
      </c>
      <c r="B16" s="388"/>
      <c r="C16" s="387" t="s">
        <v>325</v>
      </c>
      <c r="D16" s="389"/>
      <c r="E16" s="388"/>
      <c r="F16" s="415" t="s">
        <v>999</v>
      </c>
      <c r="G16" s="389"/>
      <c r="H16" s="219" t="s">
        <v>986</v>
      </c>
      <c r="I16" s="219">
        <v>5</v>
      </c>
      <c r="J16" s="436">
        <v>7.2</v>
      </c>
      <c r="K16" s="436">
        <v>8.6999999999999993</v>
      </c>
      <c r="L16" s="445" t="str">
        <f>IF(K16&lt;=I16,"○","×")</f>
        <v>×</v>
      </c>
      <c r="M16" s="436">
        <v>8.7111111111111121</v>
      </c>
      <c r="N16" s="436">
        <v>9.6999999999999993</v>
      </c>
      <c r="O16" s="445" t="str">
        <f>IF(N16&lt;=I16,"○","×")</f>
        <v>×</v>
      </c>
    </row>
  </sheetData>
  <mergeCells count="36">
    <mergeCell ref="O12:O13"/>
    <mergeCell ref="C14:C15"/>
    <mergeCell ref="D14:D15"/>
    <mergeCell ref="L14:L15"/>
    <mergeCell ref="O14:O15"/>
    <mergeCell ref="A8:A15"/>
    <mergeCell ref="B8:B11"/>
    <mergeCell ref="C8:C11"/>
    <mergeCell ref="D8:D11"/>
    <mergeCell ref="L8:L11"/>
    <mergeCell ref="O8:O11"/>
    <mergeCell ref="B12:B13"/>
    <mergeCell ref="C12:C13"/>
    <mergeCell ref="D12:D13"/>
    <mergeCell ref="L12:L13"/>
    <mergeCell ref="A5:A7"/>
    <mergeCell ref="B5:B7"/>
    <mergeCell ref="C5:C7"/>
    <mergeCell ref="D5:D7"/>
    <mergeCell ref="L5:L7"/>
    <mergeCell ref="O5:O7"/>
    <mergeCell ref="G2:G4"/>
    <mergeCell ref="H2:H4"/>
    <mergeCell ref="I2:I3"/>
    <mergeCell ref="J2:L2"/>
    <mergeCell ref="M2:O2"/>
    <mergeCell ref="J3:K3"/>
    <mergeCell ref="L3:L4"/>
    <mergeCell ref="M3:N3"/>
    <mergeCell ref="O3:O4"/>
    <mergeCell ref="A2:A4"/>
    <mergeCell ref="B2:B4"/>
    <mergeCell ref="C2:C4"/>
    <mergeCell ref="D2:D4"/>
    <mergeCell ref="E2:E4"/>
    <mergeCell ref="F2:F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
  <sheetViews>
    <sheetView view="pageBreakPreview" zoomScale="85" zoomScaleNormal="150" zoomScaleSheetLayoutView="85" workbookViewId="0">
      <selection activeCell="I12" sqref="I12:AA23"/>
    </sheetView>
  </sheetViews>
  <sheetFormatPr defaultRowHeight="18" customHeight="1"/>
  <cols>
    <col min="1" max="1" width="4.375" style="50" customWidth="1"/>
    <col min="2" max="2" width="0.375" style="50" customWidth="1"/>
    <col min="3" max="3" width="11.25" style="50" customWidth="1"/>
    <col min="4" max="5" width="0.375" style="50" customWidth="1"/>
    <col min="6" max="6" width="10.875" style="50" customWidth="1"/>
    <col min="7" max="7" width="0.375" style="50" customWidth="1"/>
    <col min="8" max="8" width="6.5" style="50" customWidth="1"/>
    <col min="9" max="9" width="3.25" style="50" customWidth="1"/>
    <col min="10" max="11" width="6" style="50" customWidth="1"/>
    <col min="12" max="12" width="6.625" style="50" customWidth="1"/>
    <col min="13" max="14" width="6" style="50" customWidth="1"/>
    <col min="15" max="15" width="6.625" style="50" customWidth="1"/>
    <col min="16" max="16384" width="9" style="50"/>
  </cols>
  <sheetData>
    <row r="1" spans="1:15" ht="18" customHeight="1">
      <c r="A1" s="50" t="s">
        <v>1000</v>
      </c>
    </row>
    <row r="2" spans="1:15" ht="27.2" customHeight="1">
      <c r="A2" s="429" t="s">
        <v>811</v>
      </c>
      <c r="B2" s="192"/>
      <c r="C2" s="193" t="s">
        <v>812</v>
      </c>
      <c r="D2" s="194"/>
      <c r="E2" s="192"/>
      <c r="F2" s="193" t="s">
        <v>813</v>
      </c>
      <c r="G2" s="194"/>
      <c r="H2" s="408" t="s">
        <v>814</v>
      </c>
      <c r="I2" s="363" t="s">
        <v>815</v>
      </c>
      <c r="J2" s="374" t="s">
        <v>916</v>
      </c>
      <c r="K2" s="375"/>
      <c r="L2" s="446"/>
      <c r="M2" s="374" t="s">
        <v>817</v>
      </c>
      <c r="N2" s="375"/>
      <c r="O2" s="446"/>
    </row>
    <row r="3" spans="1:15" ht="19.5" customHeight="1">
      <c r="A3" s="432"/>
      <c r="B3" s="192"/>
      <c r="C3" s="193"/>
      <c r="D3" s="194"/>
      <c r="E3" s="192"/>
      <c r="F3" s="193"/>
      <c r="G3" s="194"/>
      <c r="H3" s="408"/>
      <c r="I3" s="409"/>
      <c r="J3" s="235" t="s">
        <v>980</v>
      </c>
      <c r="K3" s="235"/>
      <c r="L3" s="408" t="s">
        <v>819</v>
      </c>
      <c r="M3" s="235" t="s">
        <v>980</v>
      </c>
      <c r="N3" s="235"/>
      <c r="O3" s="408" t="s">
        <v>819</v>
      </c>
    </row>
    <row r="4" spans="1:15" ht="16.5" customHeight="1">
      <c r="A4" s="432"/>
      <c r="B4" s="192"/>
      <c r="C4" s="193"/>
      <c r="D4" s="194"/>
      <c r="E4" s="192"/>
      <c r="F4" s="193"/>
      <c r="G4" s="194"/>
      <c r="H4" s="408"/>
      <c r="I4" s="382" t="s">
        <v>820</v>
      </c>
      <c r="J4" s="195" t="s">
        <v>821</v>
      </c>
      <c r="K4" s="195" t="s">
        <v>822</v>
      </c>
      <c r="L4" s="408"/>
      <c r="M4" s="195" t="s">
        <v>821</v>
      </c>
      <c r="N4" s="195" t="s">
        <v>822</v>
      </c>
      <c r="O4" s="408"/>
    </row>
    <row r="5" spans="1:15" ht="16.5" customHeight="1">
      <c r="A5" s="386" t="s">
        <v>1001</v>
      </c>
      <c r="B5" s="388"/>
      <c r="C5" s="387" t="s">
        <v>504</v>
      </c>
      <c r="D5" s="389"/>
      <c r="E5" s="388"/>
      <c r="F5" s="387" t="s">
        <v>504</v>
      </c>
      <c r="G5" s="389"/>
      <c r="H5" s="219" t="s">
        <v>97</v>
      </c>
      <c r="I5" s="447">
        <v>3</v>
      </c>
      <c r="J5" s="448">
        <v>1.5</v>
      </c>
      <c r="K5" s="448">
        <v>1.9</v>
      </c>
      <c r="L5" s="445" t="str">
        <f>IF(K5&lt;=F5,"○","×")</f>
        <v>○</v>
      </c>
      <c r="M5" s="449" t="s">
        <v>1002</v>
      </c>
      <c r="N5" s="449" t="s">
        <v>1003</v>
      </c>
      <c r="O5" s="445" t="s">
        <v>1003</v>
      </c>
    </row>
    <row r="6" spans="1:15" ht="16.5" customHeight="1">
      <c r="A6" s="393"/>
      <c r="B6" s="388"/>
      <c r="C6" s="415" t="s">
        <v>508</v>
      </c>
      <c r="D6" s="389"/>
      <c r="E6" s="388"/>
      <c r="F6" s="415" t="s">
        <v>508</v>
      </c>
      <c r="G6" s="389"/>
      <c r="H6" s="219" t="s">
        <v>97</v>
      </c>
      <c r="I6" s="450">
        <v>3</v>
      </c>
      <c r="J6" s="448">
        <v>1.4</v>
      </c>
      <c r="K6" s="448">
        <v>1.7</v>
      </c>
      <c r="L6" s="445" t="str">
        <f t="shared" ref="L6:L19" si="0">IF(K6&lt;=F6,"○","×")</f>
        <v>○</v>
      </c>
      <c r="M6" s="449" t="s">
        <v>1003</v>
      </c>
      <c r="N6" s="449" t="s">
        <v>1003</v>
      </c>
      <c r="O6" s="445" t="s">
        <v>1003</v>
      </c>
    </row>
    <row r="7" spans="1:15" ht="16.5" customHeight="1">
      <c r="A7" s="393"/>
      <c r="B7" s="388"/>
      <c r="C7" s="415" t="s">
        <v>509</v>
      </c>
      <c r="D7" s="389"/>
      <c r="E7" s="388"/>
      <c r="F7" s="415" t="s">
        <v>1004</v>
      </c>
      <c r="G7" s="389"/>
      <c r="H7" s="219" t="s">
        <v>97</v>
      </c>
      <c r="I7" s="450">
        <v>3</v>
      </c>
      <c r="J7" s="448">
        <v>1.4</v>
      </c>
      <c r="K7" s="448">
        <v>1.5</v>
      </c>
      <c r="L7" s="445" t="str">
        <f t="shared" si="0"/>
        <v>○</v>
      </c>
      <c r="M7" s="449" t="s">
        <v>1003</v>
      </c>
      <c r="N7" s="449" t="s">
        <v>1003</v>
      </c>
      <c r="O7" s="445" t="s">
        <v>1003</v>
      </c>
    </row>
    <row r="8" spans="1:15" ht="16.5" customHeight="1">
      <c r="A8" s="393"/>
      <c r="B8" s="388"/>
      <c r="C8" s="415" t="s">
        <v>1005</v>
      </c>
      <c r="D8" s="389"/>
      <c r="E8" s="388"/>
      <c r="F8" s="415" t="s">
        <v>1006</v>
      </c>
      <c r="G8" s="389"/>
      <c r="H8" s="219" t="s">
        <v>97</v>
      </c>
      <c r="I8" s="450">
        <v>3</v>
      </c>
      <c r="J8" s="448">
        <v>1.2</v>
      </c>
      <c r="K8" s="448">
        <v>1.3</v>
      </c>
      <c r="L8" s="445" t="str">
        <f t="shared" si="0"/>
        <v>○</v>
      </c>
      <c r="M8" s="449" t="s">
        <v>1003</v>
      </c>
      <c r="N8" s="449" t="s">
        <v>1003</v>
      </c>
      <c r="O8" s="445" t="s">
        <v>1003</v>
      </c>
    </row>
    <row r="9" spans="1:15" ht="16.5" customHeight="1">
      <c r="A9" s="393"/>
      <c r="B9" s="388"/>
      <c r="C9" s="415" t="s">
        <v>515</v>
      </c>
      <c r="D9" s="389"/>
      <c r="E9" s="388"/>
      <c r="F9" s="415" t="s">
        <v>1007</v>
      </c>
      <c r="G9" s="389"/>
      <c r="H9" s="219" t="s">
        <v>97</v>
      </c>
      <c r="I9" s="450">
        <v>3</v>
      </c>
      <c r="J9" s="448">
        <v>1.2</v>
      </c>
      <c r="K9" s="448">
        <v>1.5</v>
      </c>
      <c r="L9" s="445" t="str">
        <f t="shared" si="0"/>
        <v>○</v>
      </c>
      <c r="M9" s="449" t="s">
        <v>1003</v>
      </c>
      <c r="N9" s="449" t="s">
        <v>1003</v>
      </c>
      <c r="O9" s="445" t="s">
        <v>1003</v>
      </c>
    </row>
    <row r="10" spans="1:15" ht="16.5" customHeight="1">
      <c r="A10" s="393"/>
      <c r="B10" s="388"/>
      <c r="C10" s="415" t="s">
        <v>510</v>
      </c>
      <c r="D10" s="389"/>
      <c r="E10" s="388"/>
      <c r="F10" s="415" t="s">
        <v>510</v>
      </c>
      <c r="G10" s="389"/>
      <c r="H10" s="219" t="s">
        <v>97</v>
      </c>
      <c r="I10" s="450">
        <v>3</v>
      </c>
      <c r="J10" s="448">
        <v>1.5</v>
      </c>
      <c r="K10" s="448">
        <v>1.8</v>
      </c>
      <c r="L10" s="445" t="str">
        <f t="shared" si="0"/>
        <v>○</v>
      </c>
      <c r="M10" s="449" t="s">
        <v>1003</v>
      </c>
      <c r="N10" s="449" t="s">
        <v>1003</v>
      </c>
      <c r="O10" s="445" t="s">
        <v>1003</v>
      </c>
    </row>
    <row r="11" spans="1:15" ht="16.5" customHeight="1">
      <c r="A11" s="393"/>
      <c r="B11" s="388"/>
      <c r="C11" s="415" t="s">
        <v>1008</v>
      </c>
      <c r="D11" s="389"/>
      <c r="E11" s="388"/>
      <c r="F11" s="415" t="s">
        <v>1009</v>
      </c>
      <c r="G11" s="389"/>
      <c r="H11" s="219" t="s">
        <v>93</v>
      </c>
      <c r="I11" s="450">
        <v>2</v>
      </c>
      <c r="J11" s="448">
        <v>1.2</v>
      </c>
      <c r="K11" s="448">
        <v>1.4</v>
      </c>
      <c r="L11" s="445" t="str">
        <f t="shared" si="0"/>
        <v>○</v>
      </c>
      <c r="M11" s="449" t="s">
        <v>1003</v>
      </c>
      <c r="N11" s="449" t="s">
        <v>1003</v>
      </c>
      <c r="O11" s="445" t="s">
        <v>1003</v>
      </c>
    </row>
    <row r="12" spans="1:15" ht="16.5" customHeight="1">
      <c r="A12" s="393"/>
      <c r="B12" s="388"/>
      <c r="C12" s="415" t="s">
        <v>511</v>
      </c>
      <c r="D12" s="389"/>
      <c r="E12" s="388"/>
      <c r="F12" s="415" t="s">
        <v>511</v>
      </c>
      <c r="G12" s="389"/>
      <c r="H12" s="219" t="s">
        <v>97</v>
      </c>
      <c r="I12" s="450">
        <v>3</v>
      </c>
      <c r="J12" s="448">
        <v>1.5</v>
      </c>
      <c r="K12" s="448">
        <v>1.7</v>
      </c>
      <c r="L12" s="445" t="str">
        <f t="shared" si="0"/>
        <v>○</v>
      </c>
      <c r="M12" s="449" t="s">
        <v>1003</v>
      </c>
      <c r="N12" s="449" t="s">
        <v>1003</v>
      </c>
      <c r="O12" s="445" t="s">
        <v>1003</v>
      </c>
    </row>
    <row r="13" spans="1:15" ht="16.5" customHeight="1">
      <c r="A13" s="393"/>
      <c r="B13" s="388"/>
      <c r="C13" s="415" t="s">
        <v>516</v>
      </c>
      <c r="D13" s="389"/>
      <c r="E13" s="388"/>
      <c r="F13" s="415" t="s">
        <v>1010</v>
      </c>
      <c r="G13" s="389"/>
      <c r="H13" s="219" t="s">
        <v>97</v>
      </c>
      <c r="I13" s="450">
        <v>3</v>
      </c>
      <c r="J13" s="448">
        <v>1.2</v>
      </c>
      <c r="K13" s="448">
        <v>1.4</v>
      </c>
      <c r="L13" s="445" t="str">
        <f t="shared" si="0"/>
        <v>○</v>
      </c>
      <c r="M13" s="449" t="s">
        <v>1003</v>
      </c>
      <c r="N13" s="449" t="s">
        <v>1003</v>
      </c>
      <c r="O13" s="445" t="s">
        <v>1003</v>
      </c>
    </row>
    <row r="14" spans="1:15" ht="16.5" customHeight="1">
      <c r="A14" s="393"/>
      <c r="B14" s="388"/>
      <c r="C14" s="415" t="s">
        <v>512</v>
      </c>
      <c r="D14" s="389"/>
      <c r="E14" s="388"/>
      <c r="F14" s="415" t="s">
        <v>512</v>
      </c>
      <c r="G14" s="389"/>
      <c r="H14" s="219" t="s">
        <v>97</v>
      </c>
      <c r="I14" s="450">
        <v>3</v>
      </c>
      <c r="J14" s="448">
        <v>1.4</v>
      </c>
      <c r="K14" s="448">
        <v>1.5</v>
      </c>
      <c r="L14" s="445" t="str">
        <f t="shared" si="0"/>
        <v>○</v>
      </c>
      <c r="M14" s="449" t="s">
        <v>1003</v>
      </c>
      <c r="N14" s="449" t="s">
        <v>1003</v>
      </c>
      <c r="O14" s="445" t="s">
        <v>1003</v>
      </c>
    </row>
    <row r="15" spans="1:15" ht="16.5" customHeight="1">
      <c r="A15" s="395"/>
      <c r="B15" s="420"/>
      <c r="C15" s="415" t="s">
        <v>513</v>
      </c>
      <c r="D15" s="389"/>
      <c r="E15" s="388"/>
      <c r="F15" s="415" t="s">
        <v>513</v>
      </c>
      <c r="G15" s="389"/>
      <c r="H15" s="219" t="s">
        <v>97</v>
      </c>
      <c r="I15" s="450">
        <v>3</v>
      </c>
      <c r="J15" s="448">
        <v>1.6</v>
      </c>
      <c r="K15" s="448">
        <v>2.1</v>
      </c>
      <c r="L15" s="445" t="str">
        <f t="shared" si="0"/>
        <v>○</v>
      </c>
      <c r="M15" s="449" t="s">
        <v>1003</v>
      </c>
      <c r="N15" s="449" t="s">
        <v>1003</v>
      </c>
      <c r="O15" s="445" t="s">
        <v>1003</v>
      </c>
    </row>
    <row r="16" spans="1:15" ht="16.5" customHeight="1">
      <c r="A16" s="386" t="s">
        <v>1011</v>
      </c>
      <c r="B16" s="388"/>
      <c r="C16" s="415" t="s">
        <v>520</v>
      </c>
      <c r="D16" s="389"/>
      <c r="E16" s="388"/>
      <c r="F16" s="415" t="s">
        <v>1012</v>
      </c>
      <c r="G16" s="389"/>
      <c r="H16" s="219" t="s">
        <v>93</v>
      </c>
      <c r="I16" s="450">
        <v>2</v>
      </c>
      <c r="J16" s="448">
        <v>1.9</v>
      </c>
      <c r="K16" s="448">
        <v>2.4</v>
      </c>
      <c r="L16" s="445" t="str">
        <f t="shared" si="0"/>
        <v>○</v>
      </c>
      <c r="M16" s="436">
        <v>1.7</v>
      </c>
      <c r="N16" s="436">
        <v>2.1</v>
      </c>
      <c r="O16" s="445" t="s">
        <v>834</v>
      </c>
    </row>
    <row r="17" spans="1:15" ht="16.5" customHeight="1">
      <c r="A17" s="393"/>
      <c r="B17" s="388"/>
      <c r="C17" s="415" t="s">
        <v>521</v>
      </c>
      <c r="D17" s="389"/>
      <c r="E17" s="388"/>
      <c r="F17" s="415" t="s">
        <v>1013</v>
      </c>
      <c r="G17" s="389"/>
      <c r="H17" s="219" t="s">
        <v>97</v>
      </c>
      <c r="I17" s="450">
        <v>3</v>
      </c>
      <c r="J17" s="448">
        <v>1.5</v>
      </c>
      <c r="K17" s="448">
        <v>1.9</v>
      </c>
      <c r="L17" s="445" t="str">
        <f t="shared" si="0"/>
        <v>○</v>
      </c>
      <c r="M17" s="436">
        <v>1.4</v>
      </c>
      <c r="N17" s="436">
        <v>1.8</v>
      </c>
      <c r="O17" s="445" t="s">
        <v>1014</v>
      </c>
    </row>
    <row r="18" spans="1:15" ht="16.5" customHeight="1">
      <c r="A18" s="393"/>
      <c r="B18" s="388"/>
      <c r="C18" s="415" t="s">
        <v>522</v>
      </c>
      <c r="D18" s="389"/>
      <c r="E18" s="388"/>
      <c r="F18" s="415" t="s">
        <v>522</v>
      </c>
      <c r="G18" s="389"/>
      <c r="H18" s="219" t="s">
        <v>97</v>
      </c>
      <c r="I18" s="450">
        <v>3</v>
      </c>
      <c r="J18" s="448">
        <v>1.4</v>
      </c>
      <c r="K18" s="448">
        <v>1.7</v>
      </c>
      <c r="L18" s="445" t="str">
        <f t="shared" si="0"/>
        <v>○</v>
      </c>
      <c r="M18" s="449" t="s">
        <v>1003</v>
      </c>
      <c r="N18" s="449" t="s">
        <v>1003</v>
      </c>
      <c r="O18" s="445" t="s">
        <v>1003</v>
      </c>
    </row>
    <row r="19" spans="1:15" ht="16.5" customHeight="1">
      <c r="A19" s="393"/>
      <c r="B19" s="442"/>
      <c r="C19" s="451" t="s">
        <v>524</v>
      </c>
      <c r="D19" s="452"/>
      <c r="E19" s="442"/>
      <c r="F19" s="451" t="s">
        <v>524</v>
      </c>
      <c r="G19" s="452"/>
      <c r="H19" s="453" t="s">
        <v>97</v>
      </c>
      <c r="I19" s="453">
        <v>3</v>
      </c>
      <c r="J19" s="454">
        <v>1.5</v>
      </c>
      <c r="K19" s="454">
        <v>1.8</v>
      </c>
      <c r="L19" s="455" t="str">
        <f t="shared" si="0"/>
        <v>○</v>
      </c>
      <c r="M19" s="449" t="s">
        <v>1003</v>
      </c>
      <c r="N19" s="449" t="s">
        <v>1003</v>
      </c>
      <c r="O19" s="445" t="s">
        <v>1003</v>
      </c>
    </row>
    <row r="20" spans="1:15" ht="16.5" customHeight="1">
      <c r="A20" s="393"/>
      <c r="B20" s="417"/>
      <c r="C20" s="415" t="s">
        <v>1015</v>
      </c>
      <c r="D20" s="418"/>
      <c r="E20" s="417"/>
      <c r="F20" s="415" t="s">
        <v>1015</v>
      </c>
      <c r="G20" s="418"/>
      <c r="H20" s="456"/>
      <c r="I20" s="456"/>
      <c r="J20" s="457"/>
      <c r="K20" s="457"/>
      <c r="L20" s="458"/>
      <c r="M20" s="449" t="s">
        <v>1003</v>
      </c>
      <c r="N20" s="449" t="s">
        <v>1003</v>
      </c>
      <c r="O20" s="445" t="s">
        <v>1003</v>
      </c>
    </row>
    <row r="21" spans="1:15" ht="16.5" customHeight="1">
      <c r="A21" s="393"/>
      <c r="B21" s="388"/>
      <c r="C21" s="254" t="s">
        <v>524</v>
      </c>
      <c r="D21" s="389"/>
      <c r="E21" s="388"/>
      <c r="F21" s="254" t="s">
        <v>524</v>
      </c>
      <c r="G21" s="389"/>
      <c r="H21" s="214" t="s">
        <v>97</v>
      </c>
      <c r="I21" s="450">
        <v>3</v>
      </c>
      <c r="J21" s="448">
        <v>1.8</v>
      </c>
      <c r="K21" s="448">
        <v>2</v>
      </c>
      <c r="L21" s="445" t="str">
        <f>IF(K21&lt;F21,"○","×")</f>
        <v>○</v>
      </c>
      <c r="M21" s="449" t="s">
        <v>1003</v>
      </c>
      <c r="N21" s="449" t="s">
        <v>1003</v>
      </c>
      <c r="O21" s="445" t="s">
        <v>1003</v>
      </c>
    </row>
    <row r="22" spans="1:15" ht="16.5" customHeight="1">
      <c r="A22" s="395"/>
      <c r="B22" s="388"/>
      <c r="C22" s="387" t="s">
        <v>525</v>
      </c>
      <c r="D22" s="389"/>
      <c r="E22" s="388"/>
      <c r="F22" s="387" t="s">
        <v>525</v>
      </c>
      <c r="G22" s="389"/>
      <c r="H22" s="214" t="s">
        <v>97</v>
      </c>
      <c r="I22" s="450">
        <v>3</v>
      </c>
      <c r="J22" s="448">
        <v>2.1</v>
      </c>
      <c r="K22" s="448">
        <v>2.4</v>
      </c>
      <c r="L22" s="445" t="str">
        <f>IF(K22&lt;=F21,"○","×")</f>
        <v>○</v>
      </c>
      <c r="M22" s="449" t="s">
        <v>1003</v>
      </c>
      <c r="N22" s="449" t="s">
        <v>1003</v>
      </c>
      <c r="O22" s="445" t="s">
        <v>1003</v>
      </c>
    </row>
    <row r="23" spans="1:15" ht="16.5" customHeight="1">
      <c r="A23" s="363" t="s">
        <v>1016</v>
      </c>
      <c r="B23" s="388"/>
      <c r="C23" s="415" t="s">
        <v>527</v>
      </c>
      <c r="D23" s="389"/>
      <c r="E23" s="388"/>
      <c r="F23" s="415" t="s">
        <v>1017</v>
      </c>
      <c r="G23" s="389"/>
      <c r="H23" s="214" t="s">
        <v>102</v>
      </c>
      <c r="I23" s="450">
        <v>8</v>
      </c>
      <c r="J23" s="448">
        <v>1.5</v>
      </c>
      <c r="K23" s="448">
        <v>1.3</v>
      </c>
      <c r="L23" s="445" t="str">
        <f>IF(K23&lt;=F23,"○","×")</f>
        <v>○</v>
      </c>
      <c r="M23" s="449" t="s">
        <v>1003</v>
      </c>
      <c r="N23" s="449" t="s">
        <v>1003</v>
      </c>
      <c r="O23" s="445" t="s">
        <v>1003</v>
      </c>
    </row>
    <row r="24" spans="1:15" ht="16.5" customHeight="1">
      <c r="A24" s="369"/>
      <c r="B24" s="388"/>
      <c r="C24" s="415" t="s">
        <v>532</v>
      </c>
      <c r="D24" s="389"/>
      <c r="E24" s="388"/>
      <c r="F24" s="415" t="s">
        <v>1018</v>
      </c>
      <c r="G24" s="389"/>
      <c r="H24" s="214" t="s">
        <v>97</v>
      </c>
      <c r="I24" s="450">
        <v>3</v>
      </c>
      <c r="J24" s="448">
        <v>1.4</v>
      </c>
      <c r="K24" s="448">
        <v>1.6</v>
      </c>
      <c r="L24" s="445" t="str">
        <f>IF(K24&lt;=F24,"○","×")</f>
        <v>○</v>
      </c>
      <c r="M24" s="449" t="s">
        <v>1003</v>
      </c>
      <c r="N24" s="449" t="s">
        <v>1003</v>
      </c>
      <c r="O24" s="445" t="s">
        <v>1003</v>
      </c>
    </row>
    <row r="25" spans="1:15" ht="16.5" customHeight="1">
      <c r="A25" s="369"/>
      <c r="B25" s="388"/>
      <c r="C25" s="415" t="s">
        <v>530</v>
      </c>
      <c r="D25" s="389"/>
      <c r="E25" s="388"/>
      <c r="F25" s="415" t="s">
        <v>1019</v>
      </c>
      <c r="G25" s="389"/>
      <c r="H25" s="214" t="s">
        <v>102</v>
      </c>
      <c r="I25" s="450">
        <v>8</v>
      </c>
      <c r="J25" s="448">
        <v>1.6</v>
      </c>
      <c r="K25" s="448">
        <v>1.9</v>
      </c>
      <c r="L25" s="445" t="str">
        <f>IF(K25&lt;=F25,"○","×")</f>
        <v>○</v>
      </c>
      <c r="M25" s="449" t="s">
        <v>1003</v>
      </c>
      <c r="N25" s="449" t="s">
        <v>1003</v>
      </c>
      <c r="O25" s="445" t="s">
        <v>1003</v>
      </c>
    </row>
    <row r="26" spans="1:15" ht="16.5" customHeight="1">
      <c r="A26" s="369"/>
      <c r="B26" s="388"/>
      <c r="C26" s="415" t="s">
        <v>1020</v>
      </c>
      <c r="D26" s="389"/>
      <c r="E26" s="388"/>
      <c r="F26" s="415" t="s">
        <v>1021</v>
      </c>
      <c r="G26" s="389"/>
      <c r="H26" s="214" t="s">
        <v>93</v>
      </c>
      <c r="I26" s="450">
        <v>2</v>
      </c>
      <c r="J26" s="448">
        <v>1.5</v>
      </c>
      <c r="K26" s="448">
        <v>1.8</v>
      </c>
      <c r="L26" s="445" t="str">
        <f>IF(K26&lt;=F26,"○","×")</f>
        <v>○</v>
      </c>
      <c r="M26" s="449" t="s">
        <v>1003</v>
      </c>
      <c r="N26" s="449" t="s">
        <v>1003</v>
      </c>
      <c r="O26" s="445" t="s">
        <v>1003</v>
      </c>
    </row>
    <row r="27" spans="1:15" ht="16.5" customHeight="1">
      <c r="A27" s="377"/>
      <c r="B27" s="388"/>
      <c r="C27" s="415" t="s">
        <v>533</v>
      </c>
      <c r="D27" s="389"/>
      <c r="E27" s="388"/>
      <c r="F27" s="415" t="s">
        <v>1022</v>
      </c>
      <c r="G27" s="389"/>
      <c r="H27" s="214" t="s">
        <v>97</v>
      </c>
      <c r="I27" s="450">
        <v>3</v>
      </c>
      <c r="J27" s="448">
        <v>1.3</v>
      </c>
      <c r="K27" s="448">
        <v>1.7</v>
      </c>
      <c r="L27" s="445" t="str">
        <f>IF(K27&lt;=F27,"○","×")</f>
        <v>○</v>
      </c>
      <c r="M27" s="449" t="s">
        <v>1003</v>
      </c>
      <c r="N27" s="449" t="s">
        <v>1003</v>
      </c>
      <c r="O27" s="445" t="s">
        <v>1003</v>
      </c>
    </row>
  </sheetData>
  <mergeCells count="23">
    <mergeCell ref="L19:L20"/>
    <mergeCell ref="A23:A27"/>
    <mergeCell ref="A5:A15"/>
    <mergeCell ref="A16:A22"/>
    <mergeCell ref="H19:H20"/>
    <mergeCell ref="I19:I20"/>
    <mergeCell ref="J19:J20"/>
    <mergeCell ref="K19:K20"/>
    <mergeCell ref="G2:G4"/>
    <mergeCell ref="H2:H4"/>
    <mergeCell ref="I2:I3"/>
    <mergeCell ref="J2:L2"/>
    <mergeCell ref="M2:O2"/>
    <mergeCell ref="J3:K3"/>
    <mergeCell ref="L3:L4"/>
    <mergeCell ref="M3:N3"/>
    <mergeCell ref="O3:O4"/>
    <mergeCell ref="A2:A4"/>
    <mergeCell ref="B2:B4"/>
    <mergeCell ref="C2:C4"/>
    <mergeCell ref="D2:D4"/>
    <mergeCell ref="E2:E4"/>
    <mergeCell ref="F2:F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Normal="75" zoomScaleSheetLayoutView="100" workbookViewId="0">
      <selection activeCell="I12" sqref="I12:AA23"/>
    </sheetView>
  </sheetViews>
  <sheetFormatPr defaultRowHeight="18" customHeight="1"/>
  <cols>
    <col min="1" max="1" width="10.125" style="50" customWidth="1"/>
    <col min="2" max="2" width="21.75" style="50" customWidth="1"/>
    <col min="3" max="3" width="10.125" style="50" customWidth="1"/>
    <col min="4" max="4" width="7" style="50" customWidth="1"/>
    <col min="5" max="5" width="14.875" style="51" customWidth="1"/>
    <col min="6" max="6" width="7" style="50" customWidth="1"/>
    <col min="7" max="10" width="9.5" style="50" customWidth="1"/>
    <col min="11" max="16384" width="9" style="50"/>
  </cols>
  <sheetData>
    <row r="1" spans="1:10" ht="20.25" customHeight="1">
      <c r="A1" s="50" t="s">
        <v>27</v>
      </c>
    </row>
    <row r="2" spans="1:10" ht="16.5" customHeight="1">
      <c r="A2" s="52" t="s">
        <v>28</v>
      </c>
      <c r="B2" s="52"/>
      <c r="C2" s="52"/>
      <c r="D2" s="52" t="s">
        <v>29</v>
      </c>
      <c r="E2" s="52"/>
      <c r="F2" s="52"/>
      <c r="G2" s="53"/>
      <c r="H2" s="53"/>
      <c r="I2" s="53"/>
      <c r="J2" s="53"/>
    </row>
    <row r="3" spans="1:10" ht="18.75" customHeight="1">
      <c r="A3" s="54"/>
      <c r="B3" s="55" t="s">
        <v>30</v>
      </c>
      <c r="C3" s="56"/>
      <c r="D3" s="57"/>
      <c r="E3" s="58" t="s">
        <v>31</v>
      </c>
      <c r="F3" s="59"/>
      <c r="G3" s="53"/>
      <c r="H3" s="53"/>
      <c r="I3" s="53"/>
      <c r="J3" s="53"/>
    </row>
    <row r="4" spans="1:10" ht="18.75" customHeight="1">
      <c r="A4" s="54"/>
      <c r="B4" s="55" t="s">
        <v>32</v>
      </c>
      <c r="C4" s="60"/>
      <c r="D4" s="61"/>
      <c r="E4" s="58" t="s">
        <v>33</v>
      </c>
      <c r="F4" s="62"/>
    </row>
    <row r="5" spans="1:10" ht="18.75" customHeight="1">
      <c r="A5" s="54"/>
      <c r="B5" s="55" t="s">
        <v>34</v>
      </c>
      <c r="C5" s="60"/>
      <c r="D5" s="61"/>
      <c r="E5" s="58" t="s">
        <v>35</v>
      </c>
      <c r="F5" s="62"/>
    </row>
    <row r="6" spans="1:10" ht="18.75" customHeight="1">
      <c r="A6" s="54"/>
      <c r="B6" s="55" t="s">
        <v>36</v>
      </c>
      <c r="C6" s="60"/>
      <c r="D6" s="61"/>
      <c r="E6" s="58" t="s">
        <v>37</v>
      </c>
      <c r="F6" s="62"/>
    </row>
    <row r="7" spans="1:10" ht="18.75" customHeight="1">
      <c r="A7" s="54"/>
      <c r="B7" s="55" t="s">
        <v>38</v>
      </c>
      <c r="C7" s="60"/>
      <c r="D7" s="61"/>
      <c r="E7" s="58" t="s">
        <v>35</v>
      </c>
      <c r="F7" s="62"/>
    </row>
    <row r="8" spans="1:10" ht="18.75" customHeight="1">
      <c r="A8" s="54"/>
      <c r="B8" s="55" t="s">
        <v>39</v>
      </c>
      <c r="C8" s="60"/>
      <c r="D8" s="61"/>
      <c r="E8" s="58" t="s">
        <v>40</v>
      </c>
      <c r="F8" s="62"/>
    </row>
    <row r="9" spans="1:10" ht="18.75" customHeight="1">
      <c r="A9" s="54"/>
      <c r="B9" s="55" t="s">
        <v>41</v>
      </c>
      <c r="C9" s="60"/>
      <c r="D9" s="61"/>
      <c r="E9" s="58" t="s">
        <v>33</v>
      </c>
      <c r="F9" s="62"/>
    </row>
    <row r="10" spans="1:10" ht="18.75" customHeight="1">
      <c r="A10" s="54"/>
      <c r="B10" s="55" t="s">
        <v>42</v>
      </c>
      <c r="C10" s="60"/>
      <c r="D10" s="61"/>
      <c r="E10" s="58" t="s">
        <v>33</v>
      </c>
      <c r="F10" s="62"/>
    </row>
    <row r="11" spans="1:10" ht="18.75" customHeight="1">
      <c r="A11" s="54"/>
      <c r="B11" s="55" t="s">
        <v>43</v>
      </c>
      <c r="C11" s="60"/>
      <c r="D11" s="61"/>
      <c r="E11" s="58" t="s">
        <v>44</v>
      </c>
      <c r="F11" s="62"/>
    </row>
    <row r="12" spans="1:10" ht="18.75" customHeight="1">
      <c r="A12" s="54"/>
      <c r="B12" s="55" t="s">
        <v>45</v>
      </c>
      <c r="C12" s="60"/>
      <c r="D12" s="61"/>
      <c r="E12" s="58" t="s">
        <v>46</v>
      </c>
      <c r="F12" s="62"/>
    </row>
    <row r="13" spans="1:10" ht="18.75" customHeight="1">
      <c r="A13" s="54"/>
      <c r="B13" s="55" t="s">
        <v>47</v>
      </c>
      <c r="C13" s="60"/>
      <c r="D13" s="61"/>
      <c r="E13" s="58" t="s">
        <v>48</v>
      </c>
      <c r="F13" s="62"/>
    </row>
    <row r="14" spans="1:10" ht="18.75" customHeight="1">
      <c r="A14" s="54"/>
      <c r="B14" s="55" t="s">
        <v>49</v>
      </c>
      <c r="C14" s="60"/>
      <c r="D14" s="61"/>
      <c r="E14" s="58" t="s">
        <v>50</v>
      </c>
      <c r="F14" s="62"/>
    </row>
    <row r="15" spans="1:10" ht="18.75" customHeight="1">
      <c r="A15" s="54"/>
      <c r="B15" s="63" t="s">
        <v>51</v>
      </c>
      <c r="C15" s="60"/>
      <c r="D15" s="61"/>
      <c r="E15" s="58" t="s">
        <v>52</v>
      </c>
      <c r="F15" s="62"/>
    </row>
    <row r="16" spans="1:10" ht="18.75" customHeight="1">
      <c r="A16" s="54"/>
      <c r="B16" s="55" t="s">
        <v>53</v>
      </c>
      <c r="C16" s="60"/>
      <c r="D16" s="61"/>
      <c r="E16" s="58" t="s">
        <v>54</v>
      </c>
      <c r="F16" s="62"/>
    </row>
    <row r="17" spans="1:9" ht="18.75" customHeight="1">
      <c r="A17" s="54"/>
      <c r="B17" s="55" t="s">
        <v>55</v>
      </c>
      <c r="C17" s="60"/>
      <c r="D17" s="61"/>
      <c r="E17" s="58" t="s">
        <v>56</v>
      </c>
      <c r="F17" s="62"/>
    </row>
    <row r="18" spans="1:9" ht="18.75" customHeight="1">
      <c r="A18" s="54"/>
      <c r="B18" s="55" t="s">
        <v>57</v>
      </c>
      <c r="C18" s="60"/>
      <c r="D18" s="61"/>
      <c r="E18" s="58" t="s">
        <v>35</v>
      </c>
      <c r="F18" s="64"/>
    </row>
    <row r="19" spans="1:9" ht="18.75" customHeight="1">
      <c r="A19" s="54"/>
      <c r="B19" s="55" t="s">
        <v>58</v>
      </c>
      <c r="C19" s="60"/>
      <c r="D19" s="61"/>
      <c r="E19" s="58" t="s">
        <v>35</v>
      </c>
      <c r="F19" s="62"/>
    </row>
    <row r="20" spans="1:9" ht="18.75" customHeight="1">
      <c r="A20" s="54"/>
      <c r="B20" s="55" t="s">
        <v>59</v>
      </c>
      <c r="C20" s="60"/>
      <c r="D20" s="61"/>
      <c r="E20" s="58" t="s">
        <v>46</v>
      </c>
      <c r="F20" s="62"/>
    </row>
    <row r="21" spans="1:9" ht="18.75" customHeight="1">
      <c r="A21" s="54"/>
      <c r="B21" s="55" t="s">
        <v>60</v>
      </c>
      <c r="C21" s="60"/>
      <c r="D21" s="61"/>
      <c r="E21" s="58" t="s">
        <v>56</v>
      </c>
      <c r="F21" s="62"/>
      <c r="I21" s="65"/>
    </row>
    <row r="22" spans="1:9" ht="18.75" customHeight="1">
      <c r="A22" s="54"/>
      <c r="B22" s="55" t="s">
        <v>61</v>
      </c>
      <c r="C22" s="60"/>
      <c r="D22" s="61"/>
      <c r="E22" s="58" t="s">
        <v>31</v>
      </c>
      <c r="F22" s="62"/>
    </row>
    <row r="23" spans="1:9" ht="18.75" customHeight="1">
      <c r="A23" s="54"/>
      <c r="B23" s="55" t="s">
        <v>62</v>
      </c>
      <c r="C23" s="60"/>
      <c r="D23" s="61"/>
      <c r="E23" s="58" t="s">
        <v>44</v>
      </c>
      <c r="F23" s="62"/>
    </row>
    <row r="24" spans="1:9" ht="18.75" customHeight="1">
      <c r="A24" s="54"/>
      <c r="B24" s="55" t="s">
        <v>63</v>
      </c>
      <c r="C24" s="60"/>
      <c r="D24" s="61"/>
      <c r="E24" s="58" t="s">
        <v>35</v>
      </c>
      <c r="F24" s="62"/>
    </row>
    <row r="25" spans="1:9" ht="18.75" customHeight="1">
      <c r="A25" s="54"/>
      <c r="B25" s="55" t="s">
        <v>64</v>
      </c>
      <c r="C25" s="60"/>
      <c r="D25" s="61"/>
      <c r="E25" s="58" t="s">
        <v>35</v>
      </c>
      <c r="F25" s="62"/>
    </row>
    <row r="26" spans="1:9" ht="29.25" customHeight="1">
      <c r="A26" s="54"/>
      <c r="B26" s="66" t="s">
        <v>65</v>
      </c>
      <c r="C26" s="67"/>
      <c r="D26" s="68"/>
      <c r="E26" s="58" t="s">
        <v>66</v>
      </c>
      <c r="F26" s="62"/>
    </row>
    <row r="27" spans="1:9" ht="18.75" customHeight="1">
      <c r="A27" s="54"/>
      <c r="B27" s="55" t="s">
        <v>67</v>
      </c>
      <c r="C27" s="60"/>
      <c r="D27" s="61"/>
      <c r="E27" s="58" t="s">
        <v>68</v>
      </c>
      <c r="F27" s="62"/>
    </row>
    <row r="28" spans="1:9" ht="18.75" customHeight="1">
      <c r="A28" s="54"/>
      <c r="B28" s="55" t="s">
        <v>69</v>
      </c>
      <c r="C28" s="60"/>
      <c r="D28" s="61"/>
      <c r="E28" s="58" t="s">
        <v>54</v>
      </c>
      <c r="F28" s="62"/>
    </row>
    <row r="29" spans="1:9" ht="18.75" customHeight="1">
      <c r="A29" s="54"/>
      <c r="B29" s="55" t="s">
        <v>70</v>
      </c>
      <c r="C29" s="60"/>
      <c r="D29" s="69"/>
      <c r="E29" s="58" t="s">
        <v>71</v>
      </c>
      <c r="F29" s="62"/>
    </row>
    <row r="30" spans="1:9" ht="12" customHeight="1">
      <c r="A30" s="70"/>
      <c r="B30" s="70"/>
      <c r="C30" s="70"/>
      <c r="D30" s="70"/>
      <c r="E30" s="71"/>
      <c r="F30" s="70"/>
    </row>
    <row r="31" spans="1:9" ht="143.25" customHeight="1">
      <c r="A31" s="72" t="s">
        <v>72</v>
      </c>
      <c r="B31" s="72"/>
      <c r="C31" s="72"/>
      <c r="D31" s="72"/>
      <c r="E31" s="72"/>
      <c r="F31" s="72"/>
      <c r="G31" s="73"/>
    </row>
    <row r="32" spans="1:9" ht="141.75" customHeight="1"/>
    <row r="33" spans="2:2" ht="18" customHeight="1">
      <c r="B33" s="50" t="s">
        <v>73</v>
      </c>
    </row>
  </sheetData>
  <mergeCells count="3">
    <mergeCell ref="A2:C2"/>
    <mergeCell ref="D2:F2"/>
    <mergeCell ref="A31:F31"/>
  </mergeCells>
  <phoneticPr fontId="4"/>
  <printOptions horizontalCentered="1"/>
  <pageMargins left="0.39370078740157483" right="0.39370078740157483" top="0.78740157480314965" bottom="0.59055118110236227" header="0.51181102362204722" footer="0.51181102362204722"/>
  <pageSetup paperSize="9" orientation="portrait"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115" zoomScaleNormal="100" zoomScaleSheetLayoutView="115" workbookViewId="0">
      <selection activeCell="I12" sqref="I12:AA23"/>
    </sheetView>
  </sheetViews>
  <sheetFormatPr defaultRowHeight="14.25"/>
  <cols>
    <col min="1" max="7" width="9" style="99" customWidth="1"/>
    <col min="8" max="8" width="13.5" style="99" customWidth="1"/>
    <col min="9" max="16384" width="9" style="99"/>
  </cols>
  <sheetData>
    <row r="1" spans="1:2">
      <c r="A1" s="50" t="s">
        <v>1023</v>
      </c>
    </row>
    <row r="2" spans="1:2">
      <c r="A2" s="50"/>
    </row>
    <row r="15" spans="1:2">
      <c r="B15" s="459"/>
    </row>
  </sheetData>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I12" sqref="I12:AA23"/>
    </sheetView>
  </sheetViews>
  <sheetFormatPr defaultRowHeight="14.25"/>
  <cols>
    <col min="1" max="7" width="9" style="99" customWidth="1"/>
    <col min="8" max="8" width="13.5" style="99" customWidth="1"/>
    <col min="9" max="16384" width="9" style="99"/>
  </cols>
  <sheetData>
    <row r="1" spans="1:2">
      <c r="A1" s="50" t="s">
        <v>1024</v>
      </c>
    </row>
    <row r="15" spans="1:2">
      <c r="B15" s="459"/>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view="pageBreakPreview" zoomScale="130" zoomScaleNormal="100" zoomScaleSheetLayoutView="130" workbookViewId="0">
      <selection activeCell="I12" sqref="I12:AA23"/>
    </sheetView>
  </sheetViews>
  <sheetFormatPr defaultRowHeight="14.25"/>
  <cols>
    <col min="1" max="7" width="9" style="99" customWidth="1"/>
    <col min="8" max="8" width="13.5" style="99" customWidth="1"/>
    <col min="9" max="16384" width="9" style="99"/>
  </cols>
  <sheetData>
    <row r="1" spans="1:2">
      <c r="A1" s="50" t="s">
        <v>1025</v>
      </c>
    </row>
    <row r="15" spans="1:2">
      <c r="B15" s="459"/>
    </row>
    <row r="65" spans="11:11">
      <c r="K65" s="50"/>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85" zoomScaleNormal="100" zoomScaleSheetLayoutView="85" workbookViewId="0">
      <selection activeCell="I12" sqref="I12:AA23"/>
    </sheetView>
  </sheetViews>
  <sheetFormatPr defaultRowHeight="14.25"/>
  <cols>
    <col min="1" max="7" width="9" style="99" customWidth="1"/>
    <col min="8" max="8" width="13.5" style="99" customWidth="1"/>
    <col min="9" max="16384" width="9" style="99"/>
  </cols>
  <sheetData>
    <row r="1" spans="1:2">
      <c r="A1" s="50" t="s">
        <v>1026</v>
      </c>
    </row>
    <row r="2" spans="1:2">
      <c r="A2" s="50"/>
    </row>
    <row r="15" spans="1:2">
      <c r="B15" s="459"/>
    </row>
  </sheetData>
  <phoneticPr fontId="4"/>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election activeCell="I12" sqref="I12:AA23"/>
    </sheetView>
  </sheetViews>
  <sheetFormatPr defaultRowHeight="14.25"/>
  <cols>
    <col min="1" max="8" width="10.125" style="99" customWidth="1"/>
    <col min="9" max="16384" width="9" style="99"/>
  </cols>
  <sheetData>
    <row r="1" spans="1:2">
      <c r="A1" s="50" t="s">
        <v>1027</v>
      </c>
    </row>
    <row r="15" spans="1:2">
      <c r="B15" s="459"/>
    </row>
  </sheetData>
  <phoneticPr fontId="4"/>
  <printOptions horizontalCentered="1"/>
  <pageMargins left="0.59055118110236227" right="0.59055118110236227" top="0.78740157480314965"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Normal="150" zoomScaleSheetLayoutView="100" workbookViewId="0">
      <selection activeCell="I12" sqref="I12:AA23"/>
    </sheetView>
  </sheetViews>
  <sheetFormatPr defaultRowHeight="18" customHeight="1"/>
  <cols>
    <col min="1" max="1" width="2.375" style="50" customWidth="1"/>
    <col min="2" max="2" width="7" style="50" customWidth="1"/>
    <col min="3" max="3" width="20.375" style="50" customWidth="1"/>
    <col min="4" max="4" width="0.875" style="50" customWidth="1"/>
    <col min="5" max="5" width="18.875" style="50" customWidth="1"/>
    <col min="6" max="6" width="0.875" style="50" customWidth="1"/>
    <col min="7" max="7" width="15.75" style="50" customWidth="1"/>
    <col min="8" max="8" width="13.125" style="50" customWidth="1"/>
    <col min="9" max="10" width="9.5" style="50" customWidth="1"/>
    <col min="11" max="16384" width="9" style="50"/>
  </cols>
  <sheetData>
    <row r="1" spans="1:10" ht="18" customHeight="1">
      <c r="A1" s="50" t="s">
        <v>1028</v>
      </c>
    </row>
    <row r="2" spans="1:10" ht="18" customHeight="1">
      <c r="A2" s="52" t="s">
        <v>1029</v>
      </c>
      <c r="B2" s="52"/>
      <c r="C2" s="180" t="s">
        <v>1030</v>
      </c>
      <c r="D2" s="177"/>
      <c r="E2" s="178" t="s">
        <v>1031</v>
      </c>
      <c r="F2" s="179"/>
      <c r="G2" s="180" t="s">
        <v>1032</v>
      </c>
      <c r="H2" s="180" t="s">
        <v>1033</v>
      </c>
      <c r="I2" s="53"/>
      <c r="J2" s="53"/>
    </row>
    <row r="3" spans="1:10" ht="30" customHeight="1">
      <c r="A3" s="52" t="s">
        <v>1034</v>
      </c>
      <c r="B3" s="84" t="s">
        <v>1035</v>
      </c>
      <c r="C3" s="87" t="s">
        <v>1036</v>
      </c>
      <c r="D3" s="68"/>
      <c r="E3" s="184" t="s">
        <v>1037</v>
      </c>
      <c r="F3" s="185"/>
      <c r="G3" s="87" t="s">
        <v>1038</v>
      </c>
      <c r="H3" s="87" t="s">
        <v>1039</v>
      </c>
      <c r="I3" s="53"/>
      <c r="J3" s="53"/>
    </row>
    <row r="4" spans="1:10" ht="30" customHeight="1">
      <c r="A4" s="52"/>
      <c r="B4" s="84" t="s">
        <v>1040</v>
      </c>
      <c r="C4" s="88" t="s">
        <v>1041</v>
      </c>
      <c r="D4" s="61"/>
      <c r="E4" s="184" t="s">
        <v>1037</v>
      </c>
      <c r="F4" s="185"/>
      <c r="G4" s="460" t="s">
        <v>1038</v>
      </c>
      <c r="H4" s="87" t="s">
        <v>1039</v>
      </c>
    </row>
    <row r="5" spans="1:10" ht="30" customHeight="1">
      <c r="A5" s="52" t="s">
        <v>1042</v>
      </c>
      <c r="B5" s="84" t="s">
        <v>1043</v>
      </c>
      <c r="C5" s="88" t="s">
        <v>1044</v>
      </c>
      <c r="D5" s="61"/>
      <c r="E5" s="184" t="s">
        <v>1045</v>
      </c>
      <c r="F5" s="185"/>
      <c r="G5" s="88" t="s">
        <v>1046</v>
      </c>
      <c r="H5" s="87" t="s">
        <v>1047</v>
      </c>
    </row>
    <row r="6" spans="1:10" ht="30" customHeight="1">
      <c r="A6" s="52"/>
      <c r="B6" s="84" t="s">
        <v>1048</v>
      </c>
      <c r="C6" s="88" t="s">
        <v>1049</v>
      </c>
      <c r="D6" s="61"/>
      <c r="E6" s="184" t="s">
        <v>1045</v>
      </c>
      <c r="F6" s="185"/>
      <c r="G6" s="88" t="s">
        <v>1050</v>
      </c>
      <c r="H6" s="87" t="s">
        <v>1051</v>
      </c>
    </row>
    <row r="7" spans="1:10" ht="30" customHeight="1">
      <c r="A7" s="52" t="s">
        <v>1052</v>
      </c>
      <c r="B7" s="52"/>
      <c r="C7" s="87" t="s">
        <v>1053</v>
      </c>
      <c r="D7" s="61"/>
      <c r="E7" s="184" t="s">
        <v>1054</v>
      </c>
      <c r="F7" s="185"/>
      <c r="G7" s="445" t="s">
        <v>1055</v>
      </c>
      <c r="H7" s="88" t="s">
        <v>1056</v>
      </c>
    </row>
    <row r="8" spans="1:10" ht="45.75" customHeight="1">
      <c r="A8" s="461" t="s">
        <v>1057</v>
      </c>
      <c r="B8" s="461"/>
      <c r="C8" s="461"/>
      <c r="D8" s="461"/>
      <c r="E8" s="461"/>
      <c r="F8" s="461"/>
      <c r="G8" s="461"/>
      <c r="H8" s="461"/>
    </row>
    <row r="15" spans="1:10" ht="18" customHeight="1">
      <c r="B15" s="462"/>
    </row>
  </sheetData>
  <mergeCells count="5">
    <mergeCell ref="A2:B2"/>
    <mergeCell ref="A3:A4"/>
    <mergeCell ref="A5:A6"/>
    <mergeCell ref="A7:B7"/>
    <mergeCell ref="A8:H8"/>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6"/>
  <sheetViews>
    <sheetView view="pageBreakPreview" zoomScaleNormal="100" zoomScaleSheetLayoutView="100" workbookViewId="0">
      <selection activeCell="I12" sqref="I12:AA23"/>
    </sheetView>
  </sheetViews>
  <sheetFormatPr defaultRowHeight="18" customHeight="1"/>
  <cols>
    <col min="1" max="1" width="0.625" style="50" customWidth="1"/>
    <col min="2" max="2" width="13.75" style="50" customWidth="1"/>
    <col min="3" max="4" width="0.625" style="50" customWidth="1"/>
    <col min="5" max="5" width="10" style="50" customWidth="1"/>
    <col min="6" max="7" width="0.625" style="50" customWidth="1"/>
    <col min="8" max="8" width="10" style="50" customWidth="1"/>
    <col min="9" max="9" width="0.625" style="50" customWidth="1"/>
    <col min="10" max="10" width="6" style="50" customWidth="1"/>
    <col min="11" max="11" width="0.625" style="50" customWidth="1"/>
    <col min="12" max="12" width="4.625" style="50" customWidth="1"/>
    <col min="13" max="14" width="0.625" style="50" customWidth="1"/>
    <col min="15" max="15" width="4.625" style="50" customWidth="1"/>
    <col min="16" max="16" width="0.625" style="50" customWidth="1"/>
    <col min="17" max="17" width="5.875" style="50" customWidth="1"/>
    <col min="18" max="18" width="8.125" style="50" customWidth="1"/>
    <col min="19" max="19" width="9" style="50" customWidth="1"/>
    <col min="20" max="16384" width="9" style="50"/>
  </cols>
  <sheetData>
    <row r="1" spans="1:19" ht="18" customHeight="1">
      <c r="A1" s="50" t="s">
        <v>1058</v>
      </c>
    </row>
    <row r="2" spans="1:19" ht="22.5" customHeight="1">
      <c r="A2" s="80"/>
      <c r="B2" s="193" t="s">
        <v>1059</v>
      </c>
      <c r="C2" s="194"/>
      <c r="D2" s="192"/>
      <c r="E2" s="193" t="s">
        <v>1060</v>
      </c>
      <c r="F2" s="194"/>
      <c r="G2" s="463" t="s">
        <v>1061</v>
      </c>
      <c r="H2" s="367"/>
      <c r="I2" s="464"/>
      <c r="J2" s="367" t="s">
        <v>1031</v>
      </c>
      <c r="K2" s="463" t="s">
        <v>1062</v>
      </c>
      <c r="L2" s="464"/>
      <c r="M2" s="465"/>
      <c r="N2" s="463" t="s">
        <v>1063</v>
      </c>
      <c r="O2" s="464"/>
      <c r="P2" s="466"/>
      <c r="Q2" s="467" t="s">
        <v>1064</v>
      </c>
      <c r="R2" s="194" t="s">
        <v>1065</v>
      </c>
      <c r="S2" s="235"/>
    </row>
    <row r="3" spans="1:19" ht="22.5" customHeight="1">
      <c r="A3" s="80"/>
      <c r="B3" s="193"/>
      <c r="C3" s="194"/>
      <c r="D3" s="192"/>
      <c r="E3" s="193"/>
      <c r="F3" s="194"/>
      <c r="G3" s="468"/>
      <c r="H3" s="469"/>
      <c r="I3" s="470"/>
      <c r="J3" s="471"/>
      <c r="K3" s="468"/>
      <c r="L3" s="470"/>
      <c r="M3" s="472"/>
      <c r="N3" s="468"/>
      <c r="O3" s="470"/>
      <c r="P3" s="473"/>
      <c r="Q3" s="467"/>
      <c r="R3" s="474" t="s">
        <v>1066</v>
      </c>
      <c r="S3" s="475" t="s">
        <v>1067</v>
      </c>
    </row>
    <row r="4" spans="1:19" s="269" customFormat="1" ht="14.1" customHeight="1">
      <c r="A4" s="215"/>
      <c r="B4" s="216" t="s">
        <v>1068</v>
      </c>
      <c r="C4" s="217"/>
      <c r="D4" s="388"/>
      <c r="E4" s="387" t="s">
        <v>1069</v>
      </c>
      <c r="F4" s="389"/>
      <c r="G4" s="387"/>
      <c r="H4" s="476">
        <v>4</v>
      </c>
      <c r="I4" s="476"/>
      <c r="J4" s="477" t="s">
        <v>1070</v>
      </c>
      <c r="K4" s="387"/>
      <c r="L4" s="478" t="s">
        <v>1071</v>
      </c>
      <c r="M4" s="387"/>
      <c r="N4" s="388"/>
      <c r="O4" s="479" t="s">
        <v>1072</v>
      </c>
      <c r="P4" s="387"/>
      <c r="Q4" s="480" t="s">
        <v>1073</v>
      </c>
      <c r="R4" s="447" t="s">
        <v>1074</v>
      </c>
      <c r="S4" s="219" t="s">
        <v>1075</v>
      </c>
    </row>
    <row r="5" spans="1:19" s="269" customFormat="1" ht="14.1" customHeight="1">
      <c r="A5" s="215"/>
      <c r="B5" s="216" t="s">
        <v>1076</v>
      </c>
      <c r="C5" s="217"/>
      <c r="D5" s="388"/>
      <c r="E5" s="387" t="s">
        <v>1077</v>
      </c>
      <c r="F5" s="389"/>
      <c r="G5" s="387"/>
      <c r="H5" s="476">
        <v>13</v>
      </c>
      <c r="I5" s="476"/>
      <c r="J5" s="477" t="s">
        <v>1070</v>
      </c>
      <c r="K5" s="387"/>
      <c r="L5" s="478" t="s">
        <v>1078</v>
      </c>
      <c r="M5" s="387"/>
      <c r="N5" s="388"/>
      <c r="O5" s="479" t="s">
        <v>1072</v>
      </c>
      <c r="P5" s="387"/>
      <c r="Q5" s="480" t="s">
        <v>1079</v>
      </c>
      <c r="R5" s="447" t="s">
        <v>1074</v>
      </c>
      <c r="S5" s="219" t="s">
        <v>1075</v>
      </c>
    </row>
    <row r="6" spans="1:19" s="269" customFormat="1" ht="14.1" customHeight="1">
      <c r="A6" s="215"/>
      <c r="B6" s="216" t="s">
        <v>1080</v>
      </c>
      <c r="C6" s="217"/>
      <c r="D6" s="388"/>
      <c r="E6" s="387" t="s">
        <v>1081</v>
      </c>
      <c r="F6" s="389"/>
      <c r="G6" s="387"/>
      <c r="H6" s="476" t="s">
        <v>1082</v>
      </c>
      <c r="I6" s="476"/>
      <c r="J6" s="477" t="s">
        <v>1070</v>
      </c>
      <c r="K6" s="387"/>
      <c r="L6" s="478" t="s">
        <v>1083</v>
      </c>
      <c r="M6" s="387"/>
      <c r="N6" s="388"/>
      <c r="O6" s="479" t="s">
        <v>1072</v>
      </c>
      <c r="P6" s="387"/>
      <c r="Q6" s="480" t="s">
        <v>1084</v>
      </c>
      <c r="R6" s="447" t="s">
        <v>1085</v>
      </c>
      <c r="S6" s="219" t="s">
        <v>1075</v>
      </c>
    </row>
    <row r="7" spans="1:19" s="269" customFormat="1" ht="14.1" customHeight="1">
      <c r="A7" s="215"/>
      <c r="B7" s="216" t="s">
        <v>1086</v>
      </c>
      <c r="C7" s="217"/>
      <c r="D7" s="388"/>
      <c r="E7" s="387" t="s">
        <v>1081</v>
      </c>
      <c r="F7" s="389"/>
      <c r="G7" s="387"/>
      <c r="H7" s="476">
        <v>19</v>
      </c>
      <c r="I7" s="476"/>
      <c r="J7" s="477" t="s">
        <v>1070</v>
      </c>
      <c r="K7" s="387"/>
      <c r="L7" s="478" t="s">
        <v>1087</v>
      </c>
      <c r="M7" s="387"/>
      <c r="N7" s="388"/>
      <c r="O7" s="479" t="s">
        <v>1072</v>
      </c>
      <c r="P7" s="387"/>
      <c r="Q7" s="480" t="s">
        <v>1079</v>
      </c>
      <c r="R7" s="481">
        <v>8</v>
      </c>
      <c r="S7" s="219" t="s">
        <v>1075</v>
      </c>
    </row>
    <row r="8" spans="1:19" s="269" customFormat="1" ht="14.1" customHeight="1">
      <c r="A8" s="215"/>
      <c r="B8" s="216" t="s">
        <v>1088</v>
      </c>
      <c r="C8" s="217"/>
      <c r="D8" s="388"/>
      <c r="E8" s="387" t="s">
        <v>1081</v>
      </c>
      <c r="F8" s="389"/>
      <c r="G8" s="387"/>
      <c r="H8" s="476">
        <v>29</v>
      </c>
      <c r="I8" s="476"/>
      <c r="J8" s="477" t="s">
        <v>1070</v>
      </c>
      <c r="K8" s="387"/>
      <c r="L8" s="478" t="s">
        <v>1089</v>
      </c>
      <c r="M8" s="387"/>
      <c r="N8" s="388"/>
      <c r="O8" s="479" t="s">
        <v>1072</v>
      </c>
      <c r="P8" s="387"/>
      <c r="Q8" s="480" t="s">
        <v>1073</v>
      </c>
      <c r="R8" s="447">
        <v>8.1</v>
      </c>
      <c r="S8" s="219" t="s">
        <v>1075</v>
      </c>
    </row>
    <row r="9" spans="1:19" s="269" customFormat="1" ht="14.1" customHeight="1">
      <c r="A9" s="215"/>
      <c r="B9" s="216" t="s">
        <v>1090</v>
      </c>
      <c r="C9" s="217"/>
      <c r="D9" s="388"/>
      <c r="E9" s="387" t="s">
        <v>1081</v>
      </c>
      <c r="F9" s="389"/>
      <c r="G9" s="387"/>
      <c r="H9" s="476">
        <v>17</v>
      </c>
      <c r="I9" s="476"/>
      <c r="J9" s="477" t="s">
        <v>1070</v>
      </c>
      <c r="K9" s="387"/>
      <c r="L9" s="478" t="s">
        <v>1089</v>
      </c>
      <c r="M9" s="387"/>
      <c r="N9" s="388"/>
      <c r="O9" s="479" t="s">
        <v>1072</v>
      </c>
      <c r="P9" s="387"/>
      <c r="Q9" s="480" t="s">
        <v>1073</v>
      </c>
      <c r="R9" s="447" t="s">
        <v>1091</v>
      </c>
      <c r="S9" s="219" t="s">
        <v>1075</v>
      </c>
    </row>
    <row r="10" spans="1:19" s="269" customFormat="1" ht="14.1" customHeight="1">
      <c r="A10" s="215"/>
      <c r="B10" s="216" t="s">
        <v>1092</v>
      </c>
      <c r="C10" s="217"/>
      <c r="D10" s="388"/>
      <c r="E10" s="387" t="s">
        <v>1081</v>
      </c>
      <c r="F10" s="389"/>
      <c r="G10" s="387"/>
      <c r="H10" s="476">
        <v>15</v>
      </c>
      <c r="I10" s="482"/>
      <c r="J10" s="477" t="s">
        <v>1070</v>
      </c>
      <c r="K10" s="387"/>
      <c r="L10" s="478" t="s">
        <v>1093</v>
      </c>
      <c r="M10" s="387"/>
      <c r="N10" s="388"/>
      <c r="O10" s="479" t="s">
        <v>1072</v>
      </c>
      <c r="P10" s="387"/>
      <c r="Q10" s="480" t="s">
        <v>1094</v>
      </c>
      <c r="R10" s="447" t="s">
        <v>1095</v>
      </c>
      <c r="S10" s="219" t="s">
        <v>1075</v>
      </c>
    </row>
    <row r="11" spans="1:19" s="269" customFormat="1" ht="14.1" customHeight="1">
      <c r="A11" s="215"/>
      <c r="B11" s="216" t="s">
        <v>1096</v>
      </c>
      <c r="C11" s="217"/>
      <c r="D11" s="388"/>
      <c r="E11" s="387" t="s">
        <v>1081</v>
      </c>
      <c r="F11" s="389"/>
      <c r="G11" s="387"/>
      <c r="H11" s="476">
        <v>18</v>
      </c>
      <c r="I11" s="476"/>
      <c r="J11" s="477" t="s">
        <v>1070</v>
      </c>
      <c r="K11" s="387"/>
      <c r="L11" s="478" t="s">
        <v>1097</v>
      </c>
      <c r="M11" s="387"/>
      <c r="N11" s="388"/>
      <c r="O11" s="479" t="s">
        <v>1072</v>
      </c>
      <c r="P11" s="387"/>
      <c r="Q11" s="480" t="s">
        <v>1094</v>
      </c>
      <c r="R11" s="447" t="s">
        <v>1098</v>
      </c>
      <c r="S11" s="219" t="s">
        <v>1075</v>
      </c>
    </row>
    <row r="12" spans="1:19" s="269" customFormat="1" ht="14.1" customHeight="1">
      <c r="A12" s="215"/>
      <c r="B12" s="216" t="s">
        <v>1099</v>
      </c>
      <c r="C12" s="217"/>
      <c r="D12" s="388"/>
      <c r="E12" s="387" t="s">
        <v>1100</v>
      </c>
      <c r="F12" s="389"/>
      <c r="G12" s="387"/>
      <c r="H12" s="476">
        <v>14</v>
      </c>
      <c r="I12" s="476"/>
      <c r="J12" s="477" t="s">
        <v>1070</v>
      </c>
      <c r="K12" s="387"/>
      <c r="L12" s="478" t="s">
        <v>1101</v>
      </c>
      <c r="M12" s="387"/>
      <c r="N12" s="388"/>
      <c r="O12" s="479" t="s">
        <v>1072</v>
      </c>
      <c r="P12" s="387"/>
      <c r="Q12" s="480" t="s">
        <v>1094</v>
      </c>
      <c r="R12" s="447" t="s">
        <v>1102</v>
      </c>
      <c r="S12" s="219" t="s">
        <v>1075</v>
      </c>
    </row>
    <row r="13" spans="1:19" s="269" customFormat="1" ht="14.1" customHeight="1">
      <c r="A13" s="215"/>
      <c r="B13" s="216" t="s">
        <v>1103</v>
      </c>
      <c r="C13" s="217"/>
      <c r="D13" s="388"/>
      <c r="E13" s="387" t="s">
        <v>1100</v>
      </c>
      <c r="F13" s="389"/>
      <c r="G13" s="387"/>
      <c r="H13" s="476">
        <v>14</v>
      </c>
      <c r="I13" s="476"/>
      <c r="J13" s="477" t="s">
        <v>1070</v>
      </c>
      <c r="K13" s="387"/>
      <c r="L13" s="478" t="s">
        <v>1104</v>
      </c>
      <c r="M13" s="387"/>
      <c r="N13" s="388"/>
      <c r="O13" s="479" t="s">
        <v>1072</v>
      </c>
      <c r="P13" s="387"/>
      <c r="Q13" s="480" t="s">
        <v>1094</v>
      </c>
      <c r="R13" s="447" t="s">
        <v>1098</v>
      </c>
      <c r="S13" s="219" t="s">
        <v>1075</v>
      </c>
    </row>
    <row r="14" spans="1:19" s="269" customFormat="1" ht="14.1" customHeight="1">
      <c r="A14" s="215"/>
      <c r="B14" s="483" t="s">
        <v>1105</v>
      </c>
      <c r="C14" s="217"/>
      <c r="D14" s="388"/>
      <c r="E14" s="387" t="s">
        <v>1100</v>
      </c>
      <c r="F14" s="389"/>
      <c r="G14" s="387"/>
      <c r="H14" s="476">
        <v>5</v>
      </c>
      <c r="I14" s="476"/>
      <c r="J14" s="477" t="s">
        <v>1070</v>
      </c>
      <c r="K14" s="387"/>
      <c r="L14" s="478" t="s">
        <v>1106</v>
      </c>
      <c r="M14" s="387"/>
      <c r="N14" s="388"/>
      <c r="O14" s="479" t="s">
        <v>1072</v>
      </c>
      <c r="P14" s="387"/>
      <c r="Q14" s="480" t="s">
        <v>1094</v>
      </c>
      <c r="R14" s="447" t="s">
        <v>1107</v>
      </c>
      <c r="S14" s="219" t="s">
        <v>1075</v>
      </c>
    </row>
    <row r="15" spans="1:19" s="269" customFormat="1" ht="14.1" customHeight="1">
      <c r="A15" s="215"/>
      <c r="B15" s="216" t="s">
        <v>1108</v>
      </c>
      <c r="C15" s="217"/>
      <c r="D15" s="388"/>
      <c r="E15" s="387" t="s">
        <v>1109</v>
      </c>
      <c r="F15" s="389"/>
      <c r="G15" s="387"/>
      <c r="H15" s="476" t="s">
        <v>1110</v>
      </c>
      <c r="I15" s="476"/>
      <c r="J15" s="477" t="s">
        <v>1070</v>
      </c>
      <c r="K15" s="387"/>
      <c r="L15" s="478" t="s">
        <v>1101</v>
      </c>
      <c r="M15" s="387"/>
      <c r="N15" s="388"/>
      <c r="O15" s="479" t="s">
        <v>1072</v>
      </c>
      <c r="P15" s="387"/>
      <c r="Q15" s="480" t="s">
        <v>1111</v>
      </c>
      <c r="R15" s="447">
        <v>8.1</v>
      </c>
      <c r="S15" s="219" t="s">
        <v>1075</v>
      </c>
    </row>
    <row r="16" spans="1:19" s="269" customFormat="1" ht="14.1" customHeight="1">
      <c r="A16" s="215"/>
      <c r="B16" s="484" t="s">
        <v>1112</v>
      </c>
      <c r="C16" s="217"/>
      <c r="D16" s="388"/>
      <c r="E16" s="387" t="s">
        <v>1109</v>
      </c>
      <c r="F16" s="389"/>
      <c r="G16" s="387"/>
      <c r="H16" s="476" t="s">
        <v>1110</v>
      </c>
      <c r="I16" s="482"/>
      <c r="J16" s="477" t="s">
        <v>1070</v>
      </c>
      <c r="K16" s="387"/>
      <c r="L16" s="478" t="s">
        <v>1113</v>
      </c>
      <c r="M16" s="387"/>
      <c r="N16" s="388"/>
      <c r="O16" s="479" t="s">
        <v>1072</v>
      </c>
      <c r="P16" s="387"/>
      <c r="Q16" s="480" t="s">
        <v>1114</v>
      </c>
      <c r="R16" s="447" t="s">
        <v>1102</v>
      </c>
      <c r="S16" s="219" t="s">
        <v>1075</v>
      </c>
    </row>
    <row r="17" spans="1:19" s="269" customFormat="1" ht="14.1" customHeight="1">
      <c r="A17" s="215"/>
      <c r="B17" s="216" t="s">
        <v>1115</v>
      </c>
      <c r="C17" s="217"/>
      <c r="D17" s="388"/>
      <c r="E17" s="387" t="s">
        <v>1116</v>
      </c>
      <c r="F17" s="389"/>
      <c r="G17" s="387"/>
      <c r="H17" s="476" t="s">
        <v>1110</v>
      </c>
      <c r="I17" s="476"/>
      <c r="J17" s="477" t="s">
        <v>1070</v>
      </c>
      <c r="K17" s="387"/>
      <c r="L17" s="478" t="s">
        <v>1106</v>
      </c>
      <c r="M17" s="387"/>
      <c r="N17" s="388"/>
      <c r="O17" s="479" t="s">
        <v>1072</v>
      </c>
      <c r="P17" s="387"/>
      <c r="Q17" s="480" t="s">
        <v>1111</v>
      </c>
      <c r="R17" s="447">
        <v>8.1</v>
      </c>
      <c r="S17" s="219" t="s">
        <v>1075</v>
      </c>
    </row>
    <row r="18" spans="1:19" s="269" customFormat="1" ht="14.1" customHeight="1">
      <c r="A18" s="215"/>
      <c r="B18" s="216" t="s">
        <v>1117</v>
      </c>
      <c r="C18" s="217"/>
      <c r="D18" s="388"/>
      <c r="E18" s="387" t="s">
        <v>1118</v>
      </c>
      <c r="F18" s="389"/>
      <c r="G18" s="387"/>
      <c r="H18" s="476">
        <v>37</v>
      </c>
      <c r="I18" s="476"/>
      <c r="J18" s="477" t="s">
        <v>1070</v>
      </c>
      <c r="K18" s="387"/>
      <c r="L18" s="478" t="s">
        <v>1106</v>
      </c>
      <c r="M18" s="387"/>
      <c r="N18" s="388"/>
      <c r="O18" s="479" t="s">
        <v>1072</v>
      </c>
      <c r="P18" s="387"/>
      <c r="Q18" s="480" t="s">
        <v>1094</v>
      </c>
      <c r="R18" s="447" t="s">
        <v>1102</v>
      </c>
      <c r="S18" s="219" t="s">
        <v>1075</v>
      </c>
    </row>
    <row r="19" spans="1:19" s="269" customFormat="1" ht="14.1" customHeight="1">
      <c r="A19" s="215"/>
      <c r="B19" s="216" t="s">
        <v>1119</v>
      </c>
      <c r="C19" s="217"/>
      <c r="D19" s="388"/>
      <c r="E19" s="387" t="s">
        <v>1118</v>
      </c>
      <c r="F19" s="389"/>
      <c r="G19" s="387"/>
      <c r="H19" s="476">
        <v>12</v>
      </c>
      <c r="I19" s="476"/>
      <c r="J19" s="477" t="s">
        <v>1070</v>
      </c>
      <c r="K19" s="387"/>
      <c r="L19" s="478" t="s">
        <v>1120</v>
      </c>
      <c r="M19" s="387"/>
      <c r="N19" s="388"/>
      <c r="O19" s="479" t="s">
        <v>1072</v>
      </c>
      <c r="P19" s="387"/>
      <c r="Q19" s="480" t="s">
        <v>1121</v>
      </c>
      <c r="R19" s="485" t="s">
        <v>1122</v>
      </c>
      <c r="S19" s="219" t="s">
        <v>1075</v>
      </c>
    </row>
    <row r="20" spans="1:19" s="269" customFormat="1" ht="14.1" customHeight="1">
      <c r="A20" s="215"/>
      <c r="B20" s="216" t="s">
        <v>1123</v>
      </c>
      <c r="C20" s="217"/>
      <c r="D20" s="388"/>
      <c r="E20" s="387" t="s">
        <v>1124</v>
      </c>
      <c r="F20" s="389"/>
      <c r="G20" s="387"/>
      <c r="H20" s="476">
        <v>12</v>
      </c>
      <c r="I20" s="482"/>
      <c r="J20" s="477" t="s">
        <v>1070</v>
      </c>
      <c r="K20" s="387"/>
      <c r="L20" s="478" t="s">
        <v>1125</v>
      </c>
      <c r="M20" s="387"/>
      <c r="N20" s="388"/>
      <c r="O20" s="479" t="s">
        <v>1072</v>
      </c>
      <c r="P20" s="387"/>
      <c r="Q20" s="480" t="s">
        <v>1073</v>
      </c>
      <c r="R20" s="481" t="s">
        <v>1122</v>
      </c>
      <c r="S20" s="219" t="s">
        <v>1075</v>
      </c>
    </row>
    <row r="21" spans="1:19" s="269" customFormat="1" ht="14.1" customHeight="1">
      <c r="A21" s="215"/>
      <c r="B21" s="216" t="s">
        <v>1126</v>
      </c>
      <c r="C21" s="217"/>
      <c r="D21" s="388"/>
      <c r="E21" s="387" t="s">
        <v>1124</v>
      </c>
      <c r="F21" s="389"/>
      <c r="G21" s="387"/>
      <c r="H21" s="476">
        <v>44</v>
      </c>
      <c r="I21" s="476"/>
      <c r="J21" s="477" t="s">
        <v>1070</v>
      </c>
      <c r="K21" s="387"/>
      <c r="L21" s="478" t="s">
        <v>1127</v>
      </c>
      <c r="M21" s="387"/>
      <c r="N21" s="388"/>
      <c r="O21" s="479" t="s">
        <v>1072</v>
      </c>
      <c r="P21" s="387"/>
      <c r="Q21" s="480" t="s">
        <v>1128</v>
      </c>
      <c r="R21" s="481">
        <v>8.1</v>
      </c>
      <c r="S21" s="219" t="s">
        <v>1075</v>
      </c>
    </row>
    <row r="22" spans="1:19" ht="18" customHeight="1">
      <c r="A22" s="95" t="s">
        <v>1129</v>
      </c>
    </row>
    <row r="25" spans="1:19" ht="18" customHeight="1">
      <c r="A25" s="50" t="s">
        <v>1130</v>
      </c>
    </row>
    <row r="26" spans="1:19" ht="18" customHeight="1">
      <c r="A26" s="192"/>
      <c r="B26" s="193" t="s">
        <v>1059</v>
      </c>
      <c r="C26" s="194"/>
      <c r="D26" s="192"/>
      <c r="E26" s="193" t="s">
        <v>1060</v>
      </c>
      <c r="F26" s="194"/>
      <c r="G26" s="463" t="s">
        <v>1061</v>
      </c>
      <c r="H26" s="367"/>
      <c r="I26" s="465"/>
      <c r="J26" s="464" t="s">
        <v>1131</v>
      </c>
      <c r="K26" s="463" t="s">
        <v>1062</v>
      </c>
      <c r="L26" s="464"/>
      <c r="M26" s="465"/>
      <c r="N26" s="463" t="s">
        <v>1063</v>
      </c>
      <c r="O26" s="464"/>
      <c r="P26" s="466"/>
      <c r="Q26" s="486" t="s">
        <v>1132</v>
      </c>
      <c r="R26" s="487" t="s">
        <v>1065</v>
      </c>
      <c r="S26" s="488"/>
    </row>
    <row r="27" spans="1:19" ht="25.5" customHeight="1">
      <c r="A27" s="192"/>
      <c r="B27" s="193"/>
      <c r="C27" s="194"/>
      <c r="D27" s="192"/>
      <c r="E27" s="193"/>
      <c r="F27" s="194"/>
      <c r="G27" s="468"/>
      <c r="H27" s="469"/>
      <c r="I27" s="472"/>
      <c r="J27" s="470"/>
      <c r="K27" s="468"/>
      <c r="L27" s="470"/>
      <c r="M27" s="472"/>
      <c r="N27" s="468"/>
      <c r="O27" s="470"/>
      <c r="P27" s="473"/>
      <c r="Q27" s="489"/>
      <c r="R27" s="474" t="s">
        <v>1066</v>
      </c>
      <c r="S27" s="490"/>
    </row>
    <row r="28" spans="1:19" s="269" customFormat="1" ht="14.1" customHeight="1">
      <c r="A28" s="215"/>
      <c r="B28" s="216" t="s">
        <v>1068</v>
      </c>
      <c r="C28" s="217"/>
      <c r="D28" s="388"/>
      <c r="E28" s="387" t="s">
        <v>1069</v>
      </c>
      <c r="F28" s="389"/>
      <c r="G28" s="387"/>
      <c r="H28" s="476">
        <v>36</v>
      </c>
      <c r="I28" s="476"/>
      <c r="J28" s="477" t="s">
        <v>1070</v>
      </c>
      <c r="K28" s="387"/>
      <c r="L28" s="478" t="s">
        <v>1133</v>
      </c>
      <c r="M28" s="387"/>
      <c r="N28" s="388"/>
      <c r="O28" s="479" t="s">
        <v>1072</v>
      </c>
      <c r="P28" s="387"/>
      <c r="Q28" s="480" t="s">
        <v>1121</v>
      </c>
      <c r="R28" s="447">
        <v>8.1</v>
      </c>
      <c r="S28" s="490"/>
    </row>
    <row r="29" spans="1:19" ht="14.1" customHeight="1">
      <c r="A29" s="215"/>
      <c r="B29" s="216" t="s">
        <v>1076</v>
      </c>
      <c r="C29" s="217"/>
      <c r="D29" s="388"/>
      <c r="E29" s="387" t="s">
        <v>1077</v>
      </c>
      <c r="F29" s="389"/>
      <c r="G29" s="388"/>
      <c r="H29" s="476">
        <v>32</v>
      </c>
      <c r="I29" s="476"/>
      <c r="J29" s="477" t="s">
        <v>1070</v>
      </c>
      <c r="K29" s="387"/>
      <c r="L29" s="478" t="s">
        <v>1083</v>
      </c>
      <c r="M29" s="387"/>
      <c r="N29" s="388"/>
      <c r="O29" s="479" t="s">
        <v>1072</v>
      </c>
      <c r="P29" s="387"/>
      <c r="Q29" s="480" t="s">
        <v>1121</v>
      </c>
      <c r="R29" s="447">
        <v>8.1</v>
      </c>
      <c r="S29" s="488"/>
    </row>
    <row r="30" spans="1:19" ht="14.1" customHeight="1">
      <c r="A30" s="215"/>
      <c r="B30" s="216" t="s">
        <v>1080</v>
      </c>
      <c r="C30" s="217"/>
      <c r="D30" s="388"/>
      <c r="E30" s="387" t="s">
        <v>1081</v>
      </c>
      <c r="F30" s="389"/>
      <c r="G30" s="388"/>
      <c r="H30" s="476">
        <v>6</v>
      </c>
      <c r="I30" s="476"/>
      <c r="J30" s="477" t="s">
        <v>1070</v>
      </c>
      <c r="K30" s="387"/>
      <c r="L30" s="478" t="s">
        <v>1134</v>
      </c>
      <c r="M30" s="387"/>
      <c r="N30" s="388"/>
      <c r="O30" s="479" t="s">
        <v>1072</v>
      </c>
      <c r="P30" s="387"/>
      <c r="Q30" s="480" t="s">
        <v>1121</v>
      </c>
      <c r="R30" s="447">
        <v>8.1999999999999993</v>
      </c>
      <c r="S30" s="488"/>
    </row>
    <row r="31" spans="1:19" ht="14.1" customHeight="1">
      <c r="A31" s="215"/>
      <c r="B31" s="216" t="s">
        <v>1086</v>
      </c>
      <c r="C31" s="217"/>
      <c r="D31" s="388"/>
      <c r="E31" s="387" t="s">
        <v>1081</v>
      </c>
      <c r="F31" s="389"/>
      <c r="G31" s="388"/>
      <c r="H31" s="476">
        <v>59</v>
      </c>
      <c r="I31" s="476"/>
      <c r="J31" s="477" t="s">
        <v>1070</v>
      </c>
      <c r="K31" s="387"/>
      <c r="L31" s="478" t="s">
        <v>1125</v>
      </c>
      <c r="M31" s="387"/>
      <c r="N31" s="388"/>
      <c r="O31" s="479" t="s">
        <v>1072</v>
      </c>
      <c r="P31" s="387"/>
      <c r="Q31" s="480" t="s">
        <v>1121</v>
      </c>
      <c r="R31" s="447">
        <v>8.1</v>
      </c>
      <c r="S31" s="488"/>
    </row>
    <row r="32" spans="1:19" ht="14.1" customHeight="1">
      <c r="A32" s="215"/>
      <c r="B32" s="216" t="s">
        <v>1088</v>
      </c>
      <c r="C32" s="217"/>
      <c r="D32" s="388"/>
      <c r="E32" s="387" t="s">
        <v>1081</v>
      </c>
      <c r="F32" s="389"/>
      <c r="G32" s="388"/>
      <c r="H32" s="476">
        <v>7</v>
      </c>
      <c r="I32" s="476"/>
      <c r="J32" s="477" t="s">
        <v>1070</v>
      </c>
      <c r="K32" s="387"/>
      <c r="L32" s="478" t="s">
        <v>1135</v>
      </c>
      <c r="M32" s="387"/>
      <c r="N32" s="388"/>
      <c r="O32" s="479" t="s">
        <v>1072</v>
      </c>
      <c r="P32" s="387"/>
      <c r="Q32" s="480" t="s">
        <v>1121</v>
      </c>
      <c r="R32" s="447" t="s">
        <v>1136</v>
      </c>
      <c r="S32" s="488"/>
    </row>
    <row r="33" spans="1:19" ht="14.1" customHeight="1">
      <c r="A33" s="215"/>
      <c r="B33" s="216" t="s">
        <v>1090</v>
      </c>
      <c r="C33" s="217"/>
      <c r="D33" s="388"/>
      <c r="E33" s="387" t="s">
        <v>1081</v>
      </c>
      <c r="F33" s="389"/>
      <c r="G33" s="388"/>
      <c r="H33" s="476">
        <v>50</v>
      </c>
      <c r="I33" s="476"/>
      <c r="J33" s="477" t="s">
        <v>1070</v>
      </c>
      <c r="K33" s="387"/>
      <c r="L33" s="478" t="s">
        <v>1135</v>
      </c>
      <c r="M33" s="387"/>
      <c r="N33" s="388"/>
      <c r="O33" s="479" t="s">
        <v>1072</v>
      </c>
      <c r="P33" s="387"/>
      <c r="Q33" s="480" t="s">
        <v>1121</v>
      </c>
      <c r="R33" s="447" t="s">
        <v>1122</v>
      </c>
      <c r="S33" s="488"/>
    </row>
    <row r="34" spans="1:19" ht="14.1" customHeight="1">
      <c r="A34" s="215"/>
      <c r="B34" s="216" t="s">
        <v>1092</v>
      </c>
      <c r="C34" s="217"/>
      <c r="D34" s="388"/>
      <c r="E34" s="387" t="s">
        <v>1081</v>
      </c>
      <c r="F34" s="389"/>
      <c r="G34" s="388"/>
      <c r="H34" s="476">
        <v>27</v>
      </c>
      <c r="I34" s="482"/>
      <c r="J34" s="477" t="s">
        <v>1070</v>
      </c>
      <c r="K34" s="387"/>
      <c r="L34" s="478" t="s">
        <v>1097</v>
      </c>
      <c r="M34" s="387"/>
      <c r="N34" s="388"/>
      <c r="O34" s="479" t="s">
        <v>1072</v>
      </c>
      <c r="P34" s="387"/>
      <c r="Q34" s="480" t="s">
        <v>1094</v>
      </c>
      <c r="R34" s="447">
        <v>8.1</v>
      </c>
      <c r="S34" s="488"/>
    </row>
    <row r="35" spans="1:19" ht="14.1" customHeight="1">
      <c r="A35" s="215"/>
      <c r="B35" s="216" t="s">
        <v>1096</v>
      </c>
      <c r="C35" s="217"/>
      <c r="D35" s="388"/>
      <c r="E35" s="387" t="s">
        <v>1081</v>
      </c>
      <c r="F35" s="389"/>
      <c r="G35" s="388"/>
      <c r="H35" s="476">
        <v>93</v>
      </c>
      <c r="I35" s="476"/>
      <c r="J35" s="477" t="s">
        <v>1070</v>
      </c>
      <c r="K35" s="387"/>
      <c r="L35" s="478" t="s">
        <v>1137</v>
      </c>
      <c r="M35" s="387"/>
      <c r="N35" s="388"/>
      <c r="O35" s="479" t="s">
        <v>1072</v>
      </c>
      <c r="P35" s="387"/>
      <c r="Q35" s="480" t="s">
        <v>1094</v>
      </c>
      <c r="R35" s="447">
        <v>8.1</v>
      </c>
      <c r="S35" s="488"/>
    </row>
    <row r="36" spans="1:19" ht="14.1" customHeight="1">
      <c r="A36" s="215"/>
      <c r="B36" s="216" t="s">
        <v>1099</v>
      </c>
      <c r="C36" s="217"/>
      <c r="D36" s="388"/>
      <c r="E36" s="387" t="s">
        <v>1100</v>
      </c>
      <c r="F36" s="389"/>
      <c r="G36" s="388"/>
      <c r="H36" s="476">
        <v>80</v>
      </c>
      <c r="I36" s="476"/>
      <c r="J36" s="477" t="s">
        <v>1070</v>
      </c>
      <c r="K36" s="387"/>
      <c r="L36" s="478" t="s">
        <v>1113</v>
      </c>
      <c r="M36" s="387"/>
      <c r="N36" s="388"/>
      <c r="O36" s="479" t="s">
        <v>1072</v>
      </c>
      <c r="P36" s="387"/>
      <c r="Q36" s="480" t="s">
        <v>1114</v>
      </c>
      <c r="R36" s="447">
        <v>8.1</v>
      </c>
      <c r="S36" s="488"/>
    </row>
    <row r="37" spans="1:19" ht="14.1" customHeight="1">
      <c r="A37" s="215"/>
      <c r="B37" s="216" t="s">
        <v>1103</v>
      </c>
      <c r="C37" s="217"/>
      <c r="D37" s="388"/>
      <c r="E37" s="387" t="s">
        <v>1100</v>
      </c>
      <c r="F37" s="389"/>
      <c r="G37" s="388"/>
      <c r="H37" s="476">
        <v>10</v>
      </c>
      <c r="I37" s="476"/>
      <c r="J37" s="477" t="s">
        <v>1070</v>
      </c>
      <c r="K37" s="387"/>
      <c r="L37" s="478" t="s">
        <v>1113</v>
      </c>
      <c r="M37" s="387"/>
      <c r="N37" s="388"/>
      <c r="O37" s="479" t="s">
        <v>1072</v>
      </c>
      <c r="P37" s="387"/>
      <c r="Q37" s="480" t="s">
        <v>1114</v>
      </c>
      <c r="R37" s="481">
        <v>8</v>
      </c>
      <c r="S37" s="488"/>
    </row>
    <row r="38" spans="1:19" ht="14.1" customHeight="1">
      <c r="A38" s="215"/>
      <c r="B38" s="483" t="s">
        <v>1105</v>
      </c>
      <c r="C38" s="217"/>
      <c r="D38" s="388"/>
      <c r="E38" s="387" t="s">
        <v>1100</v>
      </c>
      <c r="F38" s="389"/>
      <c r="G38" s="387"/>
      <c r="H38" s="476">
        <v>3</v>
      </c>
      <c r="I38" s="476"/>
      <c r="J38" s="477" t="s">
        <v>1070</v>
      </c>
      <c r="K38" s="387"/>
      <c r="L38" s="478" t="s">
        <v>1104</v>
      </c>
      <c r="M38" s="387"/>
      <c r="N38" s="388"/>
      <c r="O38" s="479" t="s">
        <v>1072</v>
      </c>
      <c r="P38" s="387"/>
      <c r="Q38" s="480" t="s">
        <v>1094</v>
      </c>
      <c r="R38" s="447">
        <v>8.1999999999999993</v>
      </c>
      <c r="S38" s="488"/>
    </row>
    <row r="39" spans="1:19" ht="14.1" customHeight="1">
      <c r="A39" s="215"/>
      <c r="B39" s="216" t="s">
        <v>1108</v>
      </c>
      <c r="C39" s="217"/>
      <c r="D39" s="388"/>
      <c r="E39" s="387" t="s">
        <v>1109</v>
      </c>
      <c r="F39" s="389"/>
      <c r="G39" s="388"/>
      <c r="H39" s="476">
        <v>8</v>
      </c>
      <c r="I39" s="476"/>
      <c r="J39" s="477" t="s">
        <v>1070</v>
      </c>
      <c r="K39" s="387"/>
      <c r="L39" s="478" t="s">
        <v>1138</v>
      </c>
      <c r="M39" s="387"/>
      <c r="N39" s="388"/>
      <c r="O39" s="479" t="s">
        <v>1072</v>
      </c>
      <c r="P39" s="387"/>
      <c r="Q39" s="480" t="s">
        <v>1114</v>
      </c>
      <c r="R39" s="447">
        <v>8.1</v>
      </c>
      <c r="S39" s="488"/>
    </row>
    <row r="40" spans="1:19" ht="14.1" customHeight="1">
      <c r="A40" s="215"/>
      <c r="B40" s="216" t="s">
        <v>1112</v>
      </c>
      <c r="C40" s="217"/>
      <c r="D40" s="388"/>
      <c r="E40" s="387" t="s">
        <v>1109</v>
      </c>
      <c r="F40" s="389"/>
      <c r="G40" s="388"/>
      <c r="H40" s="476">
        <v>13</v>
      </c>
      <c r="I40" s="482"/>
      <c r="J40" s="477" t="s">
        <v>1070</v>
      </c>
      <c r="K40" s="387"/>
      <c r="L40" s="478" t="s">
        <v>1113</v>
      </c>
      <c r="M40" s="387"/>
      <c r="N40" s="388"/>
      <c r="O40" s="479" t="s">
        <v>1072</v>
      </c>
      <c r="P40" s="387"/>
      <c r="Q40" s="480" t="s">
        <v>1114</v>
      </c>
      <c r="R40" s="447">
        <v>8.1</v>
      </c>
      <c r="S40" s="488"/>
    </row>
    <row r="41" spans="1:19" ht="14.1" customHeight="1">
      <c r="A41" s="215"/>
      <c r="B41" s="216" t="s">
        <v>1115</v>
      </c>
      <c r="C41" s="217"/>
      <c r="D41" s="388"/>
      <c r="E41" s="387" t="s">
        <v>1116</v>
      </c>
      <c r="F41" s="389"/>
      <c r="G41" s="388"/>
      <c r="H41" s="476">
        <v>22</v>
      </c>
      <c r="I41" s="476"/>
      <c r="J41" s="477" t="s">
        <v>1070</v>
      </c>
      <c r="K41" s="387"/>
      <c r="L41" s="478" t="s">
        <v>1139</v>
      </c>
      <c r="M41" s="387"/>
      <c r="N41" s="388"/>
      <c r="O41" s="479" t="s">
        <v>1072</v>
      </c>
      <c r="P41" s="387"/>
      <c r="Q41" s="480" t="s">
        <v>1114</v>
      </c>
      <c r="R41" s="447">
        <v>8.1</v>
      </c>
      <c r="S41" s="488"/>
    </row>
    <row r="42" spans="1:19" ht="14.1" customHeight="1">
      <c r="A42" s="215"/>
      <c r="B42" s="216" t="s">
        <v>1117</v>
      </c>
      <c r="C42" s="217"/>
      <c r="D42" s="388"/>
      <c r="E42" s="387" t="s">
        <v>1118</v>
      </c>
      <c r="F42" s="389"/>
      <c r="G42" s="388"/>
      <c r="H42" s="476">
        <v>2</v>
      </c>
      <c r="I42" s="476"/>
      <c r="J42" s="477" t="s">
        <v>1070</v>
      </c>
      <c r="K42" s="387"/>
      <c r="L42" s="478" t="s">
        <v>1139</v>
      </c>
      <c r="M42" s="387"/>
      <c r="N42" s="388"/>
      <c r="O42" s="479" t="s">
        <v>1072</v>
      </c>
      <c r="P42" s="387"/>
      <c r="Q42" s="480" t="s">
        <v>1114</v>
      </c>
      <c r="R42" s="447">
        <v>8.1</v>
      </c>
      <c r="S42" s="488"/>
    </row>
    <row r="43" spans="1:19" ht="14.1" customHeight="1">
      <c r="A43" s="215"/>
      <c r="B43" s="216" t="s">
        <v>1119</v>
      </c>
      <c r="C43" s="217"/>
      <c r="D43" s="388"/>
      <c r="E43" s="387" t="s">
        <v>1118</v>
      </c>
      <c r="F43" s="389"/>
      <c r="G43" s="388"/>
      <c r="H43" s="476">
        <v>3</v>
      </c>
      <c r="I43" s="476"/>
      <c r="J43" s="477" t="s">
        <v>1070</v>
      </c>
      <c r="K43" s="387"/>
      <c r="L43" s="478" t="s">
        <v>1140</v>
      </c>
      <c r="M43" s="387"/>
      <c r="N43" s="388"/>
      <c r="O43" s="479" t="s">
        <v>1072</v>
      </c>
      <c r="P43" s="387"/>
      <c r="Q43" s="480" t="s">
        <v>1128</v>
      </c>
      <c r="R43" s="447">
        <v>8.1</v>
      </c>
      <c r="S43" s="488"/>
    </row>
    <row r="44" spans="1:19" ht="14.1" customHeight="1">
      <c r="A44" s="215"/>
      <c r="B44" s="216" t="s">
        <v>1123</v>
      </c>
      <c r="C44" s="217"/>
      <c r="D44" s="388"/>
      <c r="E44" s="387" t="s">
        <v>1124</v>
      </c>
      <c r="F44" s="389"/>
      <c r="G44" s="388"/>
      <c r="H44" s="476">
        <v>2</v>
      </c>
      <c r="I44" s="482"/>
      <c r="J44" s="477" t="s">
        <v>1070</v>
      </c>
      <c r="K44" s="387"/>
      <c r="L44" s="478" t="s">
        <v>1141</v>
      </c>
      <c r="M44" s="387"/>
      <c r="N44" s="388"/>
      <c r="O44" s="479" t="s">
        <v>1072</v>
      </c>
      <c r="P44" s="387"/>
      <c r="Q44" s="480" t="s">
        <v>1128</v>
      </c>
      <c r="R44" s="447">
        <v>8.1</v>
      </c>
      <c r="S44" s="488"/>
    </row>
    <row r="45" spans="1:19" ht="14.1" customHeight="1">
      <c r="A45" s="215"/>
      <c r="B45" s="216" t="s">
        <v>1126</v>
      </c>
      <c r="C45" s="217"/>
      <c r="D45" s="388"/>
      <c r="E45" s="387" t="s">
        <v>1124</v>
      </c>
      <c r="F45" s="389"/>
      <c r="G45" s="388"/>
      <c r="H45" s="476">
        <v>11</v>
      </c>
      <c r="I45" s="476"/>
      <c r="J45" s="477" t="s">
        <v>1070</v>
      </c>
      <c r="K45" s="387"/>
      <c r="L45" s="478" t="s">
        <v>1142</v>
      </c>
      <c r="M45" s="387"/>
      <c r="N45" s="388"/>
      <c r="O45" s="479" t="s">
        <v>1072</v>
      </c>
      <c r="P45" s="387"/>
      <c r="Q45" s="480" t="s">
        <v>1128</v>
      </c>
      <c r="R45" s="447">
        <v>8.1</v>
      </c>
      <c r="S45" s="488"/>
    </row>
    <row r="46" spans="1:19" ht="18" customHeight="1">
      <c r="A46" s="95" t="s">
        <v>1129</v>
      </c>
    </row>
  </sheetData>
  <mergeCells count="23">
    <mergeCell ref="G26:I27"/>
    <mergeCell ref="J26:J27"/>
    <mergeCell ref="K26:M27"/>
    <mergeCell ref="N26:P27"/>
    <mergeCell ref="Q26:Q27"/>
    <mergeCell ref="A26:A27"/>
    <mergeCell ref="B26:B27"/>
    <mergeCell ref="C26:C27"/>
    <mergeCell ref="D26:D27"/>
    <mergeCell ref="E26:E27"/>
    <mergeCell ref="F26:F27"/>
    <mergeCell ref="G2:I3"/>
    <mergeCell ref="J2:J3"/>
    <mergeCell ref="K2:M3"/>
    <mergeCell ref="N2:P3"/>
    <mergeCell ref="Q2:Q3"/>
    <mergeCell ref="R2:S2"/>
    <mergeCell ref="A2:A3"/>
    <mergeCell ref="B2:B3"/>
    <mergeCell ref="C2:C3"/>
    <mergeCell ref="D2:D3"/>
    <mergeCell ref="E2:E3"/>
    <mergeCell ref="F2:F3"/>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3"/>
  <sheetViews>
    <sheetView view="pageBreakPreview" zoomScaleNormal="100" zoomScaleSheetLayoutView="100" workbookViewId="0">
      <selection activeCell="I12" sqref="I12:AA23"/>
    </sheetView>
  </sheetViews>
  <sheetFormatPr defaultRowHeight="14.25"/>
  <cols>
    <col min="1" max="1" width="2.875" style="271" customWidth="1"/>
    <col min="2" max="2" width="21.75" style="271" customWidth="1"/>
    <col min="3" max="5" width="8.625" style="271" customWidth="1"/>
    <col min="6" max="6" width="12.5" style="271" customWidth="1"/>
    <col min="7" max="7" width="1.875" style="271" customWidth="1"/>
    <col min="8" max="8" width="14.375" style="271" customWidth="1"/>
    <col min="9" max="16" width="9.5" style="492" customWidth="1"/>
    <col min="17" max="23" width="9.5" style="271" customWidth="1"/>
    <col min="24" max="24" width="9.5" style="493" customWidth="1"/>
    <col min="25" max="26" width="9.5" style="271" customWidth="1"/>
    <col min="27" max="16384" width="9" style="271"/>
  </cols>
  <sheetData>
    <row r="1" spans="1:24" ht="13.5" customHeight="1">
      <c r="A1" s="310" t="s">
        <v>1143</v>
      </c>
      <c r="B1" s="310"/>
      <c r="C1" s="310"/>
      <c r="D1" s="310"/>
      <c r="E1" s="310"/>
      <c r="F1" s="310"/>
      <c r="G1" s="310"/>
      <c r="H1" s="310"/>
      <c r="I1" s="491"/>
    </row>
    <row r="2" spans="1:24" ht="13.5" customHeight="1">
      <c r="A2" s="494" t="s">
        <v>1144</v>
      </c>
      <c r="B2" s="310"/>
      <c r="C2" s="491"/>
      <c r="D2" s="491"/>
      <c r="E2" s="491"/>
      <c r="F2" s="491"/>
      <c r="G2" s="491"/>
      <c r="H2" s="491"/>
      <c r="I2" s="491"/>
    </row>
    <row r="3" spans="1:24" ht="12.6" customHeight="1">
      <c r="A3" s="272" t="s">
        <v>1145</v>
      </c>
      <c r="B3" s="273"/>
      <c r="C3" s="274" t="s">
        <v>1146</v>
      </c>
      <c r="D3" s="274"/>
      <c r="E3" s="274"/>
      <c r="F3" s="334" t="s">
        <v>1147</v>
      </c>
      <c r="G3" s="495"/>
      <c r="H3" s="496" t="s">
        <v>1148</v>
      </c>
      <c r="I3" s="491"/>
    </row>
    <row r="4" spans="1:24" ht="11.25" customHeight="1">
      <c r="A4" s="274" t="s">
        <v>1149</v>
      </c>
      <c r="B4" s="274"/>
      <c r="C4" s="334" t="s">
        <v>1150</v>
      </c>
      <c r="D4" s="334" t="s">
        <v>1151</v>
      </c>
      <c r="E4" s="334" t="s">
        <v>1152</v>
      </c>
      <c r="F4" s="334"/>
      <c r="G4" s="495"/>
      <c r="H4" s="496"/>
      <c r="I4" s="491"/>
    </row>
    <row r="5" spans="1:24" ht="15.75" customHeight="1">
      <c r="A5" s="274"/>
      <c r="B5" s="274"/>
      <c r="C5" s="334"/>
      <c r="D5" s="334"/>
      <c r="E5" s="497"/>
      <c r="F5" s="334"/>
      <c r="G5" s="495"/>
      <c r="H5" s="496"/>
      <c r="I5" s="310"/>
      <c r="J5" s="310"/>
      <c r="K5" s="310"/>
      <c r="L5" s="310"/>
      <c r="M5" s="310"/>
      <c r="N5" s="310"/>
      <c r="O5" s="310"/>
      <c r="P5" s="310"/>
      <c r="Q5" s="310"/>
      <c r="R5" s="310"/>
      <c r="S5" s="310"/>
      <c r="T5" s="310"/>
      <c r="X5" s="271"/>
    </row>
    <row r="6" spans="1:24" ht="12.6" customHeight="1">
      <c r="A6" s="498" t="s">
        <v>30</v>
      </c>
      <c r="B6" s="498"/>
      <c r="C6" s="345" t="s">
        <v>1153</v>
      </c>
      <c r="D6" s="345" t="s">
        <v>1154</v>
      </c>
      <c r="E6" s="345" t="s">
        <v>1154</v>
      </c>
      <c r="F6" s="499"/>
      <c r="G6" s="500"/>
      <c r="H6" s="501" t="s">
        <v>1155</v>
      </c>
      <c r="I6" s="310"/>
      <c r="J6" s="310"/>
      <c r="K6" s="310"/>
      <c r="L6" s="310"/>
      <c r="M6" s="310"/>
      <c r="N6" s="310"/>
      <c r="O6" s="310"/>
      <c r="P6" s="310"/>
      <c r="Q6" s="310"/>
      <c r="R6" s="310"/>
      <c r="S6" s="310"/>
      <c r="T6" s="310"/>
      <c r="X6" s="271"/>
    </row>
    <row r="7" spans="1:24" ht="12.6" customHeight="1">
      <c r="A7" s="498" t="s">
        <v>32</v>
      </c>
      <c r="B7" s="498"/>
      <c r="C7" s="345" t="s">
        <v>1153</v>
      </c>
      <c r="D7" s="345" t="s">
        <v>1154</v>
      </c>
      <c r="E7" s="345" t="s">
        <v>1154</v>
      </c>
      <c r="F7" s="499"/>
      <c r="G7" s="500"/>
      <c r="H7" s="502" t="s">
        <v>1156</v>
      </c>
      <c r="I7" s="310"/>
      <c r="J7" s="310"/>
      <c r="K7" s="310"/>
      <c r="L7" s="310"/>
      <c r="M7" s="310"/>
      <c r="N7" s="310"/>
      <c r="O7" s="310"/>
      <c r="P7" s="310"/>
      <c r="Q7" s="310"/>
      <c r="R7" s="310"/>
      <c r="S7" s="310"/>
      <c r="T7" s="310"/>
      <c r="X7" s="271"/>
    </row>
    <row r="8" spans="1:24" ht="12.6" customHeight="1">
      <c r="A8" s="498" t="s">
        <v>34</v>
      </c>
      <c r="B8" s="498"/>
      <c r="C8" s="345" t="s">
        <v>1153</v>
      </c>
      <c r="D8" s="328">
        <v>1</v>
      </c>
      <c r="E8" s="345" t="s">
        <v>1157</v>
      </c>
      <c r="F8" s="499" t="s">
        <v>1158</v>
      </c>
      <c r="G8" s="500"/>
      <c r="H8" s="501">
        <v>0.01</v>
      </c>
      <c r="I8" s="310"/>
      <c r="J8" s="310"/>
      <c r="K8" s="310"/>
      <c r="L8" s="310"/>
      <c r="M8" s="310"/>
      <c r="N8" s="310"/>
      <c r="O8" s="310"/>
      <c r="P8" s="310"/>
      <c r="Q8" s="310"/>
      <c r="R8" s="310"/>
      <c r="S8" s="310"/>
      <c r="T8" s="310"/>
      <c r="X8" s="271"/>
    </row>
    <row r="9" spans="1:24" ht="12.6" customHeight="1">
      <c r="A9" s="498" t="s">
        <v>1159</v>
      </c>
      <c r="B9" s="498"/>
      <c r="C9" s="345" t="s">
        <v>1160</v>
      </c>
      <c r="D9" s="328">
        <v>0</v>
      </c>
      <c r="E9" s="345" t="s">
        <v>1154</v>
      </c>
      <c r="F9" s="503"/>
      <c r="G9" s="500"/>
      <c r="H9" s="501">
        <v>0.05</v>
      </c>
      <c r="I9" s="310"/>
      <c r="J9" s="310"/>
      <c r="K9" s="310"/>
      <c r="L9" s="310"/>
      <c r="M9" s="310"/>
      <c r="N9" s="310"/>
      <c r="O9" s="310"/>
      <c r="P9" s="310"/>
      <c r="Q9" s="310"/>
      <c r="R9" s="310"/>
      <c r="S9" s="310"/>
      <c r="T9" s="310"/>
      <c r="X9" s="271"/>
    </row>
    <row r="10" spans="1:24" ht="12.6" customHeight="1">
      <c r="A10" s="498" t="s">
        <v>39</v>
      </c>
      <c r="B10" s="498"/>
      <c r="C10" s="345" t="s">
        <v>1153</v>
      </c>
      <c r="D10" s="345" t="s">
        <v>1157</v>
      </c>
      <c r="E10" s="345" t="s">
        <v>1154</v>
      </c>
      <c r="F10" s="499"/>
      <c r="G10" s="500"/>
      <c r="H10" s="501">
        <v>5.0000000000000001E-4</v>
      </c>
      <c r="I10" s="310"/>
      <c r="J10" s="310"/>
      <c r="K10" s="310"/>
      <c r="L10" s="310"/>
      <c r="M10" s="310"/>
      <c r="N10" s="310"/>
      <c r="O10" s="310"/>
      <c r="P10" s="310"/>
      <c r="Q10" s="310"/>
      <c r="R10" s="310"/>
      <c r="S10" s="310"/>
      <c r="T10" s="310"/>
      <c r="X10" s="271"/>
    </row>
    <row r="11" spans="1:24" ht="12.6" customHeight="1">
      <c r="A11" s="498" t="s">
        <v>38</v>
      </c>
      <c r="B11" s="498"/>
      <c r="C11" s="345" t="s">
        <v>1153</v>
      </c>
      <c r="D11" s="328">
        <v>6</v>
      </c>
      <c r="E11" s="345" t="s">
        <v>1161</v>
      </c>
      <c r="F11" s="499" t="s">
        <v>1162</v>
      </c>
      <c r="G11" s="500"/>
      <c r="H11" s="501">
        <v>0.01</v>
      </c>
      <c r="I11" s="310"/>
      <c r="J11" s="310"/>
      <c r="K11" s="310"/>
      <c r="L11" s="310"/>
      <c r="M11" s="310"/>
      <c r="N11" s="310"/>
      <c r="O11" s="310"/>
      <c r="P11" s="310"/>
      <c r="Q11" s="310"/>
      <c r="R11" s="310"/>
      <c r="S11" s="310"/>
      <c r="T11" s="310"/>
      <c r="X11" s="271"/>
    </row>
    <row r="12" spans="1:24" ht="12.6" customHeight="1">
      <c r="A12" s="498" t="s">
        <v>42</v>
      </c>
      <c r="B12" s="498"/>
      <c r="C12" s="345" t="s">
        <v>1153</v>
      </c>
      <c r="D12" s="328">
        <v>0</v>
      </c>
      <c r="E12" s="345" t="s">
        <v>1154</v>
      </c>
      <c r="F12" s="499"/>
      <c r="G12" s="500"/>
      <c r="H12" s="502" t="s">
        <v>1156</v>
      </c>
      <c r="I12" s="310"/>
      <c r="J12" s="310"/>
      <c r="K12" s="310"/>
      <c r="L12" s="310"/>
      <c r="M12" s="310"/>
      <c r="N12" s="310"/>
      <c r="O12" s="310"/>
      <c r="P12" s="310"/>
      <c r="Q12" s="310"/>
      <c r="R12" s="310"/>
      <c r="S12" s="310"/>
      <c r="T12" s="310"/>
      <c r="X12" s="271"/>
    </row>
    <row r="13" spans="1:24" ht="12.6" customHeight="1">
      <c r="A13" s="504" t="s">
        <v>1163</v>
      </c>
      <c r="B13" s="505" t="s">
        <v>43</v>
      </c>
      <c r="C13" s="345" t="s">
        <v>1153</v>
      </c>
      <c r="D13" s="345" t="s">
        <v>1154</v>
      </c>
      <c r="E13" s="345" t="s">
        <v>1154</v>
      </c>
      <c r="F13" s="499"/>
      <c r="G13" s="500"/>
      <c r="H13" s="501">
        <v>0.02</v>
      </c>
      <c r="I13" s="310"/>
      <c r="J13" s="310"/>
      <c r="K13" s="310"/>
      <c r="L13" s="310"/>
      <c r="M13" s="310"/>
      <c r="N13" s="310"/>
      <c r="O13" s="310"/>
      <c r="P13" s="310"/>
      <c r="Q13" s="310"/>
      <c r="R13" s="310"/>
      <c r="S13" s="310"/>
      <c r="T13" s="310"/>
      <c r="X13" s="271"/>
    </row>
    <row r="14" spans="1:24" ht="12.6" customHeight="1">
      <c r="A14" s="504"/>
      <c r="B14" s="505" t="s">
        <v>45</v>
      </c>
      <c r="C14" s="345" t="s">
        <v>1153</v>
      </c>
      <c r="D14" s="328" t="s">
        <v>1154</v>
      </c>
      <c r="E14" s="345" t="s">
        <v>1154</v>
      </c>
      <c r="F14" s="499"/>
      <c r="G14" s="500"/>
      <c r="H14" s="501">
        <v>2E-3</v>
      </c>
      <c r="I14" s="310"/>
      <c r="J14" s="310"/>
      <c r="K14" s="310"/>
      <c r="L14" s="310"/>
      <c r="M14" s="310"/>
      <c r="N14" s="310"/>
      <c r="O14" s="310"/>
      <c r="P14" s="310"/>
      <c r="Q14" s="310"/>
      <c r="R14" s="310"/>
      <c r="S14" s="310"/>
      <c r="T14" s="310"/>
      <c r="X14" s="271"/>
    </row>
    <row r="15" spans="1:24" ht="12.6" customHeight="1">
      <c r="A15" s="504"/>
      <c r="B15" s="505" t="s">
        <v>1164</v>
      </c>
      <c r="C15" s="345" t="s">
        <v>1153</v>
      </c>
      <c r="D15" s="345" t="s">
        <v>1154</v>
      </c>
      <c r="E15" s="345" t="s">
        <v>1154</v>
      </c>
      <c r="F15" s="499"/>
      <c r="G15" s="500"/>
      <c r="H15" s="501">
        <v>4.0000000000000001E-3</v>
      </c>
      <c r="I15" s="310"/>
      <c r="J15" s="310"/>
      <c r="K15" s="310"/>
      <c r="L15" s="310"/>
      <c r="M15" s="310"/>
      <c r="N15" s="310"/>
      <c r="O15" s="310"/>
      <c r="P15" s="310"/>
      <c r="Q15" s="310"/>
      <c r="R15" s="310"/>
      <c r="S15" s="310"/>
      <c r="T15" s="310"/>
      <c r="X15" s="271"/>
    </row>
    <row r="16" spans="1:24" ht="12.6" customHeight="1">
      <c r="A16" s="504"/>
      <c r="B16" s="506" t="s">
        <v>1165</v>
      </c>
      <c r="C16" s="345" t="s">
        <v>1153</v>
      </c>
      <c r="D16" s="328">
        <v>0</v>
      </c>
      <c r="E16" s="345" t="s">
        <v>1157</v>
      </c>
      <c r="F16" s="499"/>
      <c r="G16" s="500"/>
      <c r="H16" s="501" t="s">
        <v>1166</v>
      </c>
      <c r="I16" s="310"/>
      <c r="J16" s="310"/>
      <c r="K16" s="310"/>
      <c r="L16" s="310"/>
      <c r="M16" s="310"/>
      <c r="N16" s="310"/>
      <c r="O16" s="310"/>
      <c r="P16" s="310"/>
      <c r="Q16" s="310"/>
      <c r="R16" s="310"/>
      <c r="S16" s="310"/>
      <c r="T16" s="310"/>
      <c r="X16" s="271"/>
    </row>
    <row r="17" spans="1:20" s="271" customFormat="1" ht="12.6" customHeight="1">
      <c r="A17" s="504"/>
      <c r="B17" s="505" t="s">
        <v>1167</v>
      </c>
      <c r="C17" s="345" t="s">
        <v>1157</v>
      </c>
      <c r="D17" s="328" t="s">
        <v>1154</v>
      </c>
      <c r="E17" s="345" t="s">
        <v>1154</v>
      </c>
      <c r="F17" s="499"/>
      <c r="G17" s="500"/>
      <c r="H17" s="501" t="s">
        <v>1168</v>
      </c>
      <c r="I17" s="310"/>
      <c r="J17" s="310"/>
      <c r="K17" s="310"/>
      <c r="L17" s="310"/>
      <c r="M17" s="310"/>
      <c r="N17" s="310"/>
      <c r="O17" s="310"/>
      <c r="P17" s="310"/>
      <c r="Q17" s="310"/>
      <c r="R17" s="310"/>
      <c r="S17" s="310"/>
      <c r="T17" s="310"/>
    </row>
    <row r="18" spans="1:20" s="271" customFormat="1" ht="12.6" customHeight="1">
      <c r="A18" s="504"/>
      <c r="B18" s="505" t="s">
        <v>1169</v>
      </c>
      <c r="C18" s="345" t="s">
        <v>1153</v>
      </c>
      <c r="D18" s="345" t="s">
        <v>1154</v>
      </c>
      <c r="E18" s="345" t="s">
        <v>1154</v>
      </c>
      <c r="F18" s="499"/>
      <c r="G18" s="500"/>
      <c r="H18" s="501">
        <v>0.04</v>
      </c>
      <c r="I18" s="310"/>
      <c r="J18" s="310"/>
      <c r="K18" s="310"/>
      <c r="L18" s="310"/>
      <c r="M18" s="310"/>
      <c r="N18" s="310"/>
      <c r="O18" s="310"/>
      <c r="P18" s="310"/>
      <c r="Q18" s="310"/>
      <c r="R18" s="310"/>
      <c r="S18" s="310"/>
      <c r="T18" s="310"/>
    </row>
    <row r="19" spans="1:20" s="271" customFormat="1" ht="12.6" customHeight="1">
      <c r="A19" s="504"/>
      <c r="B19" s="505" t="s">
        <v>1170</v>
      </c>
      <c r="C19" s="345" t="s">
        <v>1160</v>
      </c>
      <c r="D19" s="328" t="s">
        <v>1154</v>
      </c>
      <c r="E19" s="345" t="s">
        <v>1154</v>
      </c>
      <c r="F19" s="499"/>
      <c r="G19" s="500"/>
      <c r="H19" s="501" t="s">
        <v>773</v>
      </c>
      <c r="I19" s="310"/>
      <c r="J19" s="310"/>
      <c r="K19" s="310"/>
      <c r="L19" s="310"/>
      <c r="M19" s="310"/>
      <c r="N19" s="310"/>
      <c r="O19" s="310"/>
      <c r="P19" s="310"/>
      <c r="Q19" s="310"/>
      <c r="R19" s="310"/>
      <c r="S19" s="310"/>
      <c r="T19" s="310"/>
    </row>
    <row r="20" spans="1:20" s="271" customFormat="1" ht="12.6" customHeight="1">
      <c r="A20" s="504"/>
      <c r="B20" s="505" t="s">
        <v>1171</v>
      </c>
      <c r="C20" s="345" t="s">
        <v>1172</v>
      </c>
      <c r="D20" s="345" t="s">
        <v>1154</v>
      </c>
      <c r="E20" s="345" t="s">
        <v>1154</v>
      </c>
      <c r="F20" s="499"/>
      <c r="G20" s="500"/>
      <c r="H20" s="501">
        <v>6.0000000000000001E-3</v>
      </c>
      <c r="I20" s="310"/>
      <c r="J20" s="310"/>
      <c r="K20" s="310"/>
      <c r="L20" s="310"/>
      <c r="M20" s="310"/>
      <c r="N20" s="310"/>
      <c r="O20" s="310"/>
      <c r="P20" s="310"/>
      <c r="Q20" s="310"/>
      <c r="R20" s="310"/>
      <c r="S20" s="310"/>
      <c r="T20" s="310"/>
    </row>
    <row r="21" spans="1:20" s="271" customFormat="1" ht="12.6" customHeight="1">
      <c r="A21" s="504"/>
      <c r="B21" s="505" t="s">
        <v>57</v>
      </c>
      <c r="C21" s="345" t="s">
        <v>1153</v>
      </c>
      <c r="D21" s="328">
        <v>0</v>
      </c>
      <c r="E21" s="345" t="s">
        <v>1154</v>
      </c>
      <c r="F21" s="503"/>
      <c r="G21" s="500"/>
      <c r="H21" s="501" t="s">
        <v>1173</v>
      </c>
      <c r="I21" s="310"/>
      <c r="J21" s="310"/>
      <c r="K21" s="310"/>
      <c r="L21" s="310"/>
      <c r="M21" s="310"/>
      <c r="N21" s="310"/>
      <c r="O21" s="310"/>
      <c r="P21" s="310"/>
      <c r="Q21" s="310"/>
      <c r="R21" s="310"/>
      <c r="S21" s="310"/>
      <c r="T21" s="310"/>
    </row>
    <row r="22" spans="1:20" s="271" customFormat="1" ht="12.6" customHeight="1">
      <c r="A22" s="504"/>
      <c r="B22" s="505" t="s">
        <v>58</v>
      </c>
      <c r="C22" s="345" t="s">
        <v>1153</v>
      </c>
      <c r="D22" s="328">
        <v>0</v>
      </c>
      <c r="E22" s="345" t="s">
        <v>1172</v>
      </c>
      <c r="F22" s="503"/>
      <c r="G22" s="500"/>
      <c r="H22" s="501">
        <v>0.01</v>
      </c>
      <c r="I22" s="310"/>
      <c r="J22" s="310"/>
      <c r="K22" s="310"/>
      <c r="L22" s="310"/>
      <c r="M22" s="310"/>
      <c r="N22" s="310"/>
      <c r="O22" s="310"/>
      <c r="P22" s="310"/>
      <c r="Q22" s="310"/>
      <c r="R22" s="310"/>
      <c r="S22" s="310"/>
      <c r="T22" s="310"/>
    </row>
    <row r="23" spans="1:20" s="271" customFormat="1" ht="12.6" customHeight="1">
      <c r="A23" s="507" t="s">
        <v>1174</v>
      </c>
      <c r="B23" s="505" t="s">
        <v>1175</v>
      </c>
      <c r="C23" s="345" t="s">
        <v>1176</v>
      </c>
      <c r="D23" s="345" t="s">
        <v>1154</v>
      </c>
      <c r="E23" s="345" t="s">
        <v>1154</v>
      </c>
      <c r="F23" s="499"/>
      <c r="G23" s="500"/>
      <c r="H23" s="501">
        <v>2E-3</v>
      </c>
      <c r="I23" s="310"/>
      <c r="J23" s="310"/>
      <c r="K23" s="310"/>
      <c r="L23" s="310"/>
      <c r="M23" s="310"/>
      <c r="N23" s="310"/>
      <c r="O23" s="310"/>
      <c r="P23" s="310"/>
      <c r="Q23" s="310"/>
      <c r="R23" s="310"/>
      <c r="S23" s="310"/>
      <c r="T23" s="310"/>
    </row>
    <row r="24" spans="1:20" s="271" customFormat="1" ht="12.6" customHeight="1">
      <c r="A24" s="507"/>
      <c r="B24" s="505" t="s">
        <v>60</v>
      </c>
      <c r="C24" s="345" t="s">
        <v>1177</v>
      </c>
      <c r="D24" s="345" t="s">
        <v>1154</v>
      </c>
      <c r="E24" s="345" t="s">
        <v>1154</v>
      </c>
      <c r="F24" s="499"/>
      <c r="G24" s="500"/>
      <c r="H24" s="501">
        <v>6.0000000000000001E-3</v>
      </c>
      <c r="I24" s="310"/>
      <c r="J24" s="310"/>
      <c r="K24" s="310"/>
      <c r="L24" s="310"/>
      <c r="M24" s="310"/>
      <c r="N24" s="310"/>
      <c r="O24" s="310"/>
      <c r="P24" s="310"/>
      <c r="Q24" s="310"/>
      <c r="R24" s="310"/>
      <c r="S24" s="310"/>
      <c r="T24" s="310"/>
    </row>
    <row r="25" spans="1:20" s="271" customFormat="1" ht="12.6" customHeight="1">
      <c r="A25" s="507"/>
      <c r="B25" s="505" t="s">
        <v>61</v>
      </c>
      <c r="C25" s="345" t="s">
        <v>1177</v>
      </c>
      <c r="D25" s="345" t="s">
        <v>1154</v>
      </c>
      <c r="E25" s="345" t="s">
        <v>1154</v>
      </c>
      <c r="F25" s="499"/>
      <c r="G25" s="500"/>
      <c r="H25" s="501">
        <v>3.0000000000000001E-3</v>
      </c>
      <c r="I25" s="310"/>
      <c r="J25" s="310"/>
      <c r="K25" s="310"/>
      <c r="L25" s="310"/>
      <c r="M25" s="310"/>
      <c r="N25" s="310"/>
      <c r="O25" s="310"/>
      <c r="P25" s="310"/>
      <c r="Q25" s="310"/>
      <c r="R25" s="310"/>
      <c r="S25" s="310"/>
      <c r="T25" s="310"/>
    </row>
    <row r="26" spans="1:20" s="271" customFormat="1" ht="12.6" customHeight="1">
      <c r="A26" s="507"/>
      <c r="B26" s="505" t="s">
        <v>62</v>
      </c>
      <c r="C26" s="345" t="s">
        <v>1177</v>
      </c>
      <c r="D26" s="345" t="s">
        <v>1154</v>
      </c>
      <c r="E26" s="345" t="s">
        <v>1154</v>
      </c>
      <c r="F26" s="499"/>
      <c r="G26" s="500"/>
      <c r="H26" s="501">
        <v>0.02</v>
      </c>
      <c r="I26" s="310"/>
      <c r="J26" s="508"/>
      <c r="K26" s="310"/>
      <c r="L26" s="310"/>
      <c r="M26" s="310"/>
      <c r="N26" s="310"/>
      <c r="O26" s="310"/>
      <c r="P26" s="310"/>
      <c r="Q26" s="310"/>
      <c r="R26" s="310"/>
      <c r="S26" s="310"/>
      <c r="T26" s="310"/>
    </row>
    <row r="27" spans="1:20" s="271" customFormat="1" ht="12.6" customHeight="1">
      <c r="A27" s="498" t="s">
        <v>63</v>
      </c>
      <c r="B27" s="498"/>
      <c r="C27" s="345" t="s">
        <v>1160</v>
      </c>
      <c r="D27" s="345" t="s">
        <v>1154</v>
      </c>
      <c r="E27" s="345" t="s">
        <v>1154</v>
      </c>
      <c r="F27" s="499"/>
      <c r="G27" s="500"/>
      <c r="H27" s="501">
        <v>0.01</v>
      </c>
      <c r="I27" s="310"/>
      <c r="J27" s="508"/>
      <c r="K27" s="310"/>
      <c r="L27" s="310"/>
      <c r="M27" s="310"/>
      <c r="N27" s="310"/>
      <c r="O27" s="310"/>
      <c r="P27" s="310"/>
      <c r="Q27" s="310"/>
      <c r="R27" s="310"/>
      <c r="S27" s="310"/>
      <c r="T27" s="310"/>
    </row>
    <row r="28" spans="1:20" s="271" customFormat="1" ht="12.6" customHeight="1">
      <c r="A28" s="498" t="s">
        <v>64</v>
      </c>
      <c r="B28" s="498"/>
      <c r="C28" s="345" t="s">
        <v>1178</v>
      </c>
      <c r="D28" s="328" t="s">
        <v>1154</v>
      </c>
      <c r="E28" s="345" t="s">
        <v>1154</v>
      </c>
      <c r="F28" s="499"/>
      <c r="G28" s="500"/>
      <c r="H28" s="501">
        <v>0.01</v>
      </c>
      <c r="I28" s="310"/>
      <c r="J28" s="508"/>
      <c r="K28" s="310"/>
      <c r="L28" s="310"/>
      <c r="M28" s="310"/>
      <c r="N28" s="310"/>
      <c r="O28" s="310"/>
      <c r="P28" s="310"/>
      <c r="Q28" s="310"/>
      <c r="R28" s="310"/>
      <c r="S28" s="310"/>
      <c r="T28" s="310"/>
    </row>
    <row r="29" spans="1:20" s="271" customFormat="1" ht="12.6" customHeight="1">
      <c r="A29" s="498" t="s">
        <v>1179</v>
      </c>
      <c r="B29" s="498"/>
      <c r="C29" s="345" t="s">
        <v>1153</v>
      </c>
      <c r="D29" s="328">
        <v>71</v>
      </c>
      <c r="E29" s="345" t="s">
        <v>1180</v>
      </c>
      <c r="F29" s="499" t="s">
        <v>1181</v>
      </c>
      <c r="G29" s="500"/>
      <c r="H29" s="501">
        <v>10</v>
      </c>
      <c r="I29" s="310"/>
      <c r="J29" s="508"/>
      <c r="K29" s="310"/>
      <c r="L29" s="310"/>
      <c r="M29" s="310"/>
      <c r="N29" s="310"/>
      <c r="O29" s="310"/>
      <c r="P29" s="310"/>
      <c r="Q29" s="310"/>
      <c r="R29" s="310"/>
      <c r="S29" s="310"/>
      <c r="T29" s="310"/>
    </row>
    <row r="30" spans="1:20" s="271" customFormat="1" ht="12.6" customHeight="1">
      <c r="A30" s="498" t="s">
        <v>67</v>
      </c>
      <c r="B30" s="498"/>
      <c r="C30" s="345" t="s">
        <v>1160</v>
      </c>
      <c r="D30" s="328">
        <v>20</v>
      </c>
      <c r="E30" s="345" t="s">
        <v>1154</v>
      </c>
      <c r="F30" s="499" t="s">
        <v>1182</v>
      </c>
      <c r="G30" s="500"/>
      <c r="H30" s="501">
        <v>0.8</v>
      </c>
      <c r="I30" s="310"/>
      <c r="J30" s="508"/>
      <c r="K30" s="310"/>
      <c r="L30" s="310"/>
      <c r="M30" s="310"/>
      <c r="N30" s="310"/>
      <c r="O30" s="310"/>
      <c r="P30" s="310"/>
      <c r="Q30" s="310"/>
      <c r="R30" s="310"/>
      <c r="S30" s="310"/>
      <c r="T30" s="310"/>
    </row>
    <row r="31" spans="1:20" s="271" customFormat="1" ht="12.6" customHeight="1">
      <c r="A31" s="498" t="s">
        <v>69</v>
      </c>
      <c r="B31" s="498"/>
      <c r="C31" s="345" t="s">
        <v>1160</v>
      </c>
      <c r="D31" s="328">
        <v>39</v>
      </c>
      <c r="E31" s="345" t="s">
        <v>1154</v>
      </c>
      <c r="F31" s="499" t="s">
        <v>1183</v>
      </c>
      <c r="G31" s="500"/>
      <c r="H31" s="501">
        <v>1</v>
      </c>
      <c r="I31" s="310"/>
      <c r="J31" s="508"/>
      <c r="K31" s="310"/>
      <c r="L31" s="310"/>
      <c r="M31" s="310"/>
      <c r="N31" s="310"/>
      <c r="O31" s="310"/>
      <c r="P31" s="310"/>
      <c r="Q31" s="310"/>
      <c r="R31" s="310"/>
      <c r="S31" s="310"/>
      <c r="T31" s="310"/>
    </row>
    <row r="32" spans="1:20" s="271" customFormat="1" ht="12.6" customHeight="1">
      <c r="A32" s="498" t="s">
        <v>1184</v>
      </c>
      <c r="B32" s="498"/>
      <c r="C32" s="345" t="s">
        <v>1153</v>
      </c>
      <c r="D32" s="328" t="s">
        <v>1154</v>
      </c>
      <c r="E32" s="345" t="s">
        <v>1154</v>
      </c>
      <c r="F32" s="499"/>
      <c r="G32" s="500"/>
      <c r="H32" s="501" t="s">
        <v>1185</v>
      </c>
      <c r="I32" s="310"/>
      <c r="J32" s="508"/>
      <c r="K32" s="310"/>
      <c r="L32" s="310"/>
      <c r="M32" s="310"/>
      <c r="N32" s="310"/>
      <c r="O32" s="310"/>
      <c r="P32" s="310"/>
      <c r="Q32" s="310"/>
      <c r="R32" s="310"/>
      <c r="S32" s="310"/>
      <c r="T32" s="310"/>
    </row>
    <row r="33" spans="1:36" ht="24.75" customHeight="1">
      <c r="A33" s="509" t="s">
        <v>1186</v>
      </c>
      <c r="B33" s="509"/>
      <c r="C33" s="509"/>
      <c r="D33" s="509"/>
      <c r="E33" s="509"/>
      <c r="F33" s="509"/>
      <c r="G33" s="509"/>
      <c r="H33" s="509"/>
      <c r="I33" s="310"/>
      <c r="J33" s="508"/>
      <c r="K33" s="310"/>
      <c r="L33" s="310"/>
      <c r="M33" s="310"/>
      <c r="N33" s="310"/>
      <c r="O33" s="310"/>
      <c r="P33" s="310"/>
      <c r="Q33" s="310"/>
      <c r="R33" s="310"/>
      <c r="S33" s="310"/>
      <c r="T33" s="310"/>
      <c r="X33" s="271"/>
    </row>
    <row r="34" spans="1:36" ht="10.5" customHeight="1">
      <c r="A34" s="312" t="s">
        <v>1187</v>
      </c>
      <c r="B34" s="312"/>
      <c r="C34" s="312"/>
      <c r="D34" s="312"/>
      <c r="E34" s="312"/>
      <c r="F34" s="312"/>
      <c r="G34" s="312"/>
      <c r="H34" s="312"/>
      <c r="I34" s="491"/>
      <c r="J34" s="493"/>
      <c r="R34" s="310"/>
      <c r="S34" s="310"/>
      <c r="T34" s="310"/>
      <c r="U34" s="310"/>
      <c r="V34" s="310"/>
      <c r="W34" s="310"/>
      <c r="X34" s="510"/>
      <c r="Y34" s="310"/>
      <c r="Z34" s="310"/>
      <c r="AA34" s="310"/>
      <c r="AB34" s="310"/>
      <c r="AC34" s="310"/>
      <c r="AD34" s="310"/>
      <c r="AE34" s="310"/>
      <c r="AF34" s="310"/>
      <c r="AG34" s="310"/>
      <c r="AH34" s="310"/>
      <c r="AI34" s="310"/>
      <c r="AJ34" s="310"/>
    </row>
    <row r="35" spans="1:36" ht="7.5" customHeight="1"/>
    <row r="36" spans="1:36">
      <c r="A36" s="50" t="s">
        <v>1188</v>
      </c>
      <c r="B36" s="53"/>
      <c r="C36" s="53"/>
      <c r="D36" s="53"/>
      <c r="E36" s="53"/>
      <c r="F36" s="53"/>
      <c r="G36" s="53"/>
      <c r="H36" s="53"/>
      <c r="I36" s="53"/>
    </row>
    <row r="37" spans="1:36" ht="12.6" customHeight="1">
      <c r="A37" s="272" t="s">
        <v>1145</v>
      </c>
      <c r="B37" s="273"/>
      <c r="C37" s="274" t="s">
        <v>1146</v>
      </c>
      <c r="D37" s="274"/>
      <c r="E37" s="274"/>
      <c r="F37" s="511" t="s">
        <v>1189</v>
      </c>
      <c r="G37" s="109"/>
      <c r="H37" s="511" t="s">
        <v>1190</v>
      </c>
      <c r="I37" s="512"/>
      <c r="O37" s="271"/>
      <c r="P37" s="271"/>
      <c r="V37" s="493"/>
      <c r="X37" s="271"/>
    </row>
    <row r="38" spans="1:36" ht="14.25" customHeight="1">
      <c r="A38" s="52" t="s">
        <v>1149</v>
      </c>
      <c r="B38" s="52"/>
      <c r="C38" s="327" t="s">
        <v>1150</v>
      </c>
      <c r="D38" s="327" t="s">
        <v>1151</v>
      </c>
      <c r="E38" s="511" t="s">
        <v>1191</v>
      </c>
      <c r="F38" s="513"/>
      <c r="G38" s="514"/>
      <c r="H38" s="513"/>
      <c r="I38" s="512"/>
      <c r="O38" s="271"/>
      <c r="P38" s="271"/>
      <c r="V38" s="493"/>
      <c r="X38" s="271"/>
    </row>
    <row r="39" spans="1:36" ht="12" customHeight="1">
      <c r="A39" s="52"/>
      <c r="B39" s="52"/>
      <c r="C39" s="327"/>
      <c r="D39" s="327"/>
      <c r="E39" s="515"/>
      <c r="F39" s="516"/>
      <c r="G39" s="112"/>
      <c r="H39" s="516"/>
      <c r="I39" s="512"/>
      <c r="O39" s="271"/>
      <c r="P39" s="271"/>
      <c r="V39" s="493"/>
      <c r="X39" s="271"/>
    </row>
    <row r="40" spans="1:36" ht="12" customHeight="1">
      <c r="A40" s="85" t="s">
        <v>34</v>
      </c>
      <c r="B40" s="60"/>
      <c r="C40" s="87">
        <v>10</v>
      </c>
      <c r="D40" s="87">
        <v>1</v>
      </c>
      <c r="E40" s="263">
        <v>1</v>
      </c>
      <c r="F40" s="517">
        <v>1.2E-2</v>
      </c>
      <c r="G40" s="512"/>
      <c r="H40" s="328">
        <v>0.01</v>
      </c>
      <c r="I40" s="512"/>
      <c r="O40" s="271"/>
      <c r="P40" s="271"/>
      <c r="V40" s="493"/>
      <c r="X40" s="271"/>
    </row>
    <row r="41" spans="1:36" ht="12.6" customHeight="1">
      <c r="A41" s="54" t="s">
        <v>1192</v>
      </c>
      <c r="B41" s="518"/>
      <c r="C41" s="88">
        <v>27</v>
      </c>
      <c r="D41" s="88">
        <v>8</v>
      </c>
      <c r="E41" s="88">
        <v>3</v>
      </c>
      <c r="F41" s="519" t="s">
        <v>1193</v>
      </c>
      <c r="G41" s="70"/>
      <c r="H41" s="328">
        <v>0.01</v>
      </c>
      <c r="L41" s="271"/>
      <c r="M41" s="271"/>
      <c r="N41" s="271"/>
      <c r="O41" s="271"/>
      <c r="P41" s="271"/>
      <c r="S41" s="493"/>
      <c r="X41" s="271"/>
    </row>
    <row r="42" spans="1:36">
      <c r="A42" s="520" t="s">
        <v>57</v>
      </c>
      <c r="B42" s="518"/>
      <c r="C42" s="88">
        <v>0</v>
      </c>
      <c r="D42" s="88">
        <v>0</v>
      </c>
      <c r="E42" s="88">
        <v>0</v>
      </c>
      <c r="F42" s="519"/>
      <c r="G42" s="70"/>
      <c r="H42" s="328">
        <v>0.01</v>
      </c>
      <c r="I42" s="53"/>
      <c r="J42" s="491"/>
      <c r="K42" s="491"/>
      <c r="L42" s="491"/>
    </row>
    <row r="43" spans="1:36" ht="12.6" customHeight="1">
      <c r="A43" s="520" t="s">
        <v>58</v>
      </c>
      <c r="B43" s="518"/>
      <c r="C43" s="88">
        <v>0</v>
      </c>
      <c r="D43" s="88">
        <v>0</v>
      </c>
      <c r="E43" s="88">
        <v>0</v>
      </c>
      <c r="F43" s="521"/>
      <c r="G43" s="70"/>
      <c r="H43" s="328">
        <v>0.01</v>
      </c>
      <c r="J43" s="493"/>
      <c r="L43" s="271"/>
      <c r="M43" s="271"/>
      <c r="N43" s="271"/>
      <c r="O43" s="271"/>
      <c r="P43" s="271"/>
      <c r="S43" s="493"/>
      <c r="X43" s="271"/>
    </row>
    <row r="44" spans="1:36">
      <c r="A44" s="54" t="s">
        <v>1194</v>
      </c>
      <c r="B44" s="56"/>
      <c r="C44" s="88">
        <v>45</v>
      </c>
      <c r="D44" s="88">
        <v>41</v>
      </c>
      <c r="E44" s="88">
        <v>13</v>
      </c>
      <c r="F44" s="519" t="s">
        <v>1195</v>
      </c>
      <c r="G44" s="62"/>
      <c r="H44" s="328">
        <v>10</v>
      </c>
      <c r="I44" s="53"/>
      <c r="J44" s="491"/>
      <c r="K44" s="491"/>
      <c r="L44" s="491"/>
    </row>
    <row r="45" spans="1:36" ht="6.75" customHeight="1">
      <c r="A45" s="50"/>
      <c r="B45" s="50"/>
      <c r="C45" s="53"/>
      <c r="D45" s="53"/>
      <c r="E45" s="53"/>
      <c r="F45" s="522"/>
      <c r="G45" s="50"/>
      <c r="H45" s="523"/>
      <c r="J45" s="491"/>
      <c r="K45" s="491"/>
      <c r="L45" s="491"/>
    </row>
    <row r="46" spans="1:36" ht="4.5" customHeight="1">
      <c r="A46" s="50"/>
      <c r="B46" s="50"/>
      <c r="C46" s="53"/>
      <c r="D46" s="53"/>
      <c r="E46" s="53"/>
      <c r="F46" s="522"/>
      <c r="G46" s="50"/>
      <c r="H46" s="523"/>
      <c r="J46" s="491"/>
      <c r="K46" s="491"/>
      <c r="L46" s="491"/>
    </row>
    <row r="47" spans="1:36">
      <c r="A47" s="50" t="s">
        <v>1196</v>
      </c>
      <c r="B47" s="53"/>
      <c r="C47" s="53"/>
      <c r="K47" s="491"/>
      <c r="L47" s="491"/>
    </row>
    <row r="48" spans="1:36">
      <c r="A48" s="80" t="s">
        <v>1149</v>
      </c>
      <c r="B48" s="82"/>
      <c r="C48" s="76" t="s">
        <v>1197</v>
      </c>
      <c r="D48" s="78"/>
      <c r="E48" s="83" t="s">
        <v>1198</v>
      </c>
      <c r="I48" s="491"/>
      <c r="K48" s="491"/>
      <c r="L48" s="491"/>
    </row>
    <row r="49" spans="1:12">
      <c r="A49" s="85" t="s">
        <v>34</v>
      </c>
      <c r="B49" s="60"/>
      <c r="C49" s="524" t="s">
        <v>1199</v>
      </c>
      <c r="D49" s="525"/>
      <c r="E49" s="87" t="s">
        <v>1200</v>
      </c>
      <c r="I49" s="491"/>
      <c r="K49" s="491"/>
      <c r="L49" s="491"/>
    </row>
    <row r="50" spans="1:12">
      <c r="A50" s="54" t="s">
        <v>1201</v>
      </c>
      <c r="B50" s="56"/>
      <c r="C50" s="526" t="s">
        <v>1202</v>
      </c>
      <c r="D50" s="527"/>
      <c r="E50" s="88" t="s">
        <v>1203</v>
      </c>
      <c r="F50" s="491"/>
      <c r="I50" s="491"/>
      <c r="K50" s="491"/>
      <c r="L50" s="491"/>
    </row>
    <row r="51" spans="1:12">
      <c r="A51" s="528" t="s">
        <v>38</v>
      </c>
      <c r="B51" s="529"/>
      <c r="C51" s="526" t="s">
        <v>1204</v>
      </c>
      <c r="D51" s="527"/>
      <c r="E51" s="88" t="s">
        <v>1205</v>
      </c>
      <c r="F51" s="491"/>
      <c r="I51" s="491"/>
      <c r="K51" s="491"/>
      <c r="L51" s="491"/>
    </row>
    <row r="52" spans="1:12">
      <c r="A52" s="54" t="s">
        <v>1206</v>
      </c>
      <c r="B52" s="56"/>
      <c r="C52" s="526" t="s">
        <v>1207</v>
      </c>
      <c r="D52" s="527"/>
      <c r="E52" s="88" t="s">
        <v>1208</v>
      </c>
      <c r="F52" s="491"/>
      <c r="I52" s="491"/>
    </row>
    <row r="53" spans="1:12">
      <c r="A53" s="528" t="s">
        <v>45</v>
      </c>
      <c r="B53" s="529"/>
      <c r="C53" s="526" t="s">
        <v>1209</v>
      </c>
      <c r="D53" s="527"/>
      <c r="E53" s="88" t="s">
        <v>1210</v>
      </c>
      <c r="F53" s="530"/>
      <c r="I53" s="491"/>
    </row>
    <row r="54" spans="1:12">
      <c r="A54" s="54" t="s">
        <v>1211</v>
      </c>
      <c r="B54" s="56"/>
      <c r="C54" s="526" t="s">
        <v>1209</v>
      </c>
      <c r="D54" s="527"/>
      <c r="E54" s="88" t="s">
        <v>1212</v>
      </c>
      <c r="F54" s="491"/>
      <c r="I54" s="491"/>
    </row>
    <row r="55" spans="1:12">
      <c r="A55" s="528" t="s">
        <v>1167</v>
      </c>
      <c r="B55" s="529"/>
      <c r="C55" s="526" t="s">
        <v>1213</v>
      </c>
      <c r="D55" s="527"/>
      <c r="E55" s="88" t="s">
        <v>1214</v>
      </c>
      <c r="F55" s="491"/>
      <c r="I55" s="491"/>
    </row>
    <row r="56" spans="1:12">
      <c r="A56" s="528" t="s">
        <v>1215</v>
      </c>
      <c r="B56" s="529"/>
      <c r="C56" s="526" t="s">
        <v>1216</v>
      </c>
      <c r="D56" s="527"/>
      <c r="E56" s="88" t="s">
        <v>1217</v>
      </c>
      <c r="F56" s="491"/>
      <c r="I56" s="491"/>
    </row>
    <row r="57" spans="1:12">
      <c r="A57" s="528" t="s">
        <v>1170</v>
      </c>
      <c r="B57" s="529"/>
      <c r="C57" s="526" t="s">
        <v>1218</v>
      </c>
      <c r="D57" s="527"/>
      <c r="E57" s="88" t="s">
        <v>1219</v>
      </c>
      <c r="F57" s="491"/>
      <c r="I57" s="491"/>
    </row>
    <row r="58" spans="1:12">
      <c r="A58" s="528" t="s">
        <v>57</v>
      </c>
      <c r="B58" s="529"/>
      <c r="C58" s="526" t="s">
        <v>1220</v>
      </c>
      <c r="D58" s="527"/>
      <c r="E58" s="88" t="s">
        <v>1221</v>
      </c>
      <c r="F58" s="491"/>
      <c r="I58" s="491"/>
    </row>
    <row r="59" spans="1:12">
      <c r="A59" s="528" t="s">
        <v>58</v>
      </c>
      <c r="B59" s="529"/>
      <c r="C59" s="526" t="s">
        <v>1222</v>
      </c>
      <c r="D59" s="527"/>
      <c r="E59" s="88" t="s">
        <v>1223</v>
      </c>
      <c r="F59" s="491"/>
      <c r="I59" s="491"/>
    </row>
    <row r="60" spans="1:12">
      <c r="A60" s="528" t="s">
        <v>1179</v>
      </c>
      <c r="B60" s="529"/>
      <c r="C60" s="526" t="s">
        <v>1224</v>
      </c>
      <c r="D60" s="527"/>
      <c r="E60" s="88" t="s">
        <v>1225</v>
      </c>
      <c r="F60" s="491"/>
      <c r="I60" s="491"/>
    </row>
    <row r="61" spans="1:12">
      <c r="A61" s="528" t="s">
        <v>67</v>
      </c>
      <c r="B61" s="529"/>
      <c r="C61" s="526" t="s">
        <v>1226</v>
      </c>
      <c r="D61" s="527"/>
      <c r="E61" s="88" t="s">
        <v>1227</v>
      </c>
      <c r="F61" s="491"/>
      <c r="I61" s="491"/>
    </row>
    <row r="62" spans="1:12">
      <c r="A62" s="65" t="s">
        <v>1228</v>
      </c>
      <c r="B62" s="53"/>
      <c r="C62" s="50"/>
    </row>
    <row r="63" spans="1:12">
      <c r="A63" s="65"/>
      <c r="B63" s="53"/>
      <c r="C63" s="50"/>
    </row>
  </sheetData>
  <mergeCells count="57">
    <mergeCell ref="A61:B61"/>
    <mergeCell ref="C61:D61"/>
    <mergeCell ref="A58:B58"/>
    <mergeCell ref="C58:D58"/>
    <mergeCell ref="A59:B59"/>
    <mergeCell ref="C59:D59"/>
    <mergeCell ref="A60:B60"/>
    <mergeCell ref="C60:D60"/>
    <mergeCell ref="C54:D54"/>
    <mergeCell ref="A55:B55"/>
    <mergeCell ref="C55:D55"/>
    <mergeCell ref="A56:B56"/>
    <mergeCell ref="C56:D56"/>
    <mergeCell ref="A57:B57"/>
    <mergeCell ref="C57:D57"/>
    <mergeCell ref="C50:D50"/>
    <mergeCell ref="A51:B51"/>
    <mergeCell ref="C51:D51"/>
    <mergeCell ref="C52:D52"/>
    <mergeCell ref="A53:B53"/>
    <mergeCell ref="C53:D53"/>
    <mergeCell ref="C38:C39"/>
    <mergeCell ref="D38:D39"/>
    <mergeCell ref="E38:E39"/>
    <mergeCell ref="A48:B48"/>
    <mergeCell ref="C48:D48"/>
    <mergeCell ref="C49:D49"/>
    <mergeCell ref="A30:B30"/>
    <mergeCell ref="A31:B31"/>
    <mergeCell ref="A32:B32"/>
    <mergeCell ref="A33:H33"/>
    <mergeCell ref="A34:H34"/>
    <mergeCell ref="A37:B37"/>
    <mergeCell ref="C37:E37"/>
    <mergeCell ref="F37:G39"/>
    <mergeCell ref="H37:H39"/>
    <mergeCell ref="A38:B39"/>
    <mergeCell ref="A12:B12"/>
    <mergeCell ref="A13:A22"/>
    <mergeCell ref="A23:A26"/>
    <mergeCell ref="A27:B27"/>
    <mergeCell ref="A28:B28"/>
    <mergeCell ref="A29:B29"/>
    <mergeCell ref="A6:B6"/>
    <mergeCell ref="A7:B7"/>
    <mergeCell ref="A8:B8"/>
    <mergeCell ref="A9:B9"/>
    <mergeCell ref="A10:B10"/>
    <mergeCell ref="A11:B11"/>
    <mergeCell ref="A3:B3"/>
    <mergeCell ref="C3:E3"/>
    <mergeCell ref="F3:G5"/>
    <mergeCell ref="H3:H5"/>
    <mergeCell ref="A4:B5"/>
    <mergeCell ref="C4:C5"/>
    <mergeCell ref="D4:D5"/>
    <mergeCell ref="E4:E5"/>
  </mergeCells>
  <phoneticPr fontId="4"/>
  <printOptions horizontalCentered="1"/>
  <pageMargins left="0.78740157480314965" right="0.78740157480314965" top="0.78740157480314965" bottom="0.59055118110236227" header="0.51181102362204722" footer="0.51181102362204722"/>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view="pageBreakPreview" zoomScaleNormal="150" zoomScaleSheetLayoutView="100" workbookViewId="0">
      <selection activeCell="I12" sqref="I12:AA23"/>
    </sheetView>
  </sheetViews>
  <sheetFormatPr defaultRowHeight="18" customHeight="1"/>
  <cols>
    <col min="1" max="1" width="8.5" style="50" customWidth="1"/>
    <col min="2" max="2" width="21.75" style="50" customWidth="1"/>
    <col min="3" max="3" width="8.5" style="50" customWidth="1"/>
    <col min="4" max="4" width="11.25" style="50" customWidth="1"/>
    <col min="5" max="5" width="14" style="53" customWidth="1"/>
    <col min="6" max="6" width="11.25" style="50" customWidth="1"/>
    <col min="7" max="10" width="9.5" style="50" customWidth="1"/>
    <col min="11" max="16384" width="9" style="50"/>
  </cols>
  <sheetData>
    <row r="1" spans="1:10" ht="18" customHeight="1">
      <c r="A1" s="50" t="s">
        <v>1229</v>
      </c>
    </row>
    <row r="2" spans="1:10" ht="18" customHeight="1">
      <c r="A2" s="52" t="s">
        <v>1230</v>
      </c>
      <c r="B2" s="52"/>
      <c r="C2" s="52"/>
      <c r="D2" s="52" t="s">
        <v>1231</v>
      </c>
      <c r="E2" s="52"/>
      <c r="F2" s="52"/>
      <c r="G2" s="53"/>
      <c r="H2" s="53"/>
      <c r="I2" s="53"/>
      <c r="J2" s="53"/>
    </row>
    <row r="3" spans="1:10" ht="18" customHeight="1">
      <c r="A3" s="54"/>
      <c r="B3" s="55" t="s">
        <v>30</v>
      </c>
      <c r="C3" s="56"/>
      <c r="D3" s="57"/>
      <c r="E3" s="69" t="s">
        <v>1232</v>
      </c>
      <c r="F3" s="59"/>
      <c r="G3" s="53"/>
      <c r="H3" s="53"/>
      <c r="I3" s="53"/>
      <c r="J3" s="53"/>
    </row>
    <row r="4" spans="1:10" ht="18" customHeight="1">
      <c r="A4" s="54"/>
      <c r="B4" s="55" t="s">
        <v>32</v>
      </c>
      <c r="C4" s="60"/>
      <c r="D4" s="61"/>
      <c r="E4" s="69" t="s">
        <v>1233</v>
      </c>
      <c r="F4" s="62"/>
    </row>
    <row r="5" spans="1:10" ht="18" customHeight="1">
      <c r="A5" s="54"/>
      <c r="B5" s="55" t="s">
        <v>34</v>
      </c>
      <c r="C5" s="60"/>
      <c r="D5" s="61"/>
      <c r="E5" s="69" t="s">
        <v>1234</v>
      </c>
      <c r="F5" s="62"/>
    </row>
    <row r="6" spans="1:10" ht="18" customHeight="1">
      <c r="A6" s="54"/>
      <c r="B6" s="55" t="s">
        <v>36</v>
      </c>
      <c r="C6" s="60"/>
      <c r="D6" s="61"/>
      <c r="E6" s="69" t="s">
        <v>1234</v>
      </c>
      <c r="F6" s="62"/>
    </row>
    <row r="7" spans="1:10" ht="18" customHeight="1">
      <c r="A7" s="54"/>
      <c r="B7" s="55" t="s">
        <v>38</v>
      </c>
      <c r="C7" s="60"/>
      <c r="D7" s="61"/>
      <c r="E7" s="69" t="s">
        <v>1234</v>
      </c>
      <c r="F7" s="62"/>
    </row>
    <row r="8" spans="1:10" ht="18" customHeight="1">
      <c r="A8" s="54"/>
      <c r="B8" s="55" t="s">
        <v>39</v>
      </c>
      <c r="C8" s="60"/>
      <c r="D8" s="61"/>
      <c r="E8" s="69" t="s">
        <v>1235</v>
      </c>
      <c r="F8" s="62"/>
    </row>
    <row r="9" spans="1:10" ht="18" customHeight="1">
      <c r="A9" s="54"/>
      <c r="B9" s="55" t="s">
        <v>42</v>
      </c>
      <c r="C9" s="60"/>
      <c r="D9" s="61"/>
      <c r="E9" s="69" t="s">
        <v>1235</v>
      </c>
      <c r="F9" s="62"/>
    </row>
    <row r="10" spans="1:10" ht="18" customHeight="1">
      <c r="A10" s="54"/>
      <c r="B10" s="55" t="s">
        <v>43</v>
      </c>
      <c r="C10" s="60"/>
      <c r="D10" s="61"/>
      <c r="E10" s="69" t="s">
        <v>1236</v>
      </c>
      <c r="F10" s="62"/>
    </row>
    <row r="11" spans="1:10" ht="18" customHeight="1">
      <c r="A11" s="54"/>
      <c r="B11" s="55" t="s">
        <v>45</v>
      </c>
      <c r="C11" s="60"/>
      <c r="D11" s="61"/>
      <c r="E11" s="69" t="s">
        <v>1237</v>
      </c>
      <c r="F11" s="62"/>
    </row>
    <row r="12" spans="1:10" ht="18" customHeight="1">
      <c r="A12" s="54"/>
      <c r="B12" s="55" t="s">
        <v>47</v>
      </c>
      <c r="C12" s="60"/>
      <c r="D12" s="61"/>
      <c r="E12" s="69" t="s">
        <v>1238</v>
      </c>
      <c r="F12" s="62"/>
    </row>
    <row r="13" spans="1:10" ht="18" customHeight="1">
      <c r="A13" s="54"/>
      <c r="B13" s="55" t="s">
        <v>1165</v>
      </c>
      <c r="C13" s="60"/>
      <c r="D13" s="61"/>
      <c r="E13" s="69" t="s">
        <v>1237</v>
      </c>
      <c r="F13" s="62"/>
    </row>
    <row r="14" spans="1:10" ht="18" customHeight="1">
      <c r="A14" s="54"/>
      <c r="B14" s="55" t="s">
        <v>49</v>
      </c>
      <c r="C14" s="60"/>
      <c r="D14" s="61"/>
      <c r="E14" s="69" t="s">
        <v>1239</v>
      </c>
      <c r="F14" s="62"/>
    </row>
    <row r="15" spans="1:10" ht="18" customHeight="1">
      <c r="A15" s="54"/>
      <c r="B15" s="55" t="s">
        <v>1240</v>
      </c>
      <c r="C15" s="60"/>
      <c r="D15" s="61"/>
      <c r="E15" s="69" t="s">
        <v>1241</v>
      </c>
      <c r="F15" s="62"/>
    </row>
    <row r="16" spans="1:10" ht="18" customHeight="1">
      <c r="A16" s="54"/>
      <c r="B16" s="531" t="s">
        <v>53</v>
      </c>
      <c r="C16" s="60"/>
      <c r="D16" s="61"/>
      <c r="E16" s="69" t="s">
        <v>1235</v>
      </c>
      <c r="F16" s="62"/>
    </row>
    <row r="17" spans="1:9" ht="18" customHeight="1">
      <c r="A17" s="54"/>
      <c r="B17" s="55" t="s">
        <v>55</v>
      </c>
      <c r="C17" s="60"/>
      <c r="D17" s="61"/>
      <c r="E17" s="69" t="s">
        <v>1242</v>
      </c>
      <c r="F17" s="62"/>
    </row>
    <row r="18" spans="1:9" ht="18" customHeight="1">
      <c r="A18" s="54"/>
      <c r="B18" s="55" t="s">
        <v>57</v>
      </c>
      <c r="C18" s="60"/>
      <c r="D18" s="61"/>
      <c r="E18" s="69" t="s">
        <v>1243</v>
      </c>
      <c r="F18" s="62"/>
    </row>
    <row r="19" spans="1:9" ht="18" customHeight="1">
      <c r="A19" s="54"/>
      <c r="B19" s="55" t="s">
        <v>58</v>
      </c>
      <c r="C19" s="60"/>
      <c r="D19" s="61"/>
      <c r="E19" s="69" t="s">
        <v>1235</v>
      </c>
      <c r="F19" s="62"/>
    </row>
    <row r="20" spans="1:9" ht="18" customHeight="1">
      <c r="A20" s="54"/>
      <c r="B20" s="55" t="s">
        <v>59</v>
      </c>
      <c r="C20" s="60"/>
      <c r="D20" s="61"/>
      <c r="E20" s="69" t="s">
        <v>1237</v>
      </c>
      <c r="F20" s="62"/>
    </row>
    <row r="21" spans="1:9" ht="18" customHeight="1">
      <c r="A21" s="54"/>
      <c r="B21" s="55" t="s">
        <v>60</v>
      </c>
      <c r="C21" s="60"/>
      <c r="D21" s="61"/>
      <c r="E21" s="69" t="s">
        <v>1242</v>
      </c>
      <c r="F21" s="62"/>
    </row>
    <row r="22" spans="1:9" ht="18" customHeight="1">
      <c r="A22" s="54"/>
      <c r="B22" s="55" t="s">
        <v>61</v>
      </c>
      <c r="C22" s="60"/>
      <c r="D22" s="61"/>
      <c r="E22" s="69" t="s">
        <v>1244</v>
      </c>
      <c r="F22" s="62"/>
    </row>
    <row r="23" spans="1:9" ht="18" customHeight="1">
      <c r="A23" s="54"/>
      <c r="B23" s="55" t="s">
        <v>62</v>
      </c>
      <c r="C23" s="60"/>
      <c r="D23" s="61"/>
      <c r="E23" s="69" t="s">
        <v>1236</v>
      </c>
      <c r="F23" s="62"/>
      <c r="I23" s="65"/>
    </row>
    <row r="24" spans="1:9" ht="18" customHeight="1">
      <c r="A24" s="54"/>
      <c r="B24" s="55" t="s">
        <v>63</v>
      </c>
      <c r="C24" s="60"/>
      <c r="D24" s="61"/>
      <c r="E24" s="69" t="s">
        <v>1243</v>
      </c>
      <c r="F24" s="62"/>
    </row>
    <row r="25" spans="1:9" ht="18" customHeight="1">
      <c r="A25" s="54"/>
      <c r="B25" s="55" t="s">
        <v>64</v>
      </c>
      <c r="C25" s="60"/>
      <c r="D25" s="61"/>
      <c r="E25" s="69" t="s">
        <v>1236</v>
      </c>
      <c r="F25" s="62"/>
    </row>
    <row r="26" spans="1:9" ht="18" customHeight="1">
      <c r="A26" s="54"/>
      <c r="B26" s="66" t="s">
        <v>1245</v>
      </c>
      <c r="C26" s="60"/>
      <c r="D26" s="61"/>
      <c r="E26" s="69" t="s">
        <v>1246</v>
      </c>
      <c r="F26" s="62"/>
    </row>
    <row r="27" spans="1:9" ht="18" customHeight="1">
      <c r="A27" s="54"/>
      <c r="B27" s="55" t="s">
        <v>67</v>
      </c>
      <c r="C27" s="60"/>
      <c r="D27" s="61"/>
      <c r="E27" s="69" t="s">
        <v>1247</v>
      </c>
      <c r="F27" s="62"/>
    </row>
    <row r="28" spans="1:9" ht="18" customHeight="1">
      <c r="A28" s="54"/>
      <c r="B28" s="55" t="s">
        <v>69</v>
      </c>
      <c r="C28" s="60"/>
      <c r="D28" s="61"/>
      <c r="E28" s="69" t="s">
        <v>1248</v>
      </c>
      <c r="F28" s="62"/>
    </row>
    <row r="29" spans="1:9" ht="18" customHeight="1">
      <c r="A29" s="54"/>
      <c r="B29" s="55" t="s">
        <v>1249</v>
      </c>
      <c r="C29" s="67"/>
      <c r="D29" s="68"/>
      <c r="E29" s="69" t="s">
        <v>1250</v>
      </c>
      <c r="F29" s="62"/>
    </row>
  </sheetData>
  <mergeCells count="2">
    <mergeCell ref="A2:C2"/>
    <mergeCell ref="D2:F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75" zoomScaleNormal="75" zoomScaleSheetLayoutView="75" workbookViewId="0">
      <selection activeCell="I12" sqref="I12:AA23"/>
    </sheetView>
  </sheetViews>
  <sheetFormatPr defaultRowHeight="14.25"/>
  <cols>
    <col min="1" max="7" width="9" style="99" customWidth="1"/>
    <col min="8" max="8" width="9.125" style="99" customWidth="1"/>
    <col min="9" max="9" width="4.125" style="99" customWidth="1"/>
    <col min="10" max="16384" width="9" style="99"/>
  </cols>
  <sheetData>
    <row r="1" spans="1:2">
      <c r="A1" s="50" t="s">
        <v>1251</v>
      </c>
    </row>
    <row r="15" spans="1:2">
      <c r="B15" s="459"/>
    </row>
  </sheetData>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9"/>
  <sheetViews>
    <sheetView view="pageBreakPreview" zoomScaleNormal="100" zoomScaleSheetLayoutView="100" workbookViewId="0">
      <selection activeCell="I12" sqref="I12:AA23"/>
    </sheetView>
  </sheetViews>
  <sheetFormatPr defaultRowHeight="18" customHeight="1"/>
  <cols>
    <col min="1" max="1" width="4.75" style="53" customWidth="1"/>
    <col min="2" max="2" width="1.25" style="53" customWidth="1"/>
    <col min="3" max="3" width="12.5" style="53" customWidth="1"/>
    <col min="4" max="4" width="1.25" style="53" customWidth="1"/>
    <col min="5" max="9" width="11.75" style="53" customWidth="1"/>
    <col min="10" max="16384" width="9" style="53"/>
  </cols>
  <sheetData>
    <row r="1" spans="1:9" ht="13.5" customHeight="1">
      <c r="A1" s="50" t="s">
        <v>74</v>
      </c>
      <c r="B1" s="50"/>
    </row>
    <row r="2" spans="1:9" ht="13.5" customHeight="1">
      <c r="A2" s="50" t="s">
        <v>75</v>
      </c>
      <c r="B2" s="50"/>
    </row>
    <row r="3" spans="1:9" ht="13.5" customHeight="1">
      <c r="A3" s="74" t="s">
        <v>76</v>
      </c>
      <c r="B3" s="74"/>
    </row>
    <row r="4" spans="1:9" ht="15.75" customHeight="1">
      <c r="A4" s="74" t="s">
        <v>77</v>
      </c>
      <c r="B4" s="74"/>
    </row>
    <row r="5" spans="1:9" ht="18" customHeight="1">
      <c r="A5" s="75" t="s">
        <v>78</v>
      </c>
      <c r="B5" s="76"/>
      <c r="C5" s="77" t="s">
        <v>79</v>
      </c>
      <c r="D5" s="78"/>
      <c r="E5" s="52" t="s">
        <v>80</v>
      </c>
      <c r="F5" s="52"/>
      <c r="G5" s="52"/>
      <c r="H5" s="52"/>
      <c r="I5" s="52"/>
    </row>
    <row r="6" spans="1:9" ht="36" customHeight="1">
      <c r="A6" s="79"/>
      <c r="B6" s="80"/>
      <c r="C6" s="81"/>
      <c r="D6" s="82"/>
      <c r="E6" s="83" t="s">
        <v>81</v>
      </c>
      <c r="F6" s="83" t="s">
        <v>82</v>
      </c>
      <c r="G6" s="83" t="s">
        <v>83</v>
      </c>
      <c r="H6" s="83" t="s">
        <v>84</v>
      </c>
      <c r="I6" s="83" t="s">
        <v>85</v>
      </c>
    </row>
    <row r="7" spans="1:9" ht="57" customHeight="1">
      <c r="A7" s="84" t="s">
        <v>86</v>
      </c>
      <c r="B7" s="85"/>
      <c r="C7" s="66" t="s">
        <v>87</v>
      </c>
      <c r="D7" s="86"/>
      <c r="E7" s="87" t="s">
        <v>88</v>
      </c>
      <c r="F7" s="87" t="s">
        <v>89</v>
      </c>
      <c r="G7" s="87" t="s">
        <v>90</v>
      </c>
      <c r="H7" s="87" t="s">
        <v>91</v>
      </c>
      <c r="I7" s="87" t="s">
        <v>92</v>
      </c>
    </row>
    <row r="8" spans="1:9" ht="72" customHeight="1">
      <c r="A8" s="84" t="s">
        <v>93</v>
      </c>
      <c r="B8" s="85"/>
      <c r="C8" s="66" t="s">
        <v>94</v>
      </c>
      <c r="D8" s="86"/>
      <c r="E8" s="87" t="s">
        <v>88</v>
      </c>
      <c r="F8" s="87" t="s">
        <v>95</v>
      </c>
      <c r="G8" s="87" t="s">
        <v>90</v>
      </c>
      <c r="H8" s="87" t="s">
        <v>91</v>
      </c>
      <c r="I8" s="87" t="s">
        <v>96</v>
      </c>
    </row>
    <row r="9" spans="1:9" ht="57" customHeight="1">
      <c r="A9" s="84" t="s">
        <v>97</v>
      </c>
      <c r="B9" s="85"/>
      <c r="C9" s="66" t="s">
        <v>98</v>
      </c>
      <c r="D9" s="86"/>
      <c r="E9" s="87" t="s">
        <v>88</v>
      </c>
      <c r="F9" s="87" t="s">
        <v>99</v>
      </c>
      <c r="G9" s="87" t="s">
        <v>90</v>
      </c>
      <c r="H9" s="87" t="s">
        <v>100</v>
      </c>
      <c r="I9" s="87" t="s">
        <v>101</v>
      </c>
    </row>
    <row r="10" spans="1:9" ht="57" customHeight="1">
      <c r="A10" s="84" t="s">
        <v>102</v>
      </c>
      <c r="B10" s="85"/>
      <c r="C10" s="66" t="s">
        <v>103</v>
      </c>
      <c r="D10" s="86"/>
      <c r="E10" s="87" t="s">
        <v>88</v>
      </c>
      <c r="F10" s="87" t="s">
        <v>104</v>
      </c>
      <c r="G10" s="87" t="s">
        <v>105</v>
      </c>
      <c r="H10" s="87" t="s">
        <v>100</v>
      </c>
      <c r="I10" s="88" t="s">
        <v>106</v>
      </c>
    </row>
    <row r="11" spans="1:9" ht="57" customHeight="1">
      <c r="A11" s="84" t="s">
        <v>107</v>
      </c>
      <c r="B11" s="85"/>
      <c r="C11" s="66" t="s">
        <v>108</v>
      </c>
      <c r="D11" s="86"/>
      <c r="E11" s="87" t="s">
        <v>109</v>
      </c>
      <c r="F11" s="87" t="s">
        <v>110</v>
      </c>
      <c r="G11" s="87" t="s">
        <v>111</v>
      </c>
      <c r="H11" s="87" t="s">
        <v>112</v>
      </c>
      <c r="I11" s="88" t="s">
        <v>106</v>
      </c>
    </row>
    <row r="12" spans="1:9" ht="57" customHeight="1">
      <c r="A12" s="84" t="s">
        <v>113</v>
      </c>
      <c r="B12" s="85"/>
      <c r="C12" s="66" t="s">
        <v>114</v>
      </c>
      <c r="D12" s="86"/>
      <c r="E12" s="87" t="s">
        <v>109</v>
      </c>
      <c r="F12" s="87" t="s">
        <v>115</v>
      </c>
      <c r="G12" s="89" t="s">
        <v>116</v>
      </c>
      <c r="H12" s="87" t="s">
        <v>112</v>
      </c>
      <c r="I12" s="88" t="s">
        <v>106</v>
      </c>
    </row>
    <row r="13" spans="1:9" ht="16.5" customHeight="1">
      <c r="A13" s="90" t="s">
        <v>117</v>
      </c>
      <c r="B13" s="90"/>
      <c r="C13" s="90"/>
      <c r="D13" s="90"/>
      <c r="E13" s="90"/>
      <c r="F13" s="90"/>
      <c r="G13" s="90"/>
      <c r="H13" s="90"/>
      <c r="I13" s="90"/>
    </row>
    <row r="14" spans="1:9" ht="16.5" customHeight="1">
      <c r="A14" s="91" t="s">
        <v>118</v>
      </c>
      <c r="B14" s="91"/>
      <c r="C14" s="92"/>
      <c r="D14" s="92"/>
      <c r="E14" s="92"/>
      <c r="F14" s="92"/>
      <c r="G14" s="92"/>
      <c r="H14" s="92"/>
      <c r="I14" s="92"/>
    </row>
    <row r="15" spans="1:9" ht="16.5" customHeight="1">
      <c r="A15" s="91" t="s">
        <v>119</v>
      </c>
      <c r="B15" s="91"/>
      <c r="C15" s="92"/>
      <c r="D15" s="92"/>
      <c r="E15" s="92"/>
      <c r="F15" s="92"/>
      <c r="G15" s="92"/>
      <c r="H15" s="92"/>
      <c r="I15" s="92"/>
    </row>
    <row r="16" spans="1:9" ht="16.5" customHeight="1">
      <c r="A16" s="91" t="s">
        <v>120</v>
      </c>
      <c r="B16" s="93"/>
      <c r="C16" s="94" t="s">
        <v>121</v>
      </c>
      <c r="E16" s="95" t="s">
        <v>122</v>
      </c>
      <c r="F16" s="96"/>
      <c r="G16" s="96"/>
      <c r="H16" s="96"/>
      <c r="I16" s="96"/>
    </row>
    <row r="17" spans="1:9" ht="16.5" customHeight="1">
      <c r="A17" s="97" t="s">
        <v>123</v>
      </c>
      <c r="B17" s="97"/>
      <c r="C17" s="94" t="s">
        <v>124</v>
      </c>
      <c r="E17" s="95" t="s">
        <v>125</v>
      </c>
      <c r="F17" s="96"/>
      <c r="G17" s="96"/>
      <c r="H17" s="96"/>
      <c r="I17" s="96"/>
    </row>
    <row r="18" spans="1:9" ht="16.5" customHeight="1">
      <c r="A18" s="91"/>
      <c r="B18" s="91"/>
      <c r="C18" s="94" t="s">
        <v>126</v>
      </c>
      <c r="E18" s="95" t="s">
        <v>127</v>
      </c>
      <c r="F18" s="96"/>
      <c r="G18" s="96"/>
      <c r="H18" s="96"/>
      <c r="I18" s="96"/>
    </row>
    <row r="19" spans="1:9" ht="16.5" customHeight="1">
      <c r="A19" s="91"/>
      <c r="B19" s="91"/>
      <c r="C19" s="94" t="s">
        <v>128</v>
      </c>
      <c r="E19" s="95" t="s">
        <v>129</v>
      </c>
      <c r="F19" s="96"/>
      <c r="G19" s="96"/>
      <c r="H19" s="96"/>
      <c r="I19" s="96"/>
    </row>
    <row r="20" spans="1:9" ht="16.5" customHeight="1">
      <c r="A20" s="97" t="s">
        <v>130</v>
      </c>
      <c r="B20" s="97"/>
      <c r="C20" s="94" t="s">
        <v>131</v>
      </c>
      <c r="E20" s="95" t="s">
        <v>132</v>
      </c>
      <c r="F20" s="96"/>
      <c r="G20" s="96"/>
      <c r="H20" s="96"/>
      <c r="I20" s="96"/>
    </row>
    <row r="21" spans="1:9" ht="16.5" customHeight="1">
      <c r="A21" s="91"/>
      <c r="B21" s="91"/>
      <c r="C21" s="94"/>
      <c r="E21" s="91" t="s">
        <v>133</v>
      </c>
      <c r="F21" s="96"/>
      <c r="G21" s="96"/>
      <c r="H21" s="96"/>
      <c r="I21" s="96"/>
    </row>
    <row r="22" spans="1:9" ht="16.5" customHeight="1">
      <c r="A22" s="91"/>
      <c r="B22" s="91"/>
      <c r="C22" s="94" t="s">
        <v>134</v>
      </c>
      <c r="E22" s="95" t="s">
        <v>135</v>
      </c>
      <c r="F22" s="96"/>
      <c r="G22" s="96"/>
      <c r="H22" s="96"/>
      <c r="I22" s="96"/>
    </row>
    <row r="23" spans="1:9" ht="16.5" customHeight="1">
      <c r="A23" s="91"/>
      <c r="B23" s="91"/>
      <c r="C23" s="94"/>
      <c r="E23" s="95" t="s">
        <v>136</v>
      </c>
      <c r="F23" s="96"/>
      <c r="G23" s="96"/>
      <c r="H23" s="96"/>
      <c r="I23" s="96"/>
    </row>
    <row r="24" spans="1:9" ht="16.5" customHeight="1">
      <c r="A24" s="91"/>
      <c r="B24" s="91"/>
      <c r="C24" s="94" t="s">
        <v>137</v>
      </c>
      <c r="E24" s="95" t="s">
        <v>138</v>
      </c>
      <c r="F24" s="96"/>
      <c r="G24" s="96"/>
      <c r="H24" s="96"/>
      <c r="I24" s="96"/>
    </row>
    <row r="25" spans="1:9" ht="16.5" customHeight="1">
      <c r="A25" s="97" t="s">
        <v>139</v>
      </c>
      <c r="B25" s="97"/>
      <c r="C25" s="94" t="s">
        <v>140</v>
      </c>
      <c r="E25" s="95" t="s">
        <v>141</v>
      </c>
      <c r="F25" s="96"/>
      <c r="G25" s="96"/>
      <c r="H25" s="96"/>
      <c r="I25" s="96"/>
    </row>
    <row r="26" spans="1:9" ht="16.5" customHeight="1">
      <c r="A26" s="91"/>
      <c r="B26" s="91"/>
      <c r="C26" s="94" t="s">
        <v>142</v>
      </c>
      <c r="E26" s="95" t="s">
        <v>143</v>
      </c>
      <c r="F26" s="96"/>
      <c r="G26" s="96"/>
      <c r="H26" s="96"/>
      <c r="I26" s="96"/>
    </row>
    <row r="27" spans="1:9" ht="16.5" customHeight="1">
      <c r="A27" s="91"/>
      <c r="B27" s="91"/>
      <c r="C27" s="94" t="s">
        <v>144</v>
      </c>
      <c r="E27" s="95" t="s">
        <v>145</v>
      </c>
      <c r="F27" s="96"/>
      <c r="G27" s="96"/>
      <c r="H27" s="96"/>
      <c r="I27" s="96"/>
    </row>
    <row r="28" spans="1:9" ht="16.5" customHeight="1">
      <c r="A28" s="97" t="s">
        <v>146</v>
      </c>
      <c r="B28" s="97"/>
      <c r="C28" s="94" t="s">
        <v>147</v>
      </c>
      <c r="E28" s="98" t="s">
        <v>148</v>
      </c>
      <c r="F28" s="96"/>
      <c r="G28" s="96"/>
      <c r="H28" s="96"/>
      <c r="I28" s="96"/>
    </row>
    <row r="29" spans="1:9" ht="18" customHeight="1">
      <c r="A29" s="96"/>
      <c r="B29" s="96"/>
      <c r="C29" s="96"/>
      <c r="D29" s="96"/>
      <c r="E29" s="91"/>
      <c r="F29" s="96"/>
      <c r="G29" s="96"/>
      <c r="H29" s="96"/>
      <c r="I29" s="96"/>
    </row>
  </sheetData>
  <mergeCells count="9">
    <mergeCell ref="A20:B20"/>
    <mergeCell ref="A25:B25"/>
    <mergeCell ref="A28:B28"/>
    <mergeCell ref="A5:A6"/>
    <mergeCell ref="B5:B6"/>
    <mergeCell ref="C5:C6"/>
    <mergeCell ref="D5:D6"/>
    <mergeCell ref="E5:I5"/>
    <mergeCell ref="A17:B17"/>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130" zoomScaleNormal="130" zoomScaleSheetLayoutView="130" workbookViewId="0">
      <selection activeCell="I12" sqref="I12:AA23"/>
    </sheetView>
  </sheetViews>
  <sheetFormatPr defaultRowHeight="18" customHeight="1"/>
  <cols>
    <col min="1" max="1" width="4.125" style="50" customWidth="1"/>
    <col min="2" max="2" width="23.875" style="50" bestFit="1" customWidth="1"/>
    <col min="3" max="4" width="6.125" style="50" customWidth="1"/>
    <col min="5" max="5" width="2.125" style="50" customWidth="1"/>
    <col min="6" max="6" width="7.625" style="50" customWidth="1"/>
    <col min="7" max="7" width="9" style="50" bestFit="1" customWidth="1"/>
    <col min="8" max="8" width="2.25" style="50" customWidth="1"/>
    <col min="9" max="9" width="7.5" style="50" bestFit="1" customWidth="1"/>
    <col min="10" max="10" width="2.25" style="50" customWidth="1"/>
    <col min="11" max="11" width="6" style="50" bestFit="1" customWidth="1"/>
    <col min="12" max="16384" width="9" style="50"/>
  </cols>
  <sheetData>
    <row r="1" spans="1:11" ht="18" customHeight="1">
      <c r="A1" s="50" t="s">
        <v>1252</v>
      </c>
      <c r="B1" s="53"/>
      <c r="C1" s="53"/>
      <c r="D1" s="53"/>
      <c r="E1" s="53"/>
      <c r="H1" s="53"/>
      <c r="J1" s="53"/>
    </row>
    <row r="2" spans="1:11" ht="18" customHeight="1">
      <c r="A2" s="511" t="s">
        <v>1253</v>
      </c>
      <c r="B2" s="329" t="s">
        <v>1254</v>
      </c>
      <c r="C2" s="511" t="s">
        <v>1255</v>
      </c>
      <c r="D2" s="511" t="s">
        <v>1256</v>
      </c>
      <c r="E2" s="109" t="s">
        <v>1257</v>
      </c>
      <c r="F2" s="111"/>
      <c r="G2" s="511" t="s">
        <v>1258</v>
      </c>
      <c r="H2" s="109" t="s">
        <v>1259</v>
      </c>
      <c r="I2" s="111"/>
      <c r="J2" s="109" t="s">
        <v>1260</v>
      </c>
      <c r="K2" s="111"/>
    </row>
    <row r="3" spans="1:11" ht="18" customHeight="1">
      <c r="A3" s="516"/>
      <c r="B3" s="331"/>
      <c r="C3" s="516"/>
      <c r="D3" s="516"/>
      <c r="E3" s="112"/>
      <c r="F3" s="114"/>
      <c r="G3" s="516"/>
      <c r="H3" s="112"/>
      <c r="I3" s="114"/>
      <c r="J3" s="112"/>
      <c r="K3" s="114"/>
    </row>
    <row r="4" spans="1:11" ht="18" customHeight="1">
      <c r="A4" s="532" t="s">
        <v>1261</v>
      </c>
      <c r="B4" s="533" t="s">
        <v>1262</v>
      </c>
      <c r="C4" s="534">
        <v>1</v>
      </c>
      <c r="D4" s="534">
        <v>0</v>
      </c>
      <c r="E4" s="535" t="s">
        <v>1263</v>
      </c>
      <c r="F4" s="536">
        <v>1E-3</v>
      </c>
      <c r="G4" s="537">
        <v>0</v>
      </c>
      <c r="H4" s="535"/>
      <c r="I4" s="538" t="s">
        <v>1264</v>
      </c>
      <c r="J4" s="539"/>
      <c r="K4" s="538">
        <v>0.13</v>
      </c>
    </row>
    <row r="5" spans="1:11" ht="18" customHeight="1">
      <c r="A5" s="540"/>
      <c r="B5" s="541" t="s">
        <v>1265</v>
      </c>
      <c r="C5" s="542">
        <v>3</v>
      </c>
      <c r="D5" s="542">
        <v>0</v>
      </c>
      <c r="E5" s="543" t="s">
        <v>1263</v>
      </c>
      <c r="F5" s="544">
        <v>1E-3</v>
      </c>
      <c r="G5" s="545">
        <v>0</v>
      </c>
      <c r="H5" s="543"/>
      <c r="I5" s="546">
        <v>2.8000000000000001E-2</v>
      </c>
      <c r="J5" s="547"/>
      <c r="K5" s="546">
        <v>2.5</v>
      </c>
    </row>
    <row r="6" spans="1:11" ht="18" customHeight="1">
      <c r="A6" s="540"/>
      <c r="B6" s="548" t="s">
        <v>1266</v>
      </c>
      <c r="C6" s="549">
        <v>1</v>
      </c>
      <c r="D6" s="549">
        <v>0</v>
      </c>
      <c r="E6" s="550" t="s">
        <v>1267</v>
      </c>
      <c r="F6" s="551">
        <v>5.8E-5</v>
      </c>
      <c r="G6" s="552">
        <v>0</v>
      </c>
      <c r="H6" s="550"/>
      <c r="I6" s="553">
        <v>5.8E-5</v>
      </c>
      <c r="J6" s="554"/>
      <c r="K6" s="553">
        <v>0.26</v>
      </c>
    </row>
    <row r="7" spans="1:11" ht="18" customHeight="1">
      <c r="A7" s="540"/>
      <c r="B7" s="555" t="s">
        <v>1268</v>
      </c>
      <c r="C7" s="556">
        <v>1</v>
      </c>
      <c r="D7" s="556">
        <v>0</v>
      </c>
      <c r="E7" s="557" t="s">
        <v>1269</v>
      </c>
      <c r="F7" s="558">
        <v>1E-3</v>
      </c>
      <c r="G7" s="559">
        <v>0</v>
      </c>
      <c r="H7" s="557"/>
      <c r="I7" s="560">
        <v>2.9000000000000001E-2</v>
      </c>
      <c r="J7" s="561"/>
      <c r="K7" s="560">
        <v>6.9</v>
      </c>
    </row>
    <row r="8" spans="1:11" ht="18" customHeight="1">
      <c r="A8" s="540"/>
      <c r="B8" s="548" t="s">
        <v>1270</v>
      </c>
      <c r="C8" s="549">
        <v>1</v>
      </c>
      <c r="D8" s="549">
        <v>0</v>
      </c>
      <c r="E8" s="550" t="s">
        <v>1263</v>
      </c>
      <c r="F8" s="551">
        <v>3.5000000000000001E-3</v>
      </c>
      <c r="G8" s="552">
        <v>0</v>
      </c>
      <c r="H8" s="550"/>
      <c r="I8" s="553">
        <v>3.5000000000000003E-2</v>
      </c>
      <c r="J8" s="554"/>
      <c r="K8" s="562">
        <v>0.47</v>
      </c>
    </row>
    <row r="9" spans="1:11" ht="18" customHeight="1">
      <c r="A9" s="532" t="s">
        <v>1271</v>
      </c>
      <c r="B9" s="533" t="s">
        <v>1272</v>
      </c>
      <c r="C9" s="534">
        <v>1</v>
      </c>
      <c r="D9" s="534">
        <v>0</v>
      </c>
      <c r="E9" s="535" t="s">
        <v>1263</v>
      </c>
      <c r="F9" s="536">
        <v>2.8000000000000001E-2</v>
      </c>
      <c r="G9" s="537">
        <v>0</v>
      </c>
      <c r="H9" s="535"/>
      <c r="I9" s="538">
        <v>0.28000000000000003</v>
      </c>
      <c r="J9" s="539"/>
      <c r="K9" s="538">
        <v>4.7</v>
      </c>
    </row>
    <row r="10" spans="1:11" ht="18" customHeight="1">
      <c r="A10" s="540"/>
      <c r="B10" s="541" t="s">
        <v>1273</v>
      </c>
      <c r="C10" s="542">
        <v>1</v>
      </c>
      <c r="D10" s="542">
        <v>0</v>
      </c>
      <c r="E10" s="543" t="s">
        <v>1269</v>
      </c>
      <c r="F10" s="544">
        <v>2.7000000000000001E-3</v>
      </c>
      <c r="G10" s="545">
        <v>0</v>
      </c>
      <c r="H10" s="543"/>
      <c r="I10" s="546">
        <v>2.7E-2</v>
      </c>
      <c r="J10" s="547"/>
      <c r="K10" s="546">
        <v>6.0999999999999999E-2</v>
      </c>
    </row>
    <row r="11" spans="1:11" ht="18" customHeight="1">
      <c r="A11" s="540"/>
      <c r="B11" s="555" t="s">
        <v>1274</v>
      </c>
      <c r="C11" s="556">
        <v>1</v>
      </c>
      <c r="D11" s="556">
        <v>0</v>
      </c>
      <c r="E11" s="557" t="s">
        <v>1263</v>
      </c>
      <c r="F11" s="558">
        <v>0.06</v>
      </c>
      <c r="G11" s="559">
        <v>0</v>
      </c>
      <c r="H11" s="557"/>
      <c r="I11" s="560">
        <v>0.6</v>
      </c>
      <c r="J11" s="561"/>
      <c r="K11" s="560">
        <v>1</v>
      </c>
    </row>
    <row r="12" spans="1:11" ht="18" customHeight="1">
      <c r="A12" s="540"/>
      <c r="B12" s="555" t="s">
        <v>1275</v>
      </c>
      <c r="C12" s="556">
        <v>1</v>
      </c>
      <c r="D12" s="556">
        <v>0</v>
      </c>
      <c r="E12" s="563" t="s">
        <v>1263</v>
      </c>
      <c r="F12" s="558">
        <v>1E-3</v>
      </c>
      <c r="G12" s="559">
        <v>0</v>
      </c>
      <c r="H12" s="563"/>
      <c r="I12" s="560">
        <v>2.5999999999999999E-2</v>
      </c>
      <c r="J12" s="564"/>
      <c r="K12" s="562">
        <v>2</v>
      </c>
    </row>
    <row r="13" spans="1:11" ht="18" customHeight="1">
      <c r="A13" s="540"/>
      <c r="B13" s="541" t="s">
        <v>1276</v>
      </c>
      <c r="C13" s="542">
        <v>1</v>
      </c>
      <c r="D13" s="542">
        <v>0</v>
      </c>
      <c r="E13" s="565" t="s">
        <v>1269</v>
      </c>
      <c r="F13" s="544">
        <v>1</v>
      </c>
      <c r="G13" s="545">
        <v>0</v>
      </c>
      <c r="H13" s="565"/>
      <c r="I13" s="546">
        <v>4.2</v>
      </c>
      <c r="J13" s="566"/>
      <c r="K13" s="562">
        <v>1</v>
      </c>
    </row>
    <row r="14" spans="1:11" ht="18" customHeight="1">
      <c r="A14" s="540"/>
      <c r="B14" s="541" t="s">
        <v>1277</v>
      </c>
      <c r="C14" s="542">
        <v>2</v>
      </c>
      <c r="D14" s="542">
        <v>1</v>
      </c>
      <c r="E14" s="565" t="s">
        <v>1263</v>
      </c>
      <c r="F14" s="544">
        <v>0.03</v>
      </c>
      <c r="G14" s="545">
        <v>0</v>
      </c>
      <c r="H14" s="565"/>
      <c r="I14" s="546">
        <v>20</v>
      </c>
      <c r="J14" s="566"/>
      <c r="K14" s="546">
        <v>0.3</v>
      </c>
    </row>
    <row r="15" spans="1:11" ht="18" customHeight="1">
      <c r="A15" s="540"/>
      <c r="B15" s="555" t="s">
        <v>1278</v>
      </c>
      <c r="C15" s="556">
        <v>1</v>
      </c>
      <c r="D15" s="556">
        <v>0</v>
      </c>
      <c r="E15" s="563" t="s">
        <v>1263</v>
      </c>
      <c r="F15" s="558">
        <v>1E-3</v>
      </c>
      <c r="G15" s="559">
        <v>0</v>
      </c>
      <c r="H15" s="563"/>
      <c r="I15" s="567">
        <v>1</v>
      </c>
      <c r="J15" s="564"/>
      <c r="K15" s="560">
        <v>1.4</v>
      </c>
    </row>
    <row r="16" spans="1:11" ht="18" customHeight="1">
      <c r="A16" s="540"/>
      <c r="B16" s="568" t="s">
        <v>1279</v>
      </c>
      <c r="C16" s="549">
        <v>1</v>
      </c>
      <c r="D16" s="549">
        <v>0</v>
      </c>
      <c r="E16" s="569" t="s">
        <v>1263</v>
      </c>
      <c r="F16" s="570">
        <v>1E-3</v>
      </c>
      <c r="G16" s="571">
        <v>0</v>
      </c>
      <c r="H16" s="572"/>
      <c r="I16" s="573">
        <v>2.6</v>
      </c>
      <c r="J16" s="574"/>
      <c r="K16" s="553">
        <v>0.77</v>
      </c>
    </row>
    <row r="17" spans="1:11" ht="18" customHeight="1">
      <c r="A17" s="532" t="s">
        <v>1280</v>
      </c>
      <c r="B17" s="533" t="s">
        <v>1281</v>
      </c>
      <c r="C17" s="534">
        <v>4</v>
      </c>
      <c r="D17" s="534">
        <v>0</v>
      </c>
      <c r="E17" s="575"/>
      <c r="F17" s="576">
        <v>1E-3</v>
      </c>
      <c r="G17" s="577">
        <v>0</v>
      </c>
      <c r="H17" s="575"/>
      <c r="I17" s="538">
        <v>90</v>
      </c>
      <c r="J17" s="578"/>
      <c r="K17" s="538">
        <v>10</v>
      </c>
    </row>
    <row r="18" spans="1:11" ht="18" customHeight="1">
      <c r="A18" s="540"/>
      <c r="B18" s="555" t="s">
        <v>1282</v>
      </c>
      <c r="C18" s="556">
        <v>1</v>
      </c>
      <c r="D18" s="556">
        <v>0</v>
      </c>
      <c r="E18" s="563" t="s">
        <v>1263</v>
      </c>
      <c r="F18" s="579">
        <v>3.5000000000000001E-3</v>
      </c>
      <c r="G18" s="580">
        <v>0</v>
      </c>
      <c r="H18" s="563"/>
      <c r="I18" s="560">
        <v>3.5000000000000003E-2</v>
      </c>
      <c r="J18" s="564"/>
      <c r="K18" s="560">
        <v>0.8</v>
      </c>
    </row>
    <row r="19" spans="1:11" ht="18" customHeight="1">
      <c r="A19" s="540"/>
      <c r="B19" s="555" t="s">
        <v>1283</v>
      </c>
      <c r="C19" s="556">
        <v>1</v>
      </c>
      <c r="D19" s="556">
        <v>0</v>
      </c>
      <c r="E19" s="563"/>
      <c r="F19" s="579">
        <v>1.4999999999999999E-4</v>
      </c>
      <c r="G19" s="580">
        <v>0</v>
      </c>
      <c r="H19" s="563"/>
      <c r="I19" s="560">
        <v>7.4000000000000003E-3</v>
      </c>
      <c r="J19" s="564"/>
      <c r="K19" s="560">
        <v>0.5</v>
      </c>
    </row>
    <row r="20" spans="1:11" ht="18" customHeight="1">
      <c r="A20" s="540"/>
      <c r="B20" s="555" t="s">
        <v>1284</v>
      </c>
      <c r="C20" s="556">
        <v>3</v>
      </c>
      <c r="D20" s="556">
        <v>0</v>
      </c>
      <c r="E20" s="563" t="s">
        <v>1263</v>
      </c>
      <c r="F20" s="579">
        <v>1E-3</v>
      </c>
      <c r="G20" s="580">
        <v>0</v>
      </c>
      <c r="H20" s="563"/>
      <c r="I20" s="560">
        <v>4.7</v>
      </c>
      <c r="J20" s="564"/>
      <c r="K20" s="560">
        <v>0.5</v>
      </c>
    </row>
    <row r="21" spans="1:11" ht="52.5">
      <c r="A21" s="540"/>
      <c r="B21" s="581" t="s">
        <v>1285</v>
      </c>
      <c r="C21" s="556">
        <v>1</v>
      </c>
      <c r="D21" s="556">
        <v>0</v>
      </c>
      <c r="E21" s="563" t="s">
        <v>1263</v>
      </c>
      <c r="F21" s="579">
        <v>9.2999999999999999E-2</v>
      </c>
      <c r="G21" s="580">
        <v>0</v>
      </c>
      <c r="H21" s="563"/>
      <c r="I21" s="560">
        <v>88</v>
      </c>
      <c r="J21" s="564"/>
      <c r="K21" s="560">
        <v>9.3000000000000007</v>
      </c>
    </row>
    <row r="22" spans="1:11" ht="88.5" customHeight="1">
      <c r="A22" s="540"/>
      <c r="B22" s="582" t="s">
        <v>1286</v>
      </c>
      <c r="C22" s="549">
        <v>1</v>
      </c>
      <c r="D22" s="549">
        <v>0</v>
      </c>
      <c r="E22" s="583" t="s">
        <v>1263</v>
      </c>
      <c r="F22" s="570">
        <v>1E-3</v>
      </c>
      <c r="G22" s="571">
        <v>0</v>
      </c>
      <c r="H22" s="583"/>
      <c r="I22" s="553">
        <v>98</v>
      </c>
      <c r="J22" s="584"/>
      <c r="K22" s="553">
        <v>0.26</v>
      </c>
    </row>
    <row r="23" spans="1:11" ht="18" customHeight="1">
      <c r="A23" s="84"/>
      <c r="B23" s="84" t="s">
        <v>1287</v>
      </c>
      <c r="C23" s="585">
        <f>SUM(C4:C22)</f>
        <v>27</v>
      </c>
      <c r="D23" s="585">
        <f>SUM(D4:D22)</f>
        <v>1</v>
      </c>
      <c r="E23" s="586" t="s">
        <v>1288</v>
      </c>
      <c r="F23" s="587"/>
      <c r="G23" s="59">
        <v>0</v>
      </c>
      <c r="H23" s="586" t="s">
        <v>1288</v>
      </c>
      <c r="I23" s="587"/>
      <c r="J23" s="586" t="s">
        <v>1288</v>
      </c>
      <c r="K23" s="587"/>
    </row>
    <row r="24" spans="1:11" ht="18" customHeight="1">
      <c r="A24" s="84"/>
      <c r="B24" s="84" t="s">
        <v>1289</v>
      </c>
      <c r="C24" s="588" t="s">
        <v>1290</v>
      </c>
      <c r="D24" s="588" t="s">
        <v>1291</v>
      </c>
      <c r="E24" s="586" t="s">
        <v>1288</v>
      </c>
      <c r="F24" s="587"/>
      <c r="G24" s="59" t="s">
        <v>1292</v>
      </c>
      <c r="H24" s="586" t="s">
        <v>1288</v>
      </c>
      <c r="I24" s="587"/>
      <c r="J24" s="586" t="s">
        <v>1288</v>
      </c>
      <c r="K24" s="587"/>
    </row>
    <row r="25" spans="1:11" ht="18" customHeight="1">
      <c r="A25" s="589"/>
      <c r="B25" s="589"/>
      <c r="C25" s="589"/>
      <c r="D25" s="589"/>
      <c r="E25" s="589"/>
      <c r="F25" s="589"/>
      <c r="G25" s="589"/>
      <c r="H25" s="589"/>
      <c r="I25" s="589"/>
      <c r="J25" s="589"/>
      <c r="K25" s="589"/>
    </row>
  </sheetData>
  <mergeCells count="18">
    <mergeCell ref="E24:F24"/>
    <mergeCell ref="H24:I24"/>
    <mergeCell ref="J24:K24"/>
    <mergeCell ref="A25:K25"/>
    <mergeCell ref="H2:I3"/>
    <mergeCell ref="J2:K3"/>
    <mergeCell ref="A4:A8"/>
    <mergeCell ref="A9:A16"/>
    <mergeCell ref="A17:A22"/>
    <mergeCell ref="E23:F23"/>
    <mergeCell ref="H23:I23"/>
    <mergeCell ref="J23:K23"/>
    <mergeCell ref="A2:A3"/>
    <mergeCell ref="B2:B3"/>
    <mergeCell ref="C2:C3"/>
    <mergeCell ref="D2:D3"/>
    <mergeCell ref="E2:F3"/>
    <mergeCell ref="G2:G3"/>
  </mergeCells>
  <phoneticPr fontId="4"/>
  <printOptions horizontalCentered="1"/>
  <pageMargins left="0.78740157480314965" right="0.78740157480314965" top="0.78740157480314965" bottom="0.78740157480314965" header="0.51181102362204722" footer="0.51181102362204722"/>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zoomScaleNormal="130" zoomScaleSheetLayoutView="100" workbookViewId="0">
      <selection activeCell="I12" sqref="I12:AA23"/>
    </sheetView>
  </sheetViews>
  <sheetFormatPr defaultRowHeight="18" customHeight="1"/>
  <cols>
    <col min="1" max="1" width="7.125" style="50" customWidth="1"/>
    <col min="2" max="2" width="10.5" style="50" customWidth="1"/>
    <col min="3" max="3" width="19.5" style="50" customWidth="1"/>
    <col min="4" max="4" width="35.5" style="50" customWidth="1"/>
    <col min="5" max="16384" width="9" style="50"/>
  </cols>
  <sheetData>
    <row r="1" spans="1:5" ht="18" customHeight="1">
      <c r="A1" s="50" t="s">
        <v>1293</v>
      </c>
      <c r="B1" s="53"/>
      <c r="C1" s="53"/>
      <c r="D1" s="53"/>
    </row>
    <row r="2" spans="1:5" ht="12.75" customHeight="1">
      <c r="A2" s="590" t="s">
        <v>1294</v>
      </c>
      <c r="B2" s="329" t="s">
        <v>1295</v>
      </c>
      <c r="C2" s="590" t="s">
        <v>1296</v>
      </c>
      <c r="D2" s="590" t="s">
        <v>1297</v>
      </c>
      <c r="E2" s="53"/>
    </row>
    <row r="3" spans="1:5" ht="12.75" customHeight="1">
      <c r="A3" s="515"/>
      <c r="B3" s="591"/>
      <c r="C3" s="515"/>
      <c r="D3" s="592"/>
      <c r="E3" s="53"/>
    </row>
    <row r="4" spans="1:5" ht="16.5" customHeight="1">
      <c r="A4" s="84">
        <v>2</v>
      </c>
      <c r="B4" s="588" t="s">
        <v>1298</v>
      </c>
      <c r="C4" s="593" t="s">
        <v>1299</v>
      </c>
      <c r="D4" s="594" t="s">
        <v>1300</v>
      </c>
    </row>
    <row r="5" spans="1:5" ht="13.5" customHeight="1">
      <c r="A5" s="595">
        <v>3</v>
      </c>
      <c r="B5" s="585" t="s">
        <v>1301</v>
      </c>
      <c r="C5" s="596" t="s">
        <v>1302</v>
      </c>
      <c r="D5" s="597" t="s">
        <v>1303</v>
      </c>
    </row>
    <row r="6" spans="1:5" ht="13.5" customHeight="1">
      <c r="A6" s="598"/>
      <c r="B6" s="599" t="s">
        <v>1301</v>
      </c>
      <c r="C6" s="469"/>
      <c r="D6" s="600"/>
    </row>
    <row r="7" spans="1:5" ht="16.5" customHeight="1">
      <c r="A7" s="84">
        <v>4</v>
      </c>
      <c r="B7" s="588" t="s">
        <v>1304</v>
      </c>
      <c r="C7" s="593" t="s">
        <v>1305</v>
      </c>
      <c r="D7" s="594" t="s">
        <v>1306</v>
      </c>
    </row>
    <row r="8" spans="1:5" ht="16.5" customHeight="1">
      <c r="A8" s="84">
        <v>5</v>
      </c>
      <c r="B8" s="588" t="s">
        <v>1307</v>
      </c>
      <c r="C8" s="593" t="s">
        <v>1308</v>
      </c>
      <c r="D8" s="594" t="s">
        <v>1309</v>
      </c>
    </row>
    <row r="9" spans="1:5" ht="16.5" customHeight="1">
      <c r="A9" s="84">
        <v>6</v>
      </c>
      <c r="B9" s="588" t="s">
        <v>1310</v>
      </c>
      <c r="C9" s="593" t="s">
        <v>1311</v>
      </c>
      <c r="D9" s="594" t="s">
        <v>1312</v>
      </c>
    </row>
    <row r="10" spans="1:5" ht="12" customHeight="1">
      <c r="A10" s="590" t="s">
        <v>1313</v>
      </c>
      <c r="B10" s="601" t="s">
        <v>1314</v>
      </c>
      <c r="C10" s="596" t="s">
        <v>1315</v>
      </c>
      <c r="D10" s="597" t="s">
        <v>1316</v>
      </c>
    </row>
    <row r="11" spans="1:5" ht="12" customHeight="1">
      <c r="A11" s="331"/>
      <c r="B11" s="515"/>
      <c r="C11" s="469"/>
      <c r="D11" s="600"/>
    </row>
    <row r="12" spans="1:5" ht="16.5" customHeight="1">
      <c r="A12" s="595">
        <v>8</v>
      </c>
      <c r="B12" s="585" t="s">
        <v>1317</v>
      </c>
      <c r="C12" s="602" t="s">
        <v>1318</v>
      </c>
      <c r="D12" s="603" t="s">
        <v>1318</v>
      </c>
    </row>
    <row r="13" spans="1:5" ht="16.5" customHeight="1">
      <c r="A13" s="330"/>
      <c r="B13" s="604"/>
      <c r="C13" s="605" t="s">
        <v>1319</v>
      </c>
      <c r="D13" s="606" t="s">
        <v>1320</v>
      </c>
    </row>
    <row r="14" spans="1:5" ht="16.5" customHeight="1">
      <c r="A14" s="330"/>
      <c r="B14" s="604"/>
      <c r="C14" s="607"/>
      <c r="D14" s="608"/>
    </row>
    <row r="15" spans="1:5" ht="12" customHeight="1">
      <c r="A15" s="590" t="s">
        <v>1321</v>
      </c>
      <c r="B15" s="609" t="s">
        <v>1322</v>
      </c>
      <c r="C15" s="596" t="s">
        <v>1323</v>
      </c>
      <c r="D15" s="597" t="s">
        <v>1324</v>
      </c>
    </row>
    <row r="16" spans="1:5" ht="12" customHeight="1">
      <c r="A16" s="330"/>
      <c r="B16" s="549"/>
      <c r="C16" s="610"/>
      <c r="D16" s="608"/>
    </row>
    <row r="17" spans="1:4" ht="12" customHeight="1">
      <c r="A17" s="331"/>
      <c r="B17" s="599"/>
      <c r="C17" s="611"/>
      <c r="D17" s="600"/>
    </row>
    <row r="18" spans="1:4" ht="12.75" customHeight="1">
      <c r="A18" s="590" t="s">
        <v>1325</v>
      </c>
      <c r="B18" s="601" t="s">
        <v>1326</v>
      </c>
      <c r="C18" s="596" t="s">
        <v>1327</v>
      </c>
      <c r="D18" s="597" t="s">
        <v>1328</v>
      </c>
    </row>
    <row r="19" spans="1:4" ht="12.75" customHeight="1">
      <c r="A19" s="331"/>
      <c r="B19" s="612"/>
      <c r="C19" s="611"/>
      <c r="D19" s="600"/>
    </row>
    <row r="20" spans="1:4" ht="16.5" customHeight="1">
      <c r="A20" s="84">
        <v>11</v>
      </c>
      <c r="B20" s="588" t="s">
        <v>1329</v>
      </c>
      <c r="C20" s="593" t="s">
        <v>1330</v>
      </c>
      <c r="D20" s="594" t="s">
        <v>1331</v>
      </c>
    </row>
    <row r="21" spans="1:4" ht="16.5" customHeight="1">
      <c r="A21" s="84">
        <v>12</v>
      </c>
      <c r="B21" s="588" t="s">
        <v>1332</v>
      </c>
      <c r="C21" s="593" t="s">
        <v>1333</v>
      </c>
      <c r="D21" s="594" t="s">
        <v>1334</v>
      </c>
    </row>
    <row r="22" spans="1:4" ht="16.5" customHeight="1">
      <c r="A22" s="590" t="s">
        <v>1335</v>
      </c>
      <c r="B22" s="601" t="s">
        <v>1336</v>
      </c>
      <c r="C22" s="596" t="s">
        <v>1337</v>
      </c>
      <c r="D22" s="597" t="s">
        <v>1338</v>
      </c>
    </row>
    <row r="23" spans="1:4" ht="16.5" customHeight="1">
      <c r="A23" s="331"/>
      <c r="B23" s="612"/>
      <c r="C23" s="469"/>
      <c r="D23" s="600"/>
    </row>
    <row r="24" spans="1:4" ht="18" customHeight="1">
      <c r="A24" s="95"/>
      <c r="B24" s="53"/>
      <c r="C24" s="53"/>
    </row>
  </sheetData>
  <mergeCells count="25">
    <mergeCell ref="A22:A23"/>
    <mergeCell ref="B22:B23"/>
    <mergeCell ref="C22:C23"/>
    <mergeCell ref="D22:D23"/>
    <mergeCell ref="A15:A17"/>
    <mergeCell ref="C15:C17"/>
    <mergeCell ref="D15:D17"/>
    <mergeCell ref="A18:A19"/>
    <mergeCell ref="B18:B19"/>
    <mergeCell ref="C18:C19"/>
    <mergeCell ref="D18:D19"/>
    <mergeCell ref="A10:A11"/>
    <mergeCell ref="B10:B11"/>
    <mergeCell ref="C10:C11"/>
    <mergeCell ref="D10:D11"/>
    <mergeCell ref="A13:A14"/>
    <mergeCell ref="B13:B14"/>
    <mergeCell ref="C13:C14"/>
    <mergeCell ref="D13:D14"/>
    <mergeCell ref="A2:A3"/>
    <mergeCell ref="B2:B3"/>
    <mergeCell ref="C2:C3"/>
    <mergeCell ref="D2:D3"/>
    <mergeCell ref="C5:C6"/>
    <mergeCell ref="D5:D6"/>
  </mergeCells>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4"/>
  <sheetViews>
    <sheetView showZeros="0" view="pageBreakPreview" zoomScale="130" zoomScaleNormal="100" zoomScaleSheetLayoutView="130" workbookViewId="0">
      <selection activeCell="I12" sqref="I12:AA23"/>
    </sheetView>
  </sheetViews>
  <sheetFormatPr defaultRowHeight="13.5"/>
  <cols>
    <col min="1" max="1" width="5" style="613" customWidth="1"/>
    <col min="2" max="7" width="9.75" style="613" customWidth="1"/>
    <col min="8" max="8" width="9.125" style="613" customWidth="1"/>
    <col min="9" max="9" width="7.125" style="613" customWidth="1"/>
    <col min="10" max="75" width="1.625" style="613" customWidth="1"/>
    <col min="76" max="16384" width="9" style="613"/>
  </cols>
  <sheetData>
    <row r="1" spans="1:9">
      <c r="A1" s="613" t="s">
        <v>1339</v>
      </c>
    </row>
    <row r="2" spans="1:9" ht="13.5" customHeight="1">
      <c r="A2" s="614" t="s">
        <v>1340</v>
      </c>
      <c r="B2" s="615" t="s">
        <v>1341</v>
      </c>
      <c r="C2" s="616"/>
      <c r="D2" s="616"/>
      <c r="E2" s="616"/>
      <c r="F2" s="616"/>
      <c r="G2" s="616"/>
      <c r="H2" s="617" t="s">
        <v>1342</v>
      </c>
      <c r="I2" s="618" t="s">
        <v>1343</v>
      </c>
    </row>
    <row r="3" spans="1:9" ht="13.5" customHeight="1">
      <c r="A3" s="619"/>
      <c r="B3" s="620" t="s">
        <v>1344</v>
      </c>
      <c r="C3" s="621"/>
      <c r="D3" s="621"/>
      <c r="E3" s="620" t="s">
        <v>1345</v>
      </c>
      <c r="F3" s="621"/>
      <c r="G3" s="622"/>
      <c r="H3" s="623"/>
      <c r="I3" s="623"/>
    </row>
    <row r="4" spans="1:9" ht="13.5" customHeight="1">
      <c r="A4" s="619"/>
      <c r="B4" s="624"/>
      <c r="C4" s="620" t="s">
        <v>1346</v>
      </c>
      <c r="D4" s="625"/>
      <c r="E4" s="624"/>
      <c r="F4" s="620" t="s">
        <v>1347</v>
      </c>
      <c r="G4" s="625"/>
      <c r="H4" s="623"/>
      <c r="I4" s="623"/>
    </row>
    <row r="5" spans="1:9" ht="39.75" customHeight="1">
      <c r="A5" s="626"/>
      <c r="B5" s="627"/>
      <c r="C5" s="627"/>
      <c r="D5" s="628" t="s">
        <v>1348</v>
      </c>
      <c r="E5" s="627"/>
      <c r="F5" s="627"/>
      <c r="G5" s="628" t="s">
        <v>1348</v>
      </c>
      <c r="H5" s="629"/>
      <c r="I5" s="629"/>
    </row>
    <row r="6" spans="1:9" ht="12" customHeight="1">
      <c r="A6" s="630">
        <v>1</v>
      </c>
      <c r="B6" s="631">
        <v>0</v>
      </c>
      <c r="C6" s="631">
        <v>0</v>
      </c>
      <c r="D6" s="631">
        <v>0</v>
      </c>
      <c r="E6" s="631">
        <v>0</v>
      </c>
      <c r="F6" s="631">
        <v>0</v>
      </c>
      <c r="G6" s="631">
        <v>0</v>
      </c>
      <c r="H6" s="632"/>
      <c r="I6" s="631">
        <f>B6+E6</f>
        <v>0</v>
      </c>
    </row>
    <row r="7" spans="1:9" ht="12" customHeight="1">
      <c r="A7" s="630" t="s">
        <v>1349</v>
      </c>
      <c r="B7" s="631">
        <v>18</v>
      </c>
      <c r="C7" s="631">
        <v>0</v>
      </c>
      <c r="D7" s="631">
        <v>0</v>
      </c>
      <c r="E7" s="631">
        <v>1365</v>
      </c>
      <c r="F7" s="631">
        <v>0</v>
      </c>
      <c r="G7" s="631">
        <v>0</v>
      </c>
      <c r="H7" s="632"/>
      <c r="I7" s="631">
        <f t="shared" ref="I7:I63" si="0">B7+E7</f>
        <v>1383</v>
      </c>
    </row>
    <row r="8" spans="1:9" ht="12" customHeight="1">
      <c r="A8" s="630">
        <v>2</v>
      </c>
      <c r="B8" s="631">
        <v>25</v>
      </c>
      <c r="C8" s="631">
        <v>2</v>
      </c>
      <c r="D8" s="631">
        <v>0</v>
      </c>
      <c r="E8" s="631">
        <v>49</v>
      </c>
      <c r="F8" s="631">
        <v>1</v>
      </c>
      <c r="G8" s="631">
        <v>0</v>
      </c>
      <c r="H8" s="632"/>
      <c r="I8" s="631">
        <f t="shared" si="0"/>
        <v>74</v>
      </c>
    </row>
    <row r="9" spans="1:9" ht="12" customHeight="1">
      <c r="A9" s="630">
        <v>3</v>
      </c>
      <c r="B9" s="631">
        <v>28</v>
      </c>
      <c r="C9" s="631">
        <v>0</v>
      </c>
      <c r="D9" s="631">
        <v>0</v>
      </c>
      <c r="E9" s="631">
        <v>294</v>
      </c>
      <c r="F9" s="631">
        <v>0</v>
      </c>
      <c r="G9" s="631">
        <v>0</v>
      </c>
      <c r="H9" s="632"/>
      <c r="I9" s="631">
        <f t="shared" si="0"/>
        <v>322</v>
      </c>
    </row>
    <row r="10" spans="1:9" ht="12" customHeight="1">
      <c r="A10" s="630">
        <v>4</v>
      </c>
      <c r="B10" s="631">
        <v>13</v>
      </c>
      <c r="C10" s="631">
        <v>0</v>
      </c>
      <c r="D10" s="631">
        <v>0</v>
      </c>
      <c r="E10" s="631">
        <v>93</v>
      </c>
      <c r="F10" s="631">
        <v>0</v>
      </c>
      <c r="G10" s="631">
        <v>0</v>
      </c>
      <c r="H10" s="632"/>
      <c r="I10" s="631">
        <f t="shared" si="0"/>
        <v>106</v>
      </c>
    </row>
    <row r="11" spans="1:9" ht="12" customHeight="1">
      <c r="A11" s="630">
        <v>5</v>
      </c>
      <c r="B11" s="631">
        <v>9</v>
      </c>
      <c r="C11" s="631">
        <v>1</v>
      </c>
      <c r="D11" s="631">
        <v>0</v>
      </c>
      <c r="E11" s="631">
        <v>62</v>
      </c>
      <c r="F11" s="631">
        <v>0</v>
      </c>
      <c r="G11" s="631">
        <v>0</v>
      </c>
      <c r="H11" s="632"/>
      <c r="I11" s="631">
        <f t="shared" si="0"/>
        <v>71</v>
      </c>
    </row>
    <row r="12" spans="1:9" ht="12" customHeight="1">
      <c r="A12" s="630">
        <v>6</v>
      </c>
      <c r="B12" s="631">
        <v>0</v>
      </c>
      <c r="C12" s="631">
        <v>0</v>
      </c>
      <c r="D12" s="631">
        <v>0</v>
      </c>
      <c r="E12" s="631">
        <v>0</v>
      </c>
      <c r="F12" s="631">
        <v>0</v>
      </c>
      <c r="G12" s="631">
        <v>0</v>
      </c>
      <c r="H12" s="632"/>
      <c r="I12" s="631">
        <f t="shared" si="0"/>
        <v>0</v>
      </c>
    </row>
    <row r="13" spans="1:9" ht="12" customHeight="1">
      <c r="A13" s="630">
        <v>7</v>
      </c>
      <c r="B13" s="631">
        <v>0</v>
      </c>
      <c r="C13" s="631">
        <v>0</v>
      </c>
      <c r="D13" s="631">
        <v>0</v>
      </c>
      <c r="E13" s="631">
        <v>0</v>
      </c>
      <c r="F13" s="631">
        <v>0</v>
      </c>
      <c r="G13" s="631">
        <v>0</v>
      </c>
      <c r="H13" s="632"/>
      <c r="I13" s="631">
        <f t="shared" si="0"/>
        <v>0</v>
      </c>
    </row>
    <row r="14" spans="1:9" ht="12" customHeight="1">
      <c r="A14" s="630">
        <v>8</v>
      </c>
      <c r="B14" s="631">
        <v>1</v>
      </c>
      <c r="C14" s="631">
        <v>0</v>
      </c>
      <c r="D14" s="631">
        <v>0</v>
      </c>
      <c r="E14" s="631">
        <v>23</v>
      </c>
      <c r="F14" s="631">
        <v>0</v>
      </c>
      <c r="G14" s="631">
        <v>0</v>
      </c>
      <c r="H14" s="632"/>
      <c r="I14" s="631">
        <f t="shared" si="0"/>
        <v>24</v>
      </c>
    </row>
    <row r="15" spans="1:9" ht="12" customHeight="1">
      <c r="A15" s="630">
        <v>9</v>
      </c>
      <c r="B15" s="631">
        <v>7</v>
      </c>
      <c r="C15" s="631">
        <v>0</v>
      </c>
      <c r="D15" s="631">
        <v>0</v>
      </c>
      <c r="E15" s="631">
        <v>32</v>
      </c>
      <c r="F15" s="631">
        <v>0</v>
      </c>
      <c r="G15" s="631">
        <v>0</v>
      </c>
      <c r="H15" s="632"/>
      <c r="I15" s="631">
        <f t="shared" si="0"/>
        <v>39</v>
      </c>
    </row>
    <row r="16" spans="1:9" ht="12" customHeight="1">
      <c r="A16" s="630">
        <v>10</v>
      </c>
      <c r="B16" s="631">
        <v>12</v>
      </c>
      <c r="C16" s="631">
        <v>6</v>
      </c>
      <c r="D16" s="631">
        <v>0</v>
      </c>
      <c r="E16" s="631">
        <v>54</v>
      </c>
      <c r="F16" s="631">
        <v>1</v>
      </c>
      <c r="G16" s="631">
        <v>0</v>
      </c>
      <c r="H16" s="632"/>
      <c r="I16" s="631">
        <f t="shared" si="0"/>
        <v>66</v>
      </c>
    </row>
    <row r="17" spans="1:9" ht="12" customHeight="1">
      <c r="A17" s="630">
        <v>11</v>
      </c>
      <c r="B17" s="631">
        <v>2</v>
      </c>
      <c r="C17" s="631">
        <v>0</v>
      </c>
      <c r="D17" s="631">
        <v>0</v>
      </c>
      <c r="E17" s="631">
        <v>9</v>
      </c>
      <c r="F17" s="631">
        <v>1</v>
      </c>
      <c r="G17" s="631">
        <v>0</v>
      </c>
      <c r="H17" s="632"/>
      <c r="I17" s="631">
        <f t="shared" si="0"/>
        <v>11</v>
      </c>
    </row>
    <row r="18" spans="1:9" ht="12" customHeight="1">
      <c r="A18" s="630">
        <v>12</v>
      </c>
      <c r="B18" s="631">
        <v>1</v>
      </c>
      <c r="C18" s="631">
        <v>0</v>
      </c>
      <c r="D18" s="631">
        <v>0</v>
      </c>
      <c r="E18" s="631">
        <v>6</v>
      </c>
      <c r="F18" s="631">
        <v>0</v>
      </c>
      <c r="G18" s="631">
        <v>0</v>
      </c>
      <c r="H18" s="632"/>
      <c r="I18" s="631">
        <f t="shared" si="0"/>
        <v>7</v>
      </c>
    </row>
    <row r="19" spans="1:9" ht="12" customHeight="1">
      <c r="A19" s="630">
        <v>13</v>
      </c>
      <c r="B19" s="631">
        <v>0</v>
      </c>
      <c r="C19" s="631">
        <v>0</v>
      </c>
      <c r="D19" s="631">
        <v>0</v>
      </c>
      <c r="E19" s="631">
        <v>0</v>
      </c>
      <c r="F19" s="631">
        <v>0</v>
      </c>
      <c r="G19" s="631">
        <v>0</v>
      </c>
      <c r="H19" s="632"/>
      <c r="I19" s="631">
        <f t="shared" si="0"/>
        <v>0</v>
      </c>
    </row>
    <row r="20" spans="1:9" ht="12" customHeight="1">
      <c r="A20" s="630">
        <v>14</v>
      </c>
      <c r="B20" s="631">
        <v>0</v>
      </c>
      <c r="C20" s="631">
        <v>0</v>
      </c>
      <c r="D20" s="631">
        <v>0</v>
      </c>
      <c r="E20" s="631">
        <v>1</v>
      </c>
      <c r="F20" s="631">
        <v>0</v>
      </c>
      <c r="G20" s="631">
        <v>0</v>
      </c>
      <c r="H20" s="632"/>
      <c r="I20" s="631">
        <f t="shared" si="0"/>
        <v>1</v>
      </c>
    </row>
    <row r="21" spans="1:9" ht="12" customHeight="1">
      <c r="A21" s="630">
        <v>15</v>
      </c>
      <c r="B21" s="631">
        <v>1</v>
      </c>
      <c r="C21" s="631">
        <v>0</v>
      </c>
      <c r="D21" s="631">
        <v>0</v>
      </c>
      <c r="E21" s="631">
        <v>0</v>
      </c>
      <c r="F21" s="631">
        <v>0</v>
      </c>
      <c r="G21" s="631">
        <v>0</v>
      </c>
      <c r="H21" s="632"/>
      <c r="I21" s="631">
        <f t="shared" si="0"/>
        <v>1</v>
      </c>
    </row>
    <row r="22" spans="1:9" ht="12" customHeight="1">
      <c r="A22" s="630">
        <v>16</v>
      </c>
      <c r="B22" s="631">
        <v>5</v>
      </c>
      <c r="C22" s="631">
        <v>0</v>
      </c>
      <c r="D22" s="631">
        <v>0</v>
      </c>
      <c r="E22" s="631">
        <v>37</v>
      </c>
      <c r="F22" s="631">
        <v>0</v>
      </c>
      <c r="G22" s="631">
        <v>0</v>
      </c>
      <c r="H22" s="632"/>
      <c r="I22" s="631">
        <f t="shared" si="0"/>
        <v>42</v>
      </c>
    </row>
    <row r="23" spans="1:9" ht="12" customHeight="1">
      <c r="A23" s="630">
        <v>17</v>
      </c>
      <c r="B23" s="631">
        <v>11</v>
      </c>
      <c r="C23" s="631">
        <v>0</v>
      </c>
      <c r="D23" s="631">
        <v>0</v>
      </c>
      <c r="E23" s="631">
        <v>405</v>
      </c>
      <c r="F23" s="631">
        <v>0</v>
      </c>
      <c r="G23" s="631">
        <v>0</v>
      </c>
      <c r="H23" s="632"/>
      <c r="I23" s="631">
        <f t="shared" si="0"/>
        <v>416</v>
      </c>
    </row>
    <row r="24" spans="1:9" ht="12" customHeight="1">
      <c r="A24" s="630">
        <v>18</v>
      </c>
      <c r="B24" s="631">
        <v>0</v>
      </c>
      <c r="C24" s="631">
        <v>0</v>
      </c>
      <c r="D24" s="631">
        <v>0</v>
      </c>
      <c r="E24" s="631">
        <v>1</v>
      </c>
      <c r="F24" s="631">
        <v>0</v>
      </c>
      <c r="G24" s="631">
        <v>0</v>
      </c>
      <c r="H24" s="632"/>
      <c r="I24" s="631">
        <f t="shared" si="0"/>
        <v>1</v>
      </c>
    </row>
    <row r="25" spans="1:9" ht="12" customHeight="1">
      <c r="A25" s="630" t="s">
        <v>1350</v>
      </c>
      <c r="B25" s="631">
        <v>9</v>
      </c>
      <c r="C25" s="631">
        <v>0</v>
      </c>
      <c r="D25" s="631">
        <v>0</v>
      </c>
      <c r="E25" s="631">
        <v>13</v>
      </c>
      <c r="F25" s="631">
        <v>0</v>
      </c>
      <c r="G25" s="631">
        <v>0</v>
      </c>
      <c r="H25" s="632"/>
      <c r="I25" s="631">
        <f t="shared" si="0"/>
        <v>22</v>
      </c>
    </row>
    <row r="26" spans="1:9" ht="12" customHeight="1">
      <c r="A26" s="630" t="s">
        <v>1351</v>
      </c>
      <c r="B26" s="631">
        <v>0</v>
      </c>
      <c r="C26" s="631">
        <v>0</v>
      </c>
      <c r="D26" s="631">
        <v>0</v>
      </c>
      <c r="E26" s="631">
        <v>1</v>
      </c>
      <c r="F26" s="631">
        <v>0</v>
      </c>
      <c r="G26" s="631">
        <v>0</v>
      </c>
      <c r="H26" s="632"/>
      <c r="I26" s="631">
        <f t="shared" si="0"/>
        <v>1</v>
      </c>
    </row>
    <row r="27" spans="1:9" ht="12" customHeight="1">
      <c r="A27" s="630">
        <v>19</v>
      </c>
      <c r="B27" s="631">
        <v>2</v>
      </c>
      <c r="C27" s="631">
        <v>1</v>
      </c>
      <c r="D27" s="631">
        <v>0</v>
      </c>
      <c r="E27" s="631">
        <v>16</v>
      </c>
      <c r="F27" s="631">
        <v>0</v>
      </c>
      <c r="G27" s="631">
        <v>0</v>
      </c>
      <c r="H27" s="632"/>
      <c r="I27" s="631">
        <f t="shared" si="0"/>
        <v>18</v>
      </c>
    </row>
    <row r="28" spans="1:9" ht="12" customHeight="1">
      <c r="A28" s="630">
        <v>20</v>
      </c>
      <c r="B28" s="631">
        <v>1</v>
      </c>
      <c r="C28" s="631">
        <v>0</v>
      </c>
      <c r="D28" s="631">
        <v>0</v>
      </c>
      <c r="E28" s="631">
        <v>0</v>
      </c>
      <c r="F28" s="631">
        <v>0</v>
      </c>
      <c r="G28" s="631">
        <v>0</v>
      </c>
      <c r="H28" s="632"/>
      <c r="I28" s="631">
        <f t="shared" si="0"/>
        <v>1</v>
      </c>
    </row>
    <row r="29" spans="1:9" ht="12" customHeight="1">
      <c r="A29" s="630">
        <v>21</v>
      </c>
      <c r="B29" s="631">
        <v>0</v>
      </c>
      <c r="C29" s="631">
        <v>0</v>
      </c>
      <c r="D29" s="631">
        <v>0</v>
      </c>
      <c r="E29" s="631">
        <v>0</v>
      </c>
      <c r="F29" s="631">
        <v>0</v>
      </c>
      <c r="G29" s="631">
        <v>0</v>
      </c>
      <c r="H29" s="632"/>
      <c r="I29" s="631">
        <f t="shared" si="0"/>
        <v>0</v>
      </c>
    </row>
    <row r="30" spans="1:9" ht="12" customHeight="1">
      <c r="A30" s="630" t="s">
        <v>1352</v>
      </c>
      <c r="B30" s="631">
        <v>0</v>
      </c>
      <c r="C30" s="631">
        <v>0</v>
      </c>
      <c r="D30" s="631">
        <v>0</v>
      </c>
      <c r="E30" s="631">
        <v>4</v>
      </c>
      <c r="F30" s="631">
        <v>0</v>
      </c>
      <c r="G30" s="631">
        <v>0</v>
      </c>
      <c r="H30" s="632"/>
      <c r="I30" s="631">
        <f t="shared" si="0"/>
        <v>4</v>
      </c>
    </row>
    <row r="31" spans="1:9" ht="12" customHeight="1">
      <c r="A31" s="630" t="s">
        <v>1353</v>
      </c>
      <c r="B31" s="631">
        <v>0</v>
      </c>
      <c r="C31" s="631">
        <v>0</v>
      </c>
      <c r="D31" s="631">
        <v>0</v>
      </c>
      <c r="E31" s="631">
        <v>2</v>
      </c>
      <c r="F31" s="631">
        <v>0</v>
      </c>
      <c r="G31" s="631">
        <v>0</v>
      </c>
      <c r="H31" s="632"/>
      <c r="I31" s="631">
        <f t="shared" si="0"/>
        <v>2</v>
      </c>
    </row>
    <row r="32" spans="1:9" ht="12" customHeight="1">
      <c r="A32" s="630" t="s">
        <v>1354</v>
      </c>
      <c r="B32" s="631">
        <v>0</v>
      </c>
      <c r="C32" s="631">
        <v>0</v>
      </c>
      <c r="D32" s="631">
        <v>0</v>
      </c>
      <c r="E32" s="631">
        <v>0</v>
      </c>
      <c r="F32" s="631">
        <v>0</v>
      </c>
      <c r="G32" s="631">
        <v>0</v>
      </c>
      <c r="H32" s="632"/>
      <c r="I32" s="631">
        <f t="shared" si="0"/>
        <v>0</v>
      </c>
    </row>
    <row r="33" spans="1:9" ht="12" customHeight="1">
      <c r="A33" s="630">
        <v>22</v>
      </c>
      <c r="B33" s="631">
        <v>0</v>
      </c>
      <c r="C33" s="631">
        <v>0</v>
      </c>
      <c r="D33" s="631">
        <v>0</v>
      </c>
      <c r="E33" s="631">
        <v>10</v>
      </c>
      <c r="F33" s="631">
        <v>3</v>
      </c>
      <c r="G33" s="631">
        <v>0</v>
      </c>
      <c r="H33" s="632"/>
      <c r="I33" s="631">
        <f t="shared" si="0"/>
        <v>10</v>
      </c>
    </row>
    <row r="34" spans="1:9" ht="12" customHeight="1">
      <c r="A34" s="630">
        <v>23</v>
      </c>
      <c r="B34" s="631">
        <v>5</v>
      </c>
      <c r="C34" s="631">
        <v>2</v>
      </c>
      <c r="D34" s="631">
        <v>0</v>
      </c>
      <c r="E34" s="631">
        <v>2</v>
      </c>
      <c r="F34" s="631">
        <v>0</v>
      </c>
      <c r="G34" s="631">
        <v>0</v>
      </c>
      <c r="H34" s="632"/>
      <c r="I34" s="631">
        <f t="shared" si="0"/>
        <v>7</v>
      </c>
    </row>
    <row r="35" spans="1:9" ht="12" customHeight="1">
      <c r="A35" s="630" t="s">
        <v>1355</v>
      </c>
      <c r="B35" s="631">
        <v>3</v>
      </c>
      <c r="C35" s="631">
        <v>0</v>
      </c>
      <c r="D35" s="631">
        <v>0</v>
      </c>
      <c r="E35" s="631">
        <v>27</v>
      </c>
      <c r="F35" s="631">
        <v>0</v>
      </c>
      <c r="G35" s="631">
        <v>0</v>
      </c>
      <c r="H35" s="632"/>
      <c r="I35" s="631">
        <f t="shared" si="0"/>
        <v>30</v>
      </c>
    </row>
    <row r="36" spans="1:9" ht="12" customHeight="1">
      <c r="A36" s="630">
        <v>24</v>
      </c>
      <c r="B36" s="631">
        <v>0</v>
      </c>
      <c r="C36" s="631">
        <v>0</v>
      </c>
      <c r="D36" s="631">
        <v>0</v>
      </c>
      <c r="E36" s="631">
        <v>4</v>
      </c>
      <c r="F36" s="631">
        <v>1</v>
      </c>
      <c r="G36" s="631">
        <v>0</v>
      </c>
      <c r="H36" s="632"/>
      <c r="I36" s="631">
        <f t="shared" si="0"/>
        <v>4</v>
      </c>
    </row>
    <row r="37" spans="1:9" ht="12" customHeight="1">
      <c r="A37" s="630">
        <v>25</v>
      </c>
      <c r="B37" s="631">
        <v>0</v>
      </c>
      <c r="C37" s="631">
        <v>0</v>
      </c>
      <c r="D37" s="631">
        <v>0</v>
      </c>
      <c r="E37" s="631">
        <v>0</v>
      </c>
      <c r="F37" s="631">
        <v>0</v>
      </c>
      <c r="G37" s="631">
        <v>0</v>
      </c>
      <c r="H37" s="632"/>
      <c r="I37" s="631">
        <f t="shared" si="0"/>
        <v>0</v>
      </c>
    </row>
    <row r="38" spans="1:9" ht="12" customHeight="1">
      <c r="A38" s="630">
        <v>26</v>
      </c>
      <c r="B38" s="631">
        <v>2</v>
      </c>
      <c r="C38" s="631">
        <v>0</v>
      </c>
      <c r="D38" s="631">
        <v>0</v>
      </c>
      <c r="E38" s="631">
        <v>0</v>
      </c>
      <c r="F38" s="631">
        <v>0</v>
      </c>
      <c r="G38" s="631">
        <v>0</v>
      </c>
      <c r="H38" s="632"/>
      <c r="I38" s="631">
        <f t="shared" si="0"/>
        <v>2</v>
      </c>
    </row>
    <row r="39" spans="1:9" ht="12" customHeight="1">
      <c r="A39" s="630">
        <v>27</v>
      </c>
      <c r="B39" s="631">
        <v>12</v>
      </c>
      <c r="C39" s="631">
        <v>8</v>
      </c>
      <c r="D39" s="631">
        <v>0</v>
      </c>
      <c r="E39" s="631">
        <v>18</v>
      </c>
      <c r="F39" s="631">
        <v>9</v>
      </c>
      <c r="G39" s="631">
        <v>0</v>
      </c>
      <c r="H39" s="632"/>
      <c r="I39" s="631">
        <f t="shared" si="0"/>
        <v>30</v>
      </c>
    </row>
    <row r="40" spans="1:9" ht="12" customHeight="1">
      <c r="A40" s="630">
        <v>28</v>
      </c>
      <c r="B40" s="631">
        <v>1</v>
      </c>
      <c r="C40" s="631">
        <v>0</v>
      </c>
      <c r="D40" s="631">
        <v>0</v>
      </c>
      <c r="E40" s="631">
        <v>0</v>
      </c>
      <c r="F40" s="631">
        <v>0</v>
      </c>
      <c r="G40" s="631">
        <v>0</v>
      </c>
      <c r="H40" s="632"/>
      <c r="I40" s="631">
        <f t="shared" si="0"/>
        <v>1</v>
      </c>
    </row>
    <row r="41" spans="1:9" ht="12" customHeight="1">
      <c r="A41" s="630">
        <v>29</v>
      </c>
      <c r="B41" s="631">
        <v>0</v>
      </c>
      <c r="C41" s="631">
        <v>0</v>
      </c>
      <c r="D41" s="631">
        <v>0</v>
      </c>
      <c r="E41" s="631">
        <v>0</v>
      </c>
      <c r="F41" s="631">
        <v>0</v>
      </c>
      <c r="G41" s="631">
        <v>0</v>
      </c>
      <c r="H41" s="632"/>
      <c r="I41" s="631">
        <f t="shared" si="0"/>
        <v>0</v>
      </c>
    </row>
    <row r="42" spans="1:9" ht="12" customHeight="1">
      <c r="A42" s="630">
        <v>30</v>
      </c>
      <c r="B42" s="631">
        <v>1</v>
      </c>
      <c r="C42" s="631">
        <v>0</v>
      </c>
      <c r="D42" s="631">
        <v>0</v>
      </c>
      <c r="E42" s="631">
        <v>3</v>
      </c>
      <c r="F42" s="631">
        <v>1</v>
      </c>
      <c r="G42" s="631">
        <v>0</v>
      </c>
      <c r="H42" s="632"/>
      <c r="I42" s="631">
        <f t="shared" si="0"/>
        <v>4</v>
      </c>
    </row>
    <row r="43" spans="1:9" ht="12" customHeight="1">
      <c r="A43" s="630">
        <v>31</v>
      </c>
      <c r="B43" s="631">
        <v>2</v>
      </c>
      <c r="C43" s="631">
        <v>2</v>
      </c>
      <c r="D43" s="631">
        <v>0</v>
      </c>
      <c r="E43" s="631">
        <v>0</v>
      </c>
      <c r="F43" s="631">
        <v>0</v>
      </c>
      <c r="G43" s="631">
        <v>0</v>
      </c>
      <c r="H43" s="632"/>
      <c r="I43" s="631">
        <f t="shared" si="0"/>
        <v>2</v>
      </c>
    </row>
    <row r="44" spans="1:9" ht="12" customHeight="1">
      <c r="A44" s="630">
        <v>32</v>
      </c>
      <c r="B44" s="631">
        <v>2</v>
      </c>
      <c r="C44" s="631">
        <v>2</v>
      </c>
      <c r="D44" s="631">
        <v>0</v>
      </c>
      <c r="E44" s="631">
        <v>0</v>
      </c>
      <c r="F44" s="631">
        <v>0</v>
      </c>
      <c r="G44" s="631">
        <v>0</v>
      </c>
      <c r="H44" s="632"/>
      <c r="I44" s="631">
        <f t="shared" si="0"/>
        <v>2</v>
      </c>
    </row>
    <row r="45" spans="1:9" ht="12" customHeight="1">
      <c r="A45" s="630">
        <v>33</v>
      </c>
      <c r="B45" s="631">
        <v>12</v>
      </c>
      <c r="C45" s="631">
        <v>5</v>
      </c>
      <c r="D45" s="631">
        <v>0</v>
      </c>
      <c r="E45" s="631">
        <v>19</v>
      </c>
      <c r="F45" s="631">
        <v>2</v>
      </c>
      <c r="G45" s="631">
        <v>0</v>
      </c>
      <c r="H45" s="632"/>
      <c r="I45" s="631">
        <f t="shared" si="0"/>
        <v>31</v>
      </c>
    </row>
    <row r="46" spans="1:9" ht="12" customHeight="1">
      <c r="A46" s="630">
        <v>34</v>
      </c>
      <c r="B46" s="631">
        <v>3</v>
      </c>
      <c r="C46" s="631">
        <v>2</v>
      </c>
      <c r="D46" s="631">
        <v>0</v>
      </c>
      <c r="E46" s="631">
        <v>2</v>
      </c>
      <c r="F46" s="631">
        <v>0</v>
      </c>
      <c r="G46" s="631">
        <v>0</v>
      </c>
      <c r="H46" s="632"/>
      <c r="I46" s="631">
        <f t="shared" si="0"/>
        <v>5</v>
      </c>
    </row>
    <row r="47" spans="1:9" ht="12" customHeight="1">
      <c r="A47" s="630">
        <v>35</v>
      </c>
      <c r="B47" s="631">
        <v>0</v>
      </c>
      <c r="C47" s="631">
        <v>0</v>
      </c>
      <c r="D47" s="631">
        <v>0</v>
      </c>
      <c r="E47" s="631">
        <v>0</v>
      </c>
      <c r="F47" s="631">
        <v>0</v>
      </c>
      <c r="G47" s="631">
        <v>0</v>
      </c>
      <c r="H47" s="632"/>
      <c r="I47" s="631">
        <f t="shared" si="0"/>
        <v>0</v>
      </c>
    </row>
    <row r="48" spans="1:9" ht="12" customHeight="1">
      <c r="A48" s="630">
        <v>36</v>
      </c>
      <c r="B48" s="631">
        <v>0</v>
      </c>
      <c r="C48" s="631">
        <v>0</v>
      </c>
      <c r="D48" s="631">
        <v>0</v>
      </c>
      <c r="E48" s="631">
        <v>1</v>
      </c>
      <c r="F48" s="631">
        <v>0</v>
      </c>
      <c r="G48" s="631">
        <v>0</v>
      </c>
      <c r="H48" s="632"/>
      <c r="I48" s="631">
        <f t="shared" si="0"/>
        <v>1</v>
      </c>
    </row>
    <row r="49" spans="1:9" ht="12" customHeight="1">
      <c r="A49" s="630">
        <v>37</v>
      </c>
      <c r="B49" s="631">
        <v>1</v>
      </c>
      <c r="C49" s="631">
        <v>0</v>
      </c>
      <c r="D49" s="631">
        <v>0</v>
      </c>
      <c r="E49" s="631">
        <v>5</v>
      </c>
      <c r="F49" s="631">
        <v>0</v>
      </c>
      <c r="G49" s="631">
        <v>0</v>
      </c>
      <c r="H49" s="632"/>
      <c r="I49" s="631">
        <f t="shared" si="0"/>
        <v>6</v>
      </c>
    </row>
    <row r="50" spans="1:9" ht="12" customHeight="1">
      <c r="A50" s="630">
        <v>38</v>
      </c>
      <c r="B50" s="631">
        <v>0</v>
      </c>
      <c r="C50" s="631">
        <v>0</v>
      </c>
      <c r="D50" s="631">
        <v>0</v>
      </c>
      <c r="E50" s="631">
        <v>0</v>
      </c>
      <c r="F50" s="631">
        <v>0</v>
      </c>
      <c r="G50" s="631">
        <v>0</v>
      </c>
      <c r="H50" s="632"/>
      <c r="I50" s="631">
        <f t="shared" si="0"/>
        <v>0</v>
      </c>
    </row>
    <row r="51" spans="1:9" ht="12" customHeight="1">
      <c r="A51" s="630" t="s">
        <v>1356</v>
      </c>
      <c r="B51" s="631">
        <v>0</v>
      </c>
      <c r="C51" s="631">
        <v>0</v>
      </c>
      <c r="D51" s="633">
        <v>0</v>
      </c>
      <c r="E51" s="631">
        <v>2</v>
      </c>
      <c r="F51" s="631">
        <v>0</v>
      </c>
      <c r="G51" s="631">
        <v>0</v>
      </c>
      <c r="H51" s="632"/>
      <c r="I51" s="631">
        <f t="shared" si="0"/>
        <v>2</v>
      </c>
    </row>
    <row r="52" spans="1:9" ht="12" customHeight="1">
      <c r="A52" s="630">
        <v>39</v>
      </c>
      <c r="B52" s="631">
        <v>0</v>
      </c>
      <c r="C52" s="631">
        <v>0</v>
      </c>
      <c r="D52" s="631">
        <v>0</v>
      </c>
      <c r="E52" s="631">
        <v>1</v>
      </c>
      <c r="F52" s="631">
        <v>0</v>
      </c>
      <c r="G52" s="631">
        <v>0</v>
      </c>
      <c r="H52" s="632"/>
      <c r="I52" s="631">
        <f t="shared" si="0"/>
        <v>1</v>
      </c>
    </row>
    <row r="53" spans="1:9" ht="12" customHeight="1">
      <c r="A53" s="630">
        <v>40</v>
      </c>
      <c r="B53" s="631">
        <v>0</v>
      </c>
      <c r="C53" s="631">
        <v>0</v>
      </c>
      <c r="D53" s="631">
        <v>0</v>
      </c>
      <c r="E53" s="631">
        <v>0</v>
      </c>
      <c r="F53" s="631">
        <v>0</v>
      </c>
      <c r="G53" s="631">
        <v>0</v>
      </c>
      <c r="H53" s="632"/>
      <c r="I53" s="631">
        <f t="shared" si="0"/>
        <v>0</v>
      </c>
    </row>
    <row r="54" spans="1:9" ht="12" customHeight="1">
      <c r="A54" s="630">
        <v>41</v>
      </c>
      <c r="B54" s="631">
        <v>0</v>
      </c>
      <c r="C54" s="631">
        <v>0</v>
      </c>
      <c r="D54" s="631">
        <v>0</v>
      </c>
      <c r="E54" s="631">
        <v>4</v>
      </c>
      <c r="F54" s="631">
        <v>0</v>
      </c>
      <c r="G54" s="631">
        <v>0</v>
      </c>
      <c r="H54" s="632"/>
      <c r="I54" s="631">
        <f t="shared" si="0"/>
        <v>4</v>
      </c>
    </row>
    <row r="55" spans="1:9" ht="12" customHeight="1">
      <c r="A55" s="630">
        <v>42</v>
      </c>
      <c r="B55" s="631">
        <v>0</v>
      </c>
      <c r="C55" s="631">
        <v>0</v>
      </c>
      <c r="D55" s="631">
        <v>0</v>
      </c>
      <c r="E55" s="631">
        <v>0</v>
      </c>
      <c r="F55" s="631">
        <v>0</v>
      </c>
      <c r="G55" s="631">
        <v>0</v>
      </c>
      <c r="H55" s="632"/>
      <c r="I55" s="631">
        <f t="shared" si="0"/>
        <v>0</v>
      </c>
    </row>
    <row r="56" spans="1:9" ht="12" customHeight="1">
      <c r="A56" s="630">
        <v>43</v>
      </c>
      <c r="B56" s="631">
        <v>0</v>
      </c>
      <c r="C56" s="631">
        <v>0</v>
      </c>
      <c r="D56" s="631">
        <v>0</v>
      </c>
      <c r="E56" s="631">
        <v>0</v>
      </c>
      <c r="F56" s="631">
        <v>0</v>
      </c>
      <c r="G56" s="631">
        <v>0</v>
      </c>
      <c r="H56" s="632"/>
      <c r="I56" s="631">
        <f t="shared" si="0"/>
        <v>0</v>
      </c>
    </row>
    <row r="57" spans="1:9" ht="12" customHeight="1">
      <c r="A57" s="630">
        <v>44</v>
      </c>
      <c r="B57" s="631">
        <v>0</v>
      </c>
      <c r="C57" s="631">
        <v>0</v>
      </c>
      <c r="D57" s="631">
        <v>0</v>
      </c>
      <c r="E57" s="631">
        <v>0</v>
      </c>
      <c r="F57" s="631">
        <v>0</v>
      </c>
      <c r="G57" s="631">
        <v>0</v>
      </c>
      <c r="H57" s="632"/>
      <c r="I57" s="631">
        <f t="shared" si="0"/>
        <v>0</v>
      </c>
    </row>
    <row r="58" spans="1:9" ht="12" customHeight="1">
      <c r="A58" s="630">
        <v>45</v>
      </c>
      <c r="B58" s="631">
        <v>0</v>
      </c>
      <c r="C58" s="631">
        <v>0</v>
      </c>
      <c r="D58" s="631">
        <v>0</v>
      </c>
      <c r="E58" s="631">
        <v>0</v>
      </c>
      <c r="F58" s="631">
        <v>0</v>
      </c>
      <c r="G58" s="631">
        <v>0</v>
      </c>
      <c r="H58" s="632"/>
      <c r="I58" s="631">
        <f t="shared" si="0"/>
        <v>0</v>
      </c>
    </row>
    <row r="59" spans="1:9" ht="12" customHeight="1">
      <c r="A59" s="630">
        <v>46</v>
      </c>
      <c r="B59" s="631">
        <v>10</v>
      </c>
      <c r="C59" s="631">
        <v>6</v>
      </c>
      <c r="D59" s="631">
        <v>0</v>
      </c>
      <c r="E59" s="631">
        <v>14</v>
      </c>
      <c r="F59" s="631">
        <v>3</v>
      </c>
      <c r="G59" s="631">
        <v>0</v>
      </c>
      <c r="H59" s="632"/>
      <c r="I59" s="631">
        <f t="shared" si="0"/>
        <v>24</v>
      </c>
    </row>
    <row r="60" spans="1:9" ht="12" customHeight="1">
      <c r="A60" s="630">
        <v>47</v>
      </c>
      <c r="B60" s="631">
        <v>11</v>
      </c>
      <c r="C60" s="631">
        <v>3</v>
      </c>
      <c r="D60" s="631">
        <v>0</v>
      </c>
      <c r="E60" s="631">
        <v>1</v>
      </c>
      <c r="F60" s="631">
        <v>1</v>
      </c>
      <c r="G60" s="631">
        <v>0</v>
      </c>
      <c r="H60" s="632"/>
      <c r="I60" s="631">
        <f t="shared" si="0"/>
        <v>12</v>
      </c>
    </row>
    <row r="61" spans="1:9" ht="12" customHeight="1">
      <c r="A61" s="630">
        <v>48</v>
      </c>
      <c r="B61" s="631">
        <v>0</v>
      </c>
      <c r="C61" s="631">
        <v>0</v>
      </c>
      <c r="D61" s="631">
        <v>0</v>
      </c>
      <c r="E61" s="631">
        <v>1</v>
      </c>
      <c r="F61" s="631">
        <v>1</v>
      </c>
      <c r="G61" s="631">
        <v>0</v>
      </c>
      <c r="H61" s="632"/>
      <c r="I61" s="631">
        <f t="shared" si="0"/>
        <v>1</v>
      </c>
    </row>
    <row r="62" spans="1:9" ht="12" customHeight="1">
      <c r="A62" s="630">
        <v>49</v>
      </c>
      <c r="B62" s="631">
        <v>0</v>
      </c>
      <c r="C62" s="631">
        <v>0</v>
      </c>
      <c r="D62" s="631">
        <v>0</v>
      </c>
      <c r="E62" s="631">
        <v>0</v>
      </c>
      <c r="F62" s="631">
        <v>0</v>
      </c>
      <c r="G62" s="631">
        <v>0</v>
      </c>
      <c r="H62" s="632"/>
      <c r="I62" s="631">
        <f t="shared" si="0"/>
        <v>0</v>
      </c>
    </row>
    <row r="63" spans="1:9" ht="12" customHeight="1">
      <c r="A63" s="634">
        <v>50</v>
      </c>
      <c r="B63" s="631">
        <v>1</v>
      </c>
      <c r="C63" s="631">
        <v>1</v>
      </c>
      <c r="D63" s="631">
        <v>0</v>
      </c>
      <c r="E63" s="631">
        <v>1</v>
      </c>
      <c r="F63" s="631">
        <v>0</v>
      </c>
      <c r="G63" s="631">
        <v>0</v>
      </c>
      <c r="H63" s="632"/>
      <c r="I63" s="631">
        <f t="shared" si="0"/>
        <v>2</v>
      </c>
    </row>
    <row r="64" spans="1:9">
      <c r="A64" s="635"/>
      <c r="B64" s="636"/>
      <c r="C64" s="636"/>
      <c r="D64" s="613">
        <v>0</v>
      </c>
      <c r="E64" s="636">
        <v>0</v>
      </c>
      <c r="F64" s="613">
        <v>0</v>
      </c>
      <c r="G64" s="613">
        <v>0</v>
      </c>
    </row>
    <row r="65" spans="1:1">
      <c r="A65" s="635"/>
    </row>
    <row r="66" spans="1:1">
      <c r="A66" s="635"/>
    </row>
    <row r="67" spans="1:1">
      <c r="A67" s="635"/>
    </row>
    <row r="68" spans="1:1">
      <c r="A68" s="635"/>
    </row>
    <row r="69" spans="1:1">
      <c r="A69" s="635"/>
    </row>
    <row r="70" spans="1:1">
      <c r="A70" s="635"/>
    </row>
    <row r="71" spans="1:1">
      <c r="A71" s="635"/>
    </row>
    <row r="72" spans="1:1">
      <c r="A72" s="635"/>
    </row>
    <row r="73" spans="1:1">
      <c r="A73" s="635"/>
    </row>
    <row r="113" ht="40.5" customHeight="1"/>
    <row r="114" ht="22.5" customHeight="1"/>
  </sheetData>
  <protectedRanges>
    <protectedRange sqref="B64" name="範囲1_2"/>
    <protectedRange sqref="C64" name="範囲1_3"/>
    <protectedRange sqref="E64" name="範囲1_4"/>
    <protectedRange sqref="I6:I63" name="範囲1_1"/>
    <protectedRange sqref="B6:B63" name="範囲1_1_1"/>
    <protectedRange sqref="D6:D63" name="範囲1_2_1"/>
    <protectedRange sqref="E6:E63" name="範囲1_3_1"/>
    <protectedRange sqref="C6:C63" name="範囲1_4_1"/>
    <protectedRange sqref="F6:F63" name="範囲1_5_1"/>
    <protectedRange sqref="G6:H63" name="範囲1_6_1"/>
  </protectedRanges>
  <mergeCells count="8">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19685039370078741" header="0.51181102362204722" footer="0.31496062992125984"/>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0"/>
  <sheetViews>
    <sheetView showZeros="0" view="pageBreakPreview" zoomScaleNormal="100" zoomScaleSheetLayoutView="100" workbookViewId="0">
      <selection activeCell="I12" sqref="I12:AA23"/>
    </sheetView>
  </sheetViews>
  <sheetFormatPr defaultRowHeight="13.5"/>
  <cols>
    <col min="1" max="1" width="4.875" style="613" customWidth="1"/>
    <col min="2" max="7" width="9.75" style="613" customWidth="1"/>
    <col min="8" max="8" width="9.25" style="613" customWidth="1"/>
    <col min="9" max="9" width="7.375" style="613" customWidth="1"/>
    <col min="10" max="10" width="10.25" style="613" customWidth="1"/>
    <col min="11" max="93" width="1.625" style="613" customWidth="1"/>
    <col min="94" max="16384" width="9" style="613"/>
  </cols>
  <sheetData>
    <row r="1" spans="1:9" ht="15" customHeight="1">
      <c r="A1" s="637" t="s">
        <v>1357</v>
      </c>
      <c r="B1" s="638"/>
      <c r="C1" s="638"/>
      <c r="D1" s="638"/>
      <c r="E1" s="638"/>
      <c r="F1" s="638"/>
      <c r="G1" s="638"/>
      <c r="H1" s="638"/>
      <c r="I1" s="638"/>
    </row>
    <row r="2" spans="1:9" ht="12" customHeight="1">
      <c r="A2" s="614" t="s">
        <v>1340</v>
      </c>
      <c r="B2" s="615" t="s">
        <v>1358</v>
      </c>
      <c r="C2" s="616"/>
      <c r="D2" s="616"/>
      <c r="E2" s="616"/>
      <c r="F2" s="616"/>
      <c r="G2" s="616"/>
      <c r="H2" s="617" t="s">
        <v>1359</v>
      </c>
      <c r="I2" s="618" t="s">
        <v>1343</v>
      </c>
    </row>
    <row r="3" spans="1:9" ht="12" customHeight="1">
      <c r="A3" s="619"/>
      <c r="B3" s="620" t="s">
        <v>1344</v>
      </c>
      <c r="C3" s="621"/>
      <c r="D3" s="621"/>
      <c r="E3" s="620" t="s">
        <v>1345</v>
      </c>
      <c r="F3" s="621"/>
      <c r="G3" s="621"/>
      <c r="H3" s="623"/>
      <c r="I3" s="623"/>
    </row>
    <row r="4" spans="1:9" ht="18.75" customHeight="1">
      <c r="A4" s="619"/>
      <c r="B4" s="624"/>
      <c r="C4" s="620" t="s">
        <v>1346</v>
      </c>
      <c r="D4" s="625"/>
      <c r="E4" s="624"/>
      <c r="F4" s="620" t="s">
        <v>1347</v>
      </c>
      <c r="G4" s="639"/>
      <c r="H4" s="623"/>
      <c r="I4" s="623"/>
    </row>
    <row r="5" spans="1:9" ht="39.75" customHeight="1">
      <c r="A5" s="626"/>
      <c r="B5" s="627"/>
      <c r="C5" s="627"/>
      <c r="D5" s="628" t="s">
        <v>1348</v>
      </c>
      <c r="E5" s="627"/>
      <c r="F5" s="627"/>
      <c r="G5" s="640" t="s">
        <v>1348</v>
      </c>
      <c r="H5" s="629"/>
      <c r="I5" s="629"/>
    </row>
    <row r="6" spans="1:9" ht="12" customHeight="1">
      <c r="A6" s="641">
        <v>51</v>
      </c>
      <c r="B6" s="631">
        <v>1</v>
      </c>
      <c r="C6" s="631">
        <v>1</v>
      </c>
      <c r="D6" s="631">
        <v>0</v>
      </c>
      <c r="E6" s="631">
        <v>0</v>
      </c>
      <c r="F6" s="631">
        <v>0</v>
      </c>
      <c r="G6" s="631">
        <v>0</v>
      </c>
      <c r="H6" s="632"/>
      <c r="I6" s="642">
        <f>B6+E6</f>
        <v>1</v>
      </c>
    </row>
    <row r="7" spans="1:9" ht="12" customHeight="1">
      <c r="A7" s="641" t="s">
        <v>1360</v>
      </c>
      <c r="B7" s="631">
        <v>4</v>
      </c>
      <c r="C7" s="631">
        <v>1</v>
      </c>
      <c r="D7" s="631">
        <v>0</v>
      </c>
      <c r="E7" s="631">
        <v>2</v>
      </c>
      <c r="F7" s="631">
        <v>0</v>
      </c>
      <c r="G7" s="631">
        <v>0</v>
      </c>
      <c r="H7" s="632"/>
      <c r="I7" s="642">
        <f t="shared" ref="I7:I51" si="0">B7+E7</f>
        <v>6</v>
      </c>
    </row>
    <row r="8" spans="1:9" ht="12" customHeight="1">
      <c r="A8" s="641" t="s">
        <v>1361</v>
      </c>
      <c r="B8" s="631">
        <v>1</v>
      </c>
      <c r="C8" s="631">
        <v>0</v>
      </c>
      <c r="D8" s="631">
        <v>0</v>
      </c>
      <c r="E8" s="631">
        <v>0</v>
      </c>
      <c r="F8" s="631">
        <v>0</v>
      </c>
      <c r="G8" s="631">
        <v>0</v>
      </c>
      <c r="H8" s="632"/>
      <c r="I8" s="642">
        <f t="shared" si="0"/>
        <v>1</v>
      </c>
    </row>
    <row r="9" spans="1:9" ht="12" customHeight="1">
      <c r="A9" s="641">
        <v>52</v>
      </c>
      <c r="B9" s="631">
        <v>0</v>
      </c>
      <c r="C9" s="631">
        <v>0</v>
      </c>
      <c r="D9" s="631">
        <v>0</v>
      </c>
      <c r="E9" s="631">
        <v>2</v>
      </c>
      <c r="F9" s="631">
        <v>0</v>
      </c>
      <c r="G9" s="631">
        <v>0</v>
      </c>
      <c r="H9" s="632"/>
      <c r="I9" s="642">
        <f t="shared" si="0"/>
        <v>2</v>
      </c>
    </row>
    <row r="10" spans="1:9" ht="12" customHeight="1">
      <c r="A10" s="641">
        <v>53</v>
      </c>
      <c r="B10" s="631">
        <v>10</v>
      </c>
      <c r="C10" s="631">
        <v>6</v>
      </c>
      <c r="D10" s="631">
        <v>0</v>
      </c>
      <c r="E10" s="631">
        <v>16</v>
      </c>
      <c r="F10" s="631">
        <v>0</v>
      </c>
      <c r="G10" s="631">
        <v>0</v>
      </c>
      <c r="H10" s="632"/>
      <c r="I10" s="642">
        <f t="shared" si="0"/>
        <v>26</v>
      </c>
    </row>
    <row r="11" spans="1:9" ht="12" customHeight="1">
      <c r="A11" s="641">
        <v>54</v>
      </c>
      <c r="B11" s="631">
        <v>15</v>
      </c>
      <c r="C11" s="631">
        <v>0</v>
      </c>
      <c r="D11" s="631">
        <v>0</v>
      </c>
      <c r="E11" s="631">
        <v>85</v>
      </c>
      <c r="F11" s="631">
        <v>0</v>
      </c>
      <c r="G11" s="631">
        <v>0</v>
      </c>
      <c r="H11" s="632"/>
      <c r="I11" s="642">
        <f t="shared" si="0"/>
        <v>100</v>
      </c>
    </row>
    <row r="12" spans="1:9" ht="12" customHeight="1">
      <c r="A12" s="641">
        <v>55</v>
      </c>
      <c r="B12" s="631">
        <v>4</v>
      </c>
      <c r="C12" s="631">
        <v>0</v>
      </c>
      <c r="D12" s="631">
        <v>0</v>
      </c>
      <c r="E12" s="631">
        <v>65</v>
      </c>
      <c r="F12" s="631">
        <v>0</v>
      </c>
      <c r="G12" s="631">
        <v>0</v>
      </c>
      <c r="H12" s="632"/>
      <c r="I12" s="642">
        <f t="shared" si="0"/>
        <v>69</v>
      </c>
    </row>
    <row r="13" spans="1:9" ht="12" customHeight="1">
      <c r="A13" s="641">
        <v>56</v>
      </c>
      <c r="B13" s="631">
        <v>0</v>
      </c>
      <c r="C13" s="631">
        <v>0</v>
      </c>
      <c r="D13" s="631">
        <v>0</v>
      </c>
      <c r="E13" s="631">
        <v>2</v>
      </c>
      <c r="F13" s="631">
        <v>2</v>
      </c>
      <c r="G13" s="631">
        <v>0</v>
      </c>
      <c r="H13" s="632"/>
      <c r="I13" s="642">
        <f t="shared" si="0"/>
        <v>2</v>
      </c>
    </row>
    <row r="14" spans="1:9" ht="12" customHeight="1">
      <c r="A14" s="641">
        <v>57</v>
      </c>
      <c r="B14" s="631">
        <v>0</v>
      </c>
      <c r="C14" s="631">
        <v>0</v>
      </c>
      <c r="D14" s="631">
        <v>0</v>
      </c>
      <c r="E14" s="631">
        <v>0</v>
      </c>
      <c r="F14" s="631">
        <v>0</v>
      </c>
      <c r="G14" s="631">
        <v>0</v>
      </c>
      <c r="H14" s="632"/>
      <c r="I14" s="642">
        <f t="shared" si="0"/>
        <v>0</v>
      </c>
    </row>
    <row r="15" spans="1:9" ht="12" customHeight="1">
      <c r="A15" s="641">
        <v>58</v>
      </c>
      <c r="B15" s="631">
        <v>0</v>
      </c>
      <c r="C15" s="631">
        <v>0</v>
      </c>
      <c r="D15" s="631">
        <v>0</v>
      </c>
      <c r="E15" s="631">
        <v>4</v>
      </c>
      <c r="F15" s="631">
        <v>0</v>
      </c>
      <c r="G15" s="631">
        <v>0</v>
      </c>
      <c r="H15" s="632"/>
      <c r="I15" s="642">
        <f t="shared" si="0"/>
        <v>4</v>
      </c>
    </row>
    <row r="16" spans="1:9" ht="12" customHeight="1">
      <c r="A16" s="641">
        <v>59</v>
      </c>
      <c r="B16" s="631">
        <v>1</v>
      </c>
      <c r="C16" s="631">
        <v>0</v>
      </c>
      <c r="D16" s="631">
        <v>0</v>
      </c>
      <c r="E16" s="631">
        <v>16</v>
      </c>
      <c r="F16" s="631">
        <v>0</v>
      </c>
      <c r="G16" s="631">
        <v>0</v>
      </c>
      <c r="H16" s="632"/>
      <c r="I16" s="642">
        <f t="shared" si="0"/>
        <v>17</v>
      </c>
    </row>
    <row r="17" spans="1:9" ht="12" customHeight="1">
      <c r="A17" s="641">
        <v>60</v>
      </c>
      <c r="B17" s="631">
        <v>1</v>
      </c>
      <c r="C17" s="631">
        <v>0</v>
      </c>
      <c r="D17" s="631">
        <v>0</v>
      </c>
      <c r="E17" s="631">
        <v>99</v>
      </c>
      <c r="F17" s="631">
        <v>0</v>
      </c>
      <c r="G17" s="631">
        <v>0</v>
      </c>
      <c r="H17" s="632"/>
      <c r="I17" s="642">
        <f t="shared" si="0"/>
        <v>100</v>
      </c>
    </row>
    <row r="18" spans="1:9" ht="12" customHeight="1">
      <c r="A18" s="641">
        <v>61</v>
      </c>
      <c r="B18" s="631">
        <v>5</v>
      </c>
      <c r="C18" s="631">
        <v>3</v>
      </c>
      <c r="D18" s="631">
        <v>0</v>
      </c>
      <c r="E18" s="631">
        <v>3</v>
      </c>
      <c r="F18" s="631">
        <v>0</v>
      </c>
      <c r="G18" s="631">
        <v>0</v>
      </c>
      <c r="H18" s="632"/>
      <c r="I18" s="642">
        <f t="shared" si="0"/>
        <v>8</v>
      </c>
    </row>
    <row r="19" spans="1:9" ht="12" customHeight="1">
      <c r="A19" s="641">
        <v>62</v>
      </c>
      <c r="B19" s="631">
        <v>7</v>
      </c>
      <c r="C19" s="631">
        <v>7</v>
      </c>
      <c r="D19" s="631">
        <v>0</v>
      </c>
      <c r="E19" s="631">
        <v>10</v>
      </c>
      <c r="F19" s="631">
        <v>8</v>
      </c>
      <c r="G19" s="631">
        <v>0</v>
      </c>
      <c r="H19" s="632"/>
      <c r="I19" s="642">
        <f t="shared" si="0"/>
        <v>17</v>
      </c>
    </row>
    <row r="20" spans="1:9" ht="12" customHeight="1">
      <c r="A20" s="641">
        <v>63</v>
      </c>
      <c r="B20" s="631">
        <v>24</v>
      </c>
      <c r="C20" s="631">
        <v>15</v>
      </c>
      <c r="D20" s="631">
        <v>0</v>
      </c>
      <c r="E20" s="631">
        <v>60</v>
      </c>
      <c r="F20" s="631">
        <v>9</v>
      </c>
      <c r="G20" s="631">
        <v>0</v>
      </c>
      <c r="H20" s="632"/>
      <c r="I20" s="642">
        <f t="shared" si="0"/>
        <v>84</v>
      </c>
    </row>
    <row r="21" spans="1:9" ht="12" customHeight="1">
      <c r="A21" s="641" t="s">
        <v>1362</v>
      </c>
      <c r="B21" s="631">
        <v>0</v>
      </c>
      <c r="C21" s="631">
        <v>0</v>
      </c>
      <c r="D21" s="631">
        <v>0</v>
      </c>
      <c r="E21" s="631">
        <v>0</v>
      </c>
      <c r="F21" s="631">
        <v>0</v>
      </c>
      <c r="G21" s="631">
        <v>0</v>
      </c>
      <c r="H21" s="632"/>
      <c r="I21" s="642">
        <f t="shared" si="0"/>
        <v>0</v>
      </c>
    </row>
    <row r="22" spans="1:9" ht="12" customHeight="1">
      <c r="A22" s="641" t="s">
        <v>1363</v>
      </c>
      <c r="B22" s="631">
        <v>1</v>
      </c>
      <c r="C22" s="631">
        <v>1</v>
      </c>
      <c r="D22" s="631">
        <v>0</v>
      </c>
      <c r="E22" s="631">
        <v>1</v>
      </c>
      <c r="F22" s="631">
        <v>0</v>
      </c>
      <c r="G22" s="631">
        <v>0</v>
      </c>
      <c r="H22" s="632"/>
      <c r="I22" s="642">
        <f t="shared" si="0"/>
        <v>2</v>
      </c>
    </row>
    <row r="23" spans="1:9" ht="12" customHeight="1">
      <c r="A23" s="641">
        <v>64</v>
      </c>
      <c r="B23" s="631">
        <v>0</v>
      </c>
      <c r="C23" s="631">
        <v>0</v>
      </c>
      <c r="D23" s="631">
        <v>0</v>
      </c>
      <c r="E23" s="631">
        <v>1</v>
      </c>
      <c r="F23" s="631">
        <v>0</v>
      </c>
      <c r="G23" s="631">
        <v>0</v>
      </c>
      <c r="H23" s="632"/>
      <c r="I23" s="642">
        <f t="shared" si="0"/>
        <v>1</v>
      </c>
    </row>
    <row r="24" spans="1:9" ht="12" customHeight="1">
      <c r="A24" s="641" t="s">
        <v>1364</v>
      </c>
      <c r="B24" s="631">
        <v>8</v>
      </c>
      <c r="C24" s="631">
        <v>1</v>
      </c>
      <c r="D24" s="631">
        <v>0</v>
      </c>
      <c r="E24" s="631">
        <v>17</v>
      </c>
      <c r="F24" s="631">
        <v>0</v>
      </c>
      <c r="G24" s="631">
        <v>0</v>
      </c>
      <c r="H24" s="632"/>
      <c r="I24" s="642">
        <f t="shared" si="0"/>
        <v>25</v>
      </c>
    </row>
    <row r="25" spans="1:9" ht="12" customHeight="1">
      <c r="A25" s="641">
        <v>65</v>
      </c>
      <c r="B25" s="631">
        <v>51</v>
      </c>
      <c r="C25" s="631">
        <v>32</v>
      </c>
      <c r="D25" s="631">
        <v>0</v>
      </c>
      <c r="E25" s="631">
        <v>149</v>
      </c>
      <c r="F25" s="631">
        <v>49</v>
      </c>
      <c r="G25" s="631">
        <v>0</v>
      </c>
      <c r="H25" s="632"/>
      <c r="I25" s="642">
        <f t="shared" si="0"/>
        <v>200</v>
      </c>
    </row>
    <row r="26" spans="1:9" ht="12" customHeight="1">
      <c r="A26" s="641">
        <v>66</v>
      </c>
      <c r="B26" s="631">
        <v>11</v>
      </c>
      <c r="C26" s="631">
        <v>10</v>
      </c>
      <c r="D26" s="631">
        <v>0</v>
      </c>
      <c r="E26" s="631">
        <v>31</v>
      </c>
      <c r="F26" s="631">
        <v>24</v>
      </c>
      <c r="G26" s="631">
        <v>0</v>
      </c>
      <c r="H26" s="632"/>
      <c r="I26" s="642">
        <f t="shared" si="0"/>
        <v>42</v>
      </c>
    </row>
    <row r="27" spans="1:9" ht="12" customHeight="1">
      <c r="A27" s="641" t="s">
        <v>1365</v>
      </c>
      <c r="B27" s="631">
        <v>1</v>
      </c>
      <c r="C27" s="631">
        <v>0</v>
      </c>
      <c r="D27" s="633">
        <v>0</v>
      </c>
      <c r="E27" s="631">
        <v>1</v>
      </c>
      <c r="F27" s="631">
        <v>0</v>
      </c>
      <c r="G27" s="631">
        <v>0</v>
      </c>
      <c r="H27" s="632"/>
      <c r="I27" s="642">
        <f t="shared" si="0"/>
        <v>2</v>
      </c>
    </row>
    <row r="28" spans="1:9" ht="12" customHeight="1">
      <c r="A28" s="641" t="s">
        <v>1366</v>
      </c>
      <c r="B28" s="631">
        <v>25</v>
      </c>
      <c r="C28" s="631">
        <v>0</v>
      </c>
      <c r="D28" s="633">
        <v>0</v>
      </c>
      <c r="E28" s="631">
        <v>1255</v>
      </c>
      <c r="F28" s="631">
        <v>0</v>
      </c>
      <c r="G28" s="631">
        <v>0</v>
      </c>
      <c r="H28" s="632"/>
      <c r="I28" s="642">
        <f t="shared" si="0"/>
        <v>1280</v>
      </c>
    </row>
    <row r="29" spans="1:9" ht="12" customHeight="1">
      <c r="A29" s="641" t="s">
        <v>1367</v>
      </c>
      <c r="B29" s="631">
        <v>9</v>
      </c>
      <c r="C29" s="631">
        <v>0</v>
      </c>
      <c r="D29" s="633">
        <v>0</v>
      </c>
      <c r="E29" s="631">
        <v>38</v>
      </c>
      <c r="F29" s="631">
        <v>0</v>
      </c>
      <c r="G29" s="631">
        <v>0</v>
      </c>
      <c r="H29" s="632"/>
      <c r="I29" s="642">
        <f t="shared" si="0"/>
        <v>47</v>
      </c>
    </row>
    <row r="30" spans="1:9" ht="12" customHeight="1">
      <c r="A30" s="641" t="s">
        <v>1368</v>
      </c>
      <c r="B30" s="631">
        <v>7</v>
      </c>
      <c r="C30" s="631">
        <v>0</v>
      </c>
      <c r="D30" s="633">
        <v>0</v>
      </c>
      <c r="E30" s="631">
        <v>15</v>
      </c>
      <c r="F30" s="631">
        <v>0</v>
      </c>
      <c r="G30" s="631">
        <v>0</v>
      </c>
      <c r="H30" s="632"/>
      <c r="I30" s="642">
        <f t="shared" si="0"/>
        <v>22</v>
      </c>
    </row>
    <row r="31" spans="1:9" ht="12" customHeight="1">
      <c r="A31" s="641" t="s">
        <v>1369</v>
      </c>
      <c r="B31" s="631">
        <v>7</v>
      </c>
      <c r="C31" s="631">
        <v>0</v>
      </c>
      <c r="D31" s="633">
        <v>0</v>
      </c>
      <c r="E31" s="631">
        <v>96</v>
      </c>
      <c r="F31" s="631">
        <v>0</v>
      </c>
      <c r="G31" s="631">
        <v>0</v>
      </c>
      <c r="H31" s="632"/>
      <c r="I31" s="642">
        <f t="shared" si="0"/>
        <v>103</v>
      </c>
    </row>
    <row r="32" spans="1:9" ht="12" customHeight="1">
      <c r="A32" s="641" t="s">
        <v>1370</v>
      </c>
      <c r="B32" s="631">
        <v>1</v>
      </c>
      <c r="C32" s="631">
        <v>0</v>
      </c>
      <c r="D32" s="633">
        <v>0</v>
      </c>
      <c r="E32" s="631">
        <v>0</v>
      </c>
      <c r="F32" s="631">
        <v>0</v>
      </c>
      <c r="G32" s="631">
        <v>0</v>
      </c>
      <c r="H32" s="632"/>
      <c r="I32" s="642">
        <f t="shared" si="0"/>
        <v>1</v>
      </c>
    </row>
    <row r="33" spans="1:9" ht="12" customHeight="1">
      <c r="A33" s="641" t="s">
        <v>1371</v>
      </c>
      <c r="B33" s="631">
        <v>0</v>
      </c>
      <c r="C33" s="631">
        <v>0</v>
      </c>
      <c r="D33" s="633">
        <v>0</v>
      </c>
      <c r="E33" s="631">
        <v>1</v>
      </c>
      <c r="F33" s="631">
        <v>0</v>
      </c>
      <c r="G33" s="631">
        <v>0</v>
      </c>
      <c r="H33" s="632"/>
      <c r="I33" s="642">
        <v>1</v>
      </c>
    </row>
    <row r="34" spans="1:9" ht="12" customHeight="1">
      <c r="A34" s="641">
        <v>67</v>
      </c>
      <c r="B34" s="631">
        <v>13</v>
      </c>
      <c r="C34" s="631">
        <v>0</v>
      </c>
      <c r="D34" s="631">
        <v>0</v>
      </c>
      <c r="E34" s="631">
        <v>623</v>
      </c>
      <c r="F34" s="631">
        <v>18</v>
      </c>
      <c r="G34" s="631">
        <v>0</v>
      </c>
      <c r="H34" s="632"/>
      <c r="I34" s="642">
        <f t="shared" si="0"/>
        <v>636</v>
      </c>
    </row>
    <row r="35" spans="1:9" ht="12" customHeight="1">
      <c r="A35" s="641">
        <v>68</v>
      </c>
      <c r="B35" s="631">
        <v>0</v>
      </c>
      <c r="C35" s="631">
        <v>0</v>
      </c>
      <c r="D35" s="631">
        <v>0</v>
      </c>
      <c r="E35" s="631">
        <v>49</v>
      </c>
      <c r="F35" s="631">
        <v>5</v>
      </c>
      <c r="G35" s="631">
        <v>0</v>
      </c>
      <c r="H35" s="632"/>
      <c r="I35" s="642">
        <f t="shared" si="0"/>
        <v>49</v>
      </c>
    </row>
    <row r="36" spans="1:9" ht="12" customHeight="1">
      <c r="A36" s="641" t="s">
        <v>1372</v>
      </c>
      <c r="B36" s="631">
        <v>8</v>
      </c>
      <c r="C36" s="631">
        <v>0</v>
      </c>
      <c r="D36" s="631">
        <v>0</v>
      </c>
      <c r="E36" s="631">
        <v>16</v>
      </c>
      <c r="F36" s="631">
        <v>0</v>
      </c>
      <c r="G36" s="631">
        <v>0</v>
      </c>
      <c r="H36" s="632"/>
      <c r="I36" s="642">
        <f t="shared" si="0"/>
        <v>24</v>
      </c>
    </row>
    <row r="37" spans="1:9" ht="12" customHeight="1">
      <c r="A37" s="641">
        <v>69</v>
      </c>
      <c r="B37" s="631">
        <v>4</v>
      </c>
      <c r="C37" s="631">
        <v>0</v>
      </c>
      <c r="D37" s="631">
        <v>0</v>
      </c>
      <c r="E37" s="631">
        <v>0</v>
      </c>
      <c r="F37" s="631">
        <v>0</v>
      </c>
      <c r="G37" s="631">
        <v>0</v>
      </c>
      <c r="H37" s="632"/>
      <c r="I37" s="642">
        <f t="shared" si="0"/>
        <v>4</v>
      </c>
    </row>
    <row r="38" spans="1:9" ht="12" customHeight="1">
      <c r="A38" s="641" t="s">
        <v>1373</v>
      </c>
      <c r="B38" s="631">
        <v>0</v>
      </c>
      <c r="C38" s="631">
        <v>0</v>
      </c>
      <c r="D38" s="631">
        <v>0</v>
      </c>
      <c r="E38" s="631">
        <v>1</v>
      </c>
      <c r="F38" s="631">
        <v>0</v>
      </c>
      <c r="G38" s="631">
        <v>0</v>
      </c>
      <c r="H38" s="632"/>
      <c r="I38" s="642">
        <f t="shared" si="0"/>
        <v>1</v>
      </c>
    </row>
    <row r="39" spans="1:9" ht="12" customHeight="1">
      <c r="A39" s="641" t="s">
        <v>1374</v>
      </c>
      <c r="B39" s="631">
        <v>0</v>
      </c>
      <c r="C39" s="631">
        <v>0</v>
      </c>
      <c r="D39" s="631">
        <v>0</v>
      </c>
      <c r="E39" s="631">
        <v>3</v>
      </c>
      <c r="F39" s="631">
        <v>0</v>
      </c>
      <c r="G39" s="631">
        <v>0</v>
      </c>
      <c r="H39" s="632"/>
      <c r="I39" s="642">
        <f t="shared" si="0"/>
        <v>3</v>
      </c>
    </row>
    <row r="40" spans="1:9" ht="12" customHeight="1">
      <c r="A40" s="641">
        <v>70</v>
      </c>
      <c r="B40" s="631">
        <v>0</v>
      </c>
      <c r="C40" s="631">
        <v>0</v>
      </c>
      <c r="D40" s="631">
        <v>0</v>
      </c>
      <c r="E40" s="631">
        <v>0</v>
      </c>
      <c r="F40" s="631">
        <v>0</v>
      </c>
      <c r="G40" s="631">
        <v>0</v>
      </c>
      <c r="H40" s="632"/>
      <c r="I40" s="642">
        <f t="shared" si="0"/>
        <v>0</v>
      </c>
    </row>
    <row r="41" spans="1:9" ht="12" customHeight="1">
      <c r="A41" s="641" t="s">
        <v>1375</v>
      </c>
      <c r="B41" s="631">
        <v>0</v>
      </c>
      <c r="C41" s="631">
        <v>0</v>
      </c>
      <c r="D41" s="631">
        <v>0</v>
      </c>
      <c r="E41" s="631">
        <v>12</v>
      </c>
      <c r="F41" s="631">
        <v>0</v>
      </c>
      <c r="G41" s="631">
        <v>0</v>
      </c>
      <c r="H41" s="632"/>
      <c r="I41" s="642">
        <f t="shared" si="0"/>
        <v>12</v>
      </c>
    </row>
    <row r="42" spans="1:9" ht="12" customHeight="1">
      <c r="A42" s="641">
        <v>71</v>
      </c>
      <c r="B42" s="631">
        <v>2</v>
      </c>
      <c r="C42" s="631">
        <v>0</v>
      </c>
      <c r="D42" s="631">
        <v>0</v>
      </c>
      <c r="E42" s="631">
        <v>1011</v>
      </c>
      <c r="F42" s="631">
        <v>0</v>
      </c>
      <c r="G42" s="631">
        <v>0</v>
      </c>
      <c r="H42" s="632"/>
      <c r="I42" s="642">
        <f t="shared" si="0"/>
        <v>1013</v>
      </c>
    </row>
    <row r="43" spans="1:9" ht="12" customHeight="1">
      <c r="A43" s="641" t="s">
        <v>1376</v>
      </c>
      <c r="B43" s="631">
        <v>9</v>
      </c>
      <c r="C43" s="631">
        <v>4</v>
      </c>
      <c r="D43" s="631">
        <v>0</v>
      </c>
      <c r="E43" s="631">
        <v>104</v>
      </c>
      <c r="F43" s="631">
        <v>15</v>
      </c>
      <c r="G43" s="631">
        <v>0</v>
      </c>
      <c r="H43" s="632"/>
      <c r="I43" s="642">
        <f>B43+E43</f>
        <v>113</v>
      </c>
    </row>
    <row r="44" spans="1:9" ht="12" customHeight="1">
      <c r="A44" s="641" t="s">
        <v>1377</v>
      </c>
      <c r="B44" s="631">
        <v>0</v>
      </c>
      <c r="C44" s="631">
        <v>0</v>
      </c>
      <c r="D44" s="631">
        <v>0</v>
      </c>
      <c r="E44" s="631">
        <v>27</v>
      </c>
      <c r="F44" s="631">
        <v>2</v>
      </c>
      <c r="G44" s="631">
        <v>0</v>
      </c>
      <c r="H44" s="632"/>
      <c r="I44" s="642">
        <f t="shared" si="0"/>
        <v>27</v>
      </c>
    </row>
    <row r="45" spans="1:9" ht="12" customHeight="1">
      <c r="A45" s="641" t="s">
        <v>1378</v>
      </c>
      <c r="B45" s="631">
        <v>2</v>
      </c>
      <c r="C45" s="631">
        <v>0</v>
      </c>
      <c r="D45" s="631">
        <v>0</v>
      </c>
      <c r="E45" s="631">
        <v>5</v>
      </c>
      <c r="F45" s="631">
        <v>0</v>
      </c>
      <c r="G45" s="631">
        <v>0</v>
      </c>
      <c r="H45" s="632"/>
      <c r="I45" s="642">
        <f t="shared" si="0"/>
        <v>7</v>
      </c>
    </row>
    <row r="46" spans="1:9" ht="12" customHeight="1">
      <c r="A46" s="641" t="s">
        <v>1379</v>
      </c>
      <c r="B46" s="631">
        <v>0</v>
      </c>
      <c r="C46" s="631">
        <v>0</v>
      </c>
      <c r="D46" s="631">
        <v>0</v>
      </c>
      <c r="E46" s="631">
        <v>17</v>
      </c>
      <c r="F46" s="631">
        <v>16</v>
      </c>
      <c r="G46" s="631">
        <v>0</v>
      </c>
      <c r="H46" s="632"/>
      <c r="I46" s="642">
        <f t="shared" si="0"/>
        <v>17</v>
      </c>
    </row>
    <row r="47" spans="1:9" ht="12" customHeight="1">
      <c r="A47" s="641" t="s">
        <v>1380</v>
      </c>
      <c r="B47" s="631">
        <v>0</v>
      </c>
      <c r="C47" s="631">
        <v>0</v>
      </c>
      <c r="D47" s="631">
        <v>0</v>
      </c>
      <c r="E47" s="631">
        <v>0</v>
      </c>
      <c r="F47" s="631">
        <v>0</v>
      </c>
      <c r="G47" s="631">
        <v>0</v>
      </c>
      <c r="H47" s="632"/>
      <c r="I47" s="642">
        <f t="shared" si="0"/>
        <v>0</v>
      </c>
    </row>
    <row r="48" spans="1:9" ht="12" customHeight="1">
      <c r="A48" s="641">
        <v>72</v>
      </c>
      <c r="B48" s="631">
        <v>269</v>
      </c>
      <c r="C48" s="631">
        <v>1</v>
      </c>
      <c r="D48" s="631">
        <v>0</v>
      </c>
      <c r="E48" s="631">
        <v>40</v>
      </c>
      <c r="F48" s="631">
        <v>0</v>
      </c>
      <c r="G48" s="631">
        <v>0</v>
      </c>
      <c r="H48" s="632"/>
      <c r="I48" s="642">
        <f t="shared" si="0"/>
        <v>309</v>
      </c>
    </row>
    <row r="49" spans="1:9" ht="12" customHeight="1">
      <c r="A49" s="641">
        <v>73</v>
      </c>
      <c r="B49" s="631">
        <v>39</v>
      </c>
      <c r="C49" s="631">
        <v>1</v>
      </c>
      <c r="D49" s="631">
        <v>0</v>
      </c>
      <c r="E49" s="631">
        <v>0</v>
      </c>
      <c r="F49" s="631">
        <v>0</v>
      </c>
      <c r="G49" s="631">
        <v>0</v>
      </c>
      <c r="H49" s="632"/>
      <c r="I49" s="642">
        <f t="shared" si="0"/>
        <v>39</v>
      </c>
    </row>
    <row r="50" spans="1:9" ht="12" customHeight="1">
      <c r="A50" s="641">
        <v>74</v>
      </c>
      <c r="B50" s="631">
        <v>5</v>
      </c>
      <c r="C50" s="631">
        <v>1</v>
      </c>
      <c r="D50" s="631">
        <v>0</v>
      </c>
      <c r="E50" s="631">
        <v>0</v>
      </c>
      <c r="F50" s="631">
        <v>0</v>
      </c>
      <c r="G50" s="631">
        <v>0</v>
      </c>
      <c r="H50" s="632"/>
      <c r="I50" s="642">
        <f t="shared" si="0"/>
        <v>5</v>
      </c>
    </row>
    <row r="51" spans="1:9" ht="35.1" customHeight="1">
      <c r="A51" s="643" t="s">
        <v>1381</v>
      </c>
      <c r="B51" s="631">
        <v>33</v>
      </c>
      <c r="C51" s="631">
        <v>0</v>
      </c>
      <c r="D51" s="644">
        <v>0</v>
      </c>
      <c r="E51" s="631">
        <v>112</v>
      </c>
      <c r="F51" s="631">
        <v>0</v>
      </c>
      <c r="G51" s="631">
        <v>0</v>
      </c>
      <c r="H51" s="632"/>
      <c r="I51" s="642">
        <f t="shared" si="0"/>
        <v>145</v>
      </c>
    </row>
    <row r="52" spans="1:9" ht="12" customHeight="1">
      <c r="A52" s="641" t="s">
        <v>1343</v>
      </c>
      <c r="B52" s="631">
        <v>789</v>
      </c>
      <c r="C52" s="631">
        <v>125</v>
      </c>
      <c r="D52" s="642">
        <v>0</v>
      </c>
      <c r="E52" s="645">
        <v>6568</v>
      </c>
      <c r="F52" s="642">
        <v>172</v>
      </c>
      <c r="G52" s="642">
        <v>0</v>
      </c>
      <c r="H52" s="642">
        <v>21</v>
      </c>
      <c r="I52" s="642">
        <f>B52+E52</f>
        <v>7357</v>
      </c>
    </row>
    <row r="53" spans="1:9" ht="12" customHeight="1">
      <c r="A53" s="646" t="s">
        <v>1382</v>
      </c>
      <c r="B53" s="646"/>
      <c r="C53" s="646"/>
      <c r="D53" s="646"/>
      <c r="E53" s="646"/>
      <c r="F53" s="646"/>
      <c r="G53" s="646"/>
      <c r="H53" s="646"/>
      <c r="I53" s="646"/>
    </row>
    <row r="54" spans="1:9" ht="12" customHeight="1">
      <c r="A54" s="647"/>
      <c r="B54" s="648"/>
      <c r="C54" s="649"/>
      <c r="D54" s="649"/>
      <c r="E54" s="649"/>
      <c r="F54" s="649"/>
      <c r="G54" s="649"/>
      <c r="H54" s="649"/>
      <c r="I54" s="649"/>
    </row>
    <row r="55" spans="1:9" ht="12" customHeight="1">
      <c r="A55" s="647"/>
      <c r="B55" s="648"/>
      <c r="C55" s="649"/>
      <c r="D55" s="649"/>
      <c r="E55" s="649"/>
      <c r="F55" s="649"/>
      <c r="G55" s="649"/>
      <c r="H55" s="649"/>
      <c r="I55" s="649"/>
    </row>
    <row r="56" spans="1:9" ht="12" customHeight="1">
      <c r="A56" s="647"/>
      <c r="B56" s="648"/>
      <c r="C56" s="649"/>
      <c r="D56" s="649"/>
      <c r="E56" s="649"/>
      <c r="F56" s="649"/>
      <c r="G56" s="649"/>
      <c r="H56" s="649"/>
      <c r="I56" s="649"/>
    </row>
    <row r="57" spans="1:9" ht="12" customHeight="1">
      <c r="A57" s="647"/>
      <c r="B57" s="648"/>
      <c r="C57" s="649"/>
      <c r="D57" s="649"/>
      <c r="E57" s="649"/>
      <c r="F57" s="649"/>
      <c r="G57" s="649"/>
      <c r="H57" s="649"/>
      <c r="I57" s="649"/>
    </row>
    <row r="58" spans="1:9" ht="12" customHeight="1">
      <c r="A58" s="647"/>
      <c r="B58" s="648"/>
      <c r="C58" s="649"/>
      <c r="D58" s="649"/>
      <c r="E58" s="649"/>
      <c r="F58" s="649"/>
      <c r="G58" s="649"/>
      <c r="H58" s="649"/>
      <c r="I58" s="649"/>
    </row>
    <row r="59" spans="1:9" ht="12" customHeight="1">
      <c r="A59" s="647"/>
      <c r="B59" s="648"/>
      <c r="C59" s="649"/>
      <c r="D59" s="649"/>
      <c r="E59" s="649"/>
      <c r="F59" s="649"/>
      <c r="G59" s="649"/>
      <c r="H59" s="649"/>
      <c r="I59" s="649"/>
    </row>
    <row r="60" spans="1:9" ht="12" customHeight="1">
      <c r="A60" s="647"/>
      <c r="B60" s="648"/>
      <c r="C60" s="649"/>
      <c r="D60" s="649"/>
      <c r="E60" s="649"/>
      <c r="F60" s="649"/>
      <c r="G60" s="649"/>
      <c r="H60" s="649"/>
      <c r="I60" s="649"/>
    </row>
    <row r="61" spans="1:9" ht="12" customHeight="1">
      <c r="A61" s="647"/>
      <c r="B61" s="648"/>
      <c r="C61" s="649"/>
      <c r="D61" s="649"/>
      <c r="E61" s="649"/>
      <c r="F61" s="649"/>
      <c r="G61" s="649"/>
      <c r="H61" s="649"/>
      <c r="I61" s="649"/>
    </row>
    <row r="62" spans="1:9" ht="12" customHeight="1">
      <c r="A62" s="647"/>
      <c r="B62" s="648"/>
      <c r="C62" s="649"/>
      <c r="D62" s="649"/>
      <c r="E62" s="649"/>
      <c r="F62" s="649"/>
      <c r="G62" s="649"/>
      <c r="H62" s="649"/>
      <c r="I62" s="649"/>
    </row>
    <row r="63" spans="1:9" ht="12" customHeight="1">
      <c r="A63" s="647"/>
      <c r="B63" s="648"/>
      <c r="C63" s="649"/>
      <c r="D63" s="649"/>
      <c r="E63" s="649"/>
      <c r="F63" s="649"/>
      <c r="G63" s="649"/>
      <c r="H63" s="649"/>
      <c r="I63" s="649"/>
    </row>
    <row r="64" spans="1:9" ht="12.95" customHeight="1">
      <c r="A64" s="635"/>
      <c r="B64" s="650"/>
    </row>
    <row r="65" spans="1:2">
      <c r="A65" s="635"/>
      <c r="B65" s="650"/>
    </row>
    <row r="66" spans="1:2">
      <c r="A66" s="635"/>
      <c r="B66" s="650"/>
    </row>
    <row r="67" spans="1:2">
      <c r="A67" s="635"/>
      <c r="B67" s="650"/>
    </row>
    <row r="68" spans="1:2">
      <c r="A68" s="635"/>
      <c r="B68" s="650"/>
    </row>
    <row r="69" spans="1:2">
      <c r="A69" s="635"/>
      <c r="B69" s="650"/>
    </row>
    <row r="70" spans="1:2">
      <c r="A70" s="635"/>
      <c r="B70" s="650"/>
    </row>
    <row r="71" spans="1:2">
      <c r="A71" s="635"/>
      <c r="B71" s="650"/>
    </row>
    <row r="72" spans="1:2">
      <c r="A72" s="635"/>
      <c r="B72" s="650"/>
    </row>
    <row r="73" spans="1:2">
      <c r="A73" s="635"/>
      <c r="B73" s="650"/>
    </row>
    <row r="74" spans="1:2">
      <c r="B74" s="650"/>
    </row>
    <row r="75" spans="1:2">
      <c r="B75" s="650"/>
    </row>
    <row r="76" spans="1:2">
      <c r="B76" s="650"/>
    </row>
    <row r="77" spans="1:2">
      <c r="B77" s="650"/>
    </row>
    <row r="78" spans="1:2">
      <c r="B78" s="650"/>
    </row>
    <row r="79" spans="1:2">
      <c r="B79" s="650"/>
    </row>
    <row r="80" spans="1:2">
      <c r="B80" s="650"/>
    </row>
    <row r="81" spans="2:2">
      <c r="B81" s="650"/>
    </row>
    <row r="82" spans="2:2">
      <c r="B82" s="650"/>
    </row>
    <row r="83" spans="2:2">
      <c r="B83" s="650"/>
    </row>
    <row r="84" spans="2:2">
      <c r="B84" s="650"/>
    </row>
    <row r="85" spans="2:2">
      <c r="B85" s="650"/>
    </row>
    <row r="86" spans="2:2">
      <c r="B86" s="650"/>
    </row>
    <row r="87" spans="2:2">
      <c r="B87" s="650"/>
    </row>
    <row r="88" spans="2:2">
      <c r="B88" s="650"/>
    </row>
    <row r="89" spans="2:2">
      <c r="B89" s="650"/>
    </row>
    <row r="90" spans="2:2">
      <c r="B90" s="650"/>
    </row>
    <row r="91" spans="2:2">
      <c r="B91" s="650"/>
    </row>
    <row r="92" spans="2:2">
      <c r="B92" s="650"/>
    </row>
    <row r="93" spans="2:2">
      <c r="B93" s="650"/>
    </row>
    <row r="94" spans="2:2">
      <c r="B94" s="650"/>
    </row>
    <row r="95" spans="2:2">
      <c r="B95" s="650"/>
    </row>
    <row r="96" spans="2:2">
      <c r="B96" s="650"/>
    </row>
    <row r="97" spans="2:2">
      <c r="B97" s="650"/>
    </row>
    <row r="98" spans="2:2">
      <c r="B98" s="650"/>
    </row>
    <row r="99" spans="2:2">
      <c r="B99" s="650"/>
    </row>
    <row r="100" spans="2:2">
      <c r="B100" s="650"/>
    </row>
    <row r="101" spans="2:2">
      <c r="B101" s="650"/>
    </row>
    <row r="102" spans="2:2">
      <c r="B102" s="650"/>
    </row>
    <row r="103" spans="2:2">
      <c r="B103" s="650"/>
    </row>
    <row r="104" spans="2:2">
      <c r="B104" s="650"/>
    </row>
    <row r="105" spans="2:2">
      <c r="B105" s="650"/>
    </row>
    <row r="106" spans="2:2">
      <c r="B106" s="650"/>
    </row>
    <row r="107" spans="2:2">
      <c r="B107" s="650"/>
    </row>
    <row r="108" spans="2:2">
      <c r="B108" s="650"/>
    </row>
    <row r="109" spans="2:2">
      <c r="B109" s="650"/>
    </row>
    <row r="110" spans="2:2">
      <c r="B110" s="650"/>
    </row>
    <row r="111" spans="2:2">
      <c r="B111" s="650"/>
    </row>
    <row r="112" spans="2:2">
      <c r="B112" s="650"/>
    </row>
    <row r="113" spans="2:2" ht="40.5" customHeight="1">
      <c r="B113" s="650"/>
    </row>
    <row r="114" spans="2:2" ht="22.5" customHeight="1">
      <c r="B114" s="650"/>
    </row>
    <row r="115" spans="2:2">
      <c r="B115" s="650"/>
    </row>
    <row r="116" spans="2:2">
      <c r="B116" s="650"/>
    </row>
    <row r="117" spans="2:2">
      <c r="B117" s="650"/>
    </row>
    <row r="118" spans="2:2">
      <c r="B118" s="650"/>
    </row>
    <row r="119" spans="2:2">
      <c r="B119" s="650"/>
    </row>
    <row r="120" spans="2:2">
      <c r="B120" s="650"/>
    </row>
    <row r="121" spans="2:2">
      <c r="B121" s="650"/>
    </row>
    <row r="122" spans="2:2">
      <c r="B122" s="650"/>
    </row>
    <row r="123" spans="2:2">
      <c r="B123" s="650"/>
    </row>
    <row r="124" spans="2:2">
      <c r="B124" s="650"/>
    </row>
    <row r="125" spans="2:2">
      <c r="B125" s="650"/>
    </row>
    <row r="126" spans="2:2">
      <c r="B126" s="650"/>
    </row>
    <row r="127" spans="2:2">
      <c r="B127" s="650"/>
    </row>
    <row r="128" spans="2:2">
      <c r="B128" s="650"/>
    </row>
    <row r="129" spans="2:2">
      <c r="B129" s="650"/>
    </row>
    <row r="130" spans="2:2">
      <c r="B130" s="650"/>
    </row>
    <row r="131" spans="2:2">
      <c r="B131" s="650"/>
    </row>
    <row r="132" spans="2:2">
      <c r="B132" s="650"/>
    </row>
    <row r="133" spans="2:2">
      <c r="B133" s="650"/>
    </row>
    <row r="134" spans="2:2">
      <c r="B134" s="650"/>
    </row>
    <row r="135" spans="2:2">
      <c r="B135" s="650"/>
    </row>
    <row r="136" spans="2:2">
      <c r="B136" s="650"/>
    </row>
    <row r="137" spans="2:2">
      <c r="B137" s="650"/>
    </row>
    <row r="138" spans="2:2">
      <c r="B138" s="650"/>
    </row>
    <row r="139" spans="2:2">
      <c r="B139" s="650"/>
    </row>
    <row r="140" spans="2:2">
      <c r="B140" s="650"/>
    </row>
    <row r="141" spans="2:2">
      <c r="B141" s="650"/>
    </row>
    <row r="142" spans="2:2">
      <c r="B142" s="650"/>
    </row>
    <row r="143" spans="2:2">
      <c r="B143" s="650"/>
    </row>
    <row r="144" spans="2:2">
      <c r="B144" s="650"/>
    </row>
    <row r="145" spans="2:2">
      <c r="B145" s="650"/>
    </row>
    <row r="146" spans="2:2">
      <c r="B146" s="650"/>
    </row>
    <row r="147" spans="2:2">
      <c r="B147" s="650"/>
    </row>
    <row r="148" spans="2:2">
      <c r="B148" s="650"/>
    </row>
    <row r="149" spans="2:2">
      <c r="B149" s="650"/>
    </row>
    <row r="150" spans="2:2">
      <c r="B150" s="650"/>
    </row>
    <row r="151" spans="2:2">
      <c r="B151" s="650"/>
    </row>
    <row r="152" spans="2:2">
      <c r="B152" s="650"/>
    </row>
    <row r="153" spans="2:2">
      <c r="B153" s="650"/>
    </row>
    <row r="154" spans="2:2">
      <c r="B154" s="650"/>
    </row>
    <row r="155" spans="2:2">
      <c r="B155" s="650"/>
    </row>
    <row r="156" spans="2:2">
      <c r="B156" s="650"/>
    </row>
    <row r="157" spans="2:2">
      <c r="B157" s="650"/>
    </row>
    <row r="158" spans="2:2">
      <c r="B158" s="650"/>
    </row>
    <row r="159" spans="2:2">
      <c r="B159" s="650"/>
    </row>
    <row r="160" spans="2:2">
      <c r="B160" s="650"/>
    </row>
    <row r="161" spans="2:2">
      <c r="B161" s="650"/>
    </row>
    <row r="162" spans="2:2">
      <c r="B162" s="650"/>
    </row>
    <row r="163" spans="2:2">
      <c r="B163" s="650"/>
    </row>
    <row r="164" spans="2:2">
      <c r="B164" s="650"/>
    </row>
    <row r="165" spans="2:2">
      <c r="B165" s="650"/>
    </row>
    <row r="166" spans="2:2">
      <c r="B166" s="650"/>
    </row>
    <row r="167" spans="2:2">
      <c r="B167" s="650"/>
    </row>
    <row r="168" spans="2:2">
      <c r="B168" s="650"/>
    </row>
    <row r="169" spans="2:2">
      <c r="B169" s="650"/>
    </row>
    <row r="170" spans="2:2">
      <c r="B170" s="650"/>
    </row>
    <row r="171" spans="2:2">
      <c r="B171" s="650"/>
    </row>
    <row r="172" spans="2:2">
      <c r="B172" s="650"/>
    </row>
    <row r="173" spans="2:2">
      <c r="B173" s="650"/>
    </row>
    <row r="174" spans="2:2">
      <c r="B174" s="650"/>
    </row>
    <row r="175" spans="2:2">
      <c r="B175" s="650"/>
    </row>
    <row r="176" spans="2:2">
      <c r="B176" s="650"/>
    </row>
    <row r="177" spans="2:2">
      <c r="B177" s="650"/>
    </row>
    <row r="178" spans="2:2">
      <c r="B178" s="650"/>
    </row>
    <row r="179" spans="2:2">
      <c r="B179" s="650"/>
    </row>
    <row r="180" spans="2:2">
      <c r="B180" s="650"/>
    </row>
    <row r="181" spans="2:2">
      <c r="B181" s="650"/>
    </row>
    <row r="182" spans="2:2">
      <c r="B182" s="650"/>
    </row>
    <row r="183" spans="2:2">
      <c r="B183" s="650"/>
    </row>
    <row r="184" spans="2:2">
      <c r="B184" s="650"/>
    </row>
    <row r="185" spans="2:2">
      <c r="B185" s="650"/>
    </row>
    <row r="186" spans="2:2">
      <c r="B186" s="650"/>
    </row>
    <row r="187" spans="2:2">
      <c r="B187" s="650"/>
    </row>
    <row r="188" spans="2:2">
      <c r="B188" s="650"/>
    </row>
    <row r="189" spans="2:2">
      <c r="B189" s="650"/>
    </row>
    <row r="190" spans="2:2">
      <c r="B190" s="650"/>
    </row>
    <row r="191" spans="2:2">
      <c r="B191" s="650"/>
    </row>
    <row r="192" spans="2:2">
      <c r="B192" s="650"/>
    </row>
    <row r="193" spans="2:2">
      <c r="B193" s="650"/>
    </row>
    <row r="194" spans="2:2">
      <c r="B194" s="650"/>
    </row>
    <row r="195" spans="2:2">
      <c r="B195" s="650"/>
    </row>
    <row r="196" spans="2:2">
      <c r="B196" s="650"/>
    </row>
    <row r="197" spans="2:2">
      <c r="B197" s="650"/>
    </row>
    <row r="198" spans="2:2">
      <c r="B198" s="650"/>
    </row>
    <row r="199" spans="2:2">
      <c r="B199" s="650"/>
    </row>
    <row r="200" spans="2:2">
      <c r="B200" s="650"/>
    </row>
    <row r="201" spans="2:2">
      <c r="B201" s="650"/>
    </row>
    <row r="202" spans="2:2">
      <c r="B202" s="650"/>
    </row>
    <row r="203" spans="2:2">
      <c r="B203" s="650"/>
    </row>
    <row r="204" spans="2:2">
      <c r="B204" s="650"/>
    </row>
    <row r="205" spans="2:2">
      <c r="B205" s="650"/>
    </row>
    <row r="206" spans="2:2">
      <c r="B206" s="650"/>
    </row>
    <row r="207" spans="2:2">
      <c r="B207" s="650"/>
    </row>
    <row r="208" spans="2:2">
      <c r="B208" s="650"/>
    </row>
    <row r="209" spans="2:2">
      <c r="B209" s="650"/>
    </row>
    <row r="210" spans="2:2">
      <c r="B210" s="650"/>
    </row>
    <row r="211" spans="2:2">
      <c r="B211" s="650"/>
    </row>
    <row r="212" spans="2:2">
      <c r="B212" s="650"/>
    </row>
    <row r="213" spans="2:2">
      <c r="B213" s="650"/>
    </row>
    <row r="214" spans="2:2">
      <c r="B214" s="650"/>
    </row>
    <row r="215" spans="2:2">
      <c r="B215" s="650"/>
    </row>
    <row r="216" spans="2:2">
      <c r="B216" s="650"/>
    </row>
    <row r="217" spans="2:2">
      <c r="B217" s="650"/>
    </row>
    <row r="218" spans="2:2">
      <c r="B218" s="650"/>
    </row>
    <row r="219" spans="2:2">
      <c r="B219" s="650"/>
    </row>
    <row r="220" spans="2:2">
      <c r="B220" s="650"/>
    </row>
  </sheetData>
  <protectedRanges>
    <protectedRange sqref="B53:H63" name="範囲1_2"/>
    <protectedRange sqref="D52 F52:H52" name="範囲1_1_1_1"/>
    <protectedRange sqref="B52" name="範囲1_3_1"/>
    <protectedRange sqref="C52" name="範囲1_5"/>
    <protectedRange sqref="E52" name="範囲1_6"/>
    <protectedRange sqref="B6:B51" name="範囲1_1_1"/>
    <protectedRange sqref="D6:D51" name="範囲1_2_1"/>
    <protectedRange sqref="E6:E51" name="範囲1_3"/>
    <protectedRange sqref="C6:C51" name="範囲1_4"/>
    <protectedRange sqref="F6:F51" name="範囲1_5_1"/>
    <protectedRange sqref="G6:H51" name="範囲1_6_1"/>
  </protectedRanges>
  <mergeCells count="10">
    <mergeCell ref="A53:I53"/>
    <mergeCell ref="A1:I1"/>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39370078740157483" header="0.51181102362204722" footer="0.31496062992125984"/>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view="pageBreakPreview" zoomScale="85" zoomScaleNormal="100" zoomScaleSheetLayoutView="85" workbookViewId="0">
      <selection activeCell="I12" sqref="I12:AA23"/>
    </sheetView>
  </sheetViews>
  <sheetFormatPr defaultRowHeight="14.25"/>
  <cols>
    <col min="1" max="1" width="11.25" style="99" customWidth="1"/>
    <col min="2" max="2" width="38.625" style="99" customWidth="1"/>
    <col min="3" max="5" width="15.625" style="99" customWidth="1"/>
    <col min="6" max="16384" width="9" style="99"/>
  </cols>
  <sheetData>
    <row r="1" spans="1:5" ht="24" customHeight="1">
      <c r="A1" s="99" t="s">
        <v>149</v>
      </c>
    </row>
    <row r="2" spans="1:5" s="53" customFormat="1" ht="21" customHeight="1">
      <c r="A2" s="100" t="s">
        <v>150</v>
      </c>
      <c r="B2" s="101" t="s">
        <v>151</v>
      </c>
      <c r="C2" s="52" t="s">
        <v>152</v>
      </c>
      <c r="D2" s="52"/>
      <c r="E2" s="52"/>
    </row>
    <row r="3" spans="1:5" s="53" customFormat="1" ht="27" customHeight="1">
      <c r="A3" s="102"/>
      <c r="B3" s="103"/>
      <c r="C3" s="83" t="s">
        <v>153</v>
      </c>
      <c r="D3" s="83" t="s">
        <v>154</v>
      </c>
      <c r="E3" s="83" t="s">
        <v>155</v>
      </c>
    </row>
    <row r="4" spans="1:5" s="106" customFormat="1" ht="66" customHeight="1">
      <c r="A4" s="84" t="s">
        <v>156</v>
      </c>
      <c r="B4" s="104" t="s">
        <v>157</v>
      </c>
      <c r="C4" s="105" t="s">
        <v>158</v>
      </c>
      <c r="D4" s="105" t="s">
        <v>159</v>
      </c>
      <c r="E4" s="105" t="s">
        <v>160</v>
      </c>
    </row>
    <row r="5" spans="1:5" s="106" customFormat="1" ht="66" customHeight="1">
      <c r="A5" s="84" t="s">
        <v>161</v>
      </c>
      <c r="B5" s="104" t="s">
        <v>162</v>
      </c>
      <c r="C5" s="105" t="s">
        <v>158</v>
      </c>
      <c r="D5" s="105" t="s">
        <v>163</v>
      </c>
      <c r="E5" s="105" t="s">
        <v>164</v>
      </c>
    </row>
    <row r="6" spans="1:5" s="106" customFormat="1" ht="66" customHeight="1">
      <c r="A6" s="84" t="s">
        <v>165</v>
      </c>
      <c r="B6" s="104" t="s">
        <v>166</v>
      </c>
      <c r="C6" s="105" t="s">
        <v>158</v>
      </c>
      <c r="D6" s="105" t="s">
        <v>167</v>
      </c>
      <c r="E6" s="105" t="s">
        <v>168</v>
      </c>
    </row>
    <row r="7" spans="1:5" s="106" customFormat="1" ht="66" customHeight="1">
      <c r="A7" s="84" t="s">
        <v>169</v>
      </c>
      <c r="B7" s="104" t="s">
        <v>170</v>
      </c>
      <c r="C7" s="105" t="s">
        <v>158</v>
      </c>
      <c r="D7" s="105" t="s">
        <v>167</v>
      </c>
      <c r="E7" s="105" t="s">
        <v>171</v>
      </c>
    </row>
    <row r="9" spans="1:5">
      <c r="A9" s="107" t="s">
        <v>172</v>
      </c>
    </row>
  </sheetData>
  <mergeCells count="3">
    <mergeCell ref="A2:A3"/>
    <mergeCell ref="B2:B3"/>
    <mergeCell ref="C2:E2"/>
  </mergeCells>
  <phoneticPr fontId="4"/>
  <printOptions horizontalCentered="1"/>
  <pageMargins left="0.70866141732283472" right="0.70866141732283472" top="0.74803149606299213" bottom="0.74803149606299213" header="0.31496062992125984" footer="0.31496062992125984"/>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5"/>
  <sheetViews>
    <sheetView view="pageBreakPreview" zoomScaleNormal="100" zoomScaleSheetLayoutView="100" workbookViewId="0">
      <selection activeCell="I12" sqref="I12:AA23"/>
    </sheetView>
  </sheetViews>
  <sheetFormatPr defaultRowHeight="18" customHeight="1"/>
  <cols>
    <col min="1" max="1" width="5.75" style="53" customWidth="1"/>
    <col min="2" max="2" width="1.25" style="53" customWidth="1"/>
    <col min="3" max="3" width="12.5" style="53" customWidth="1"/>
    <col min="4" max="4" width="1.25" style="53" customWidth="1"/>
    <col min="5" max="9" width="11.125" style="53" customWidth="1"/>
    <col min="10" max="16384" width="9" style="53"/>
  </cols>
  <sheetData>
    <row r="1" spans="1:9" ht="13.5" customHeight="1">
      <c r="A1" s="108" t="s">
        <v>173</v>
      </c>
      <c r="B1" s="108"/>
      <c r="C1" s="108"/>
      <c r="D1" s="108"/>
      <c r="E1" s="108"/>
      <c r="F1" s="108"/>
      <c r="G1" s="108"/>
      <c r="H1" s="108"/>
      <c r="I1" s="108"/>
    </row>
    <row r="2" spans="1:9" ht="13.5" customHeight="1">
      <c r="A2" s="74" t="s">
        <v>77</v>
      </c>
      <c r="B2" s="50"/>
    </row>
    <row r="3" spans="1:9" ht="18" customHeight="1">
      <c r="A3" s="100" t="s">
        <v>174</v>
      </c>
      <c r="B3" s="109" t="s">
        <v>79</v>
      </c>
      <c r="C3" s="110"/>
      <c r="D3" s="111"/>
      <c r="E3" s="52" t="s">
        <v>80</v>
      </c>
      <c r="F3" s="52"/>
      <c r="G3" s="52"/>
      <c r="H3" s="52"/>
      <c r="I3" s="52"/>
    </row>
    <row r="4" spans="1:9" ht="36" customHeight="1">
      <c r="A4" s="102"/>
      <c r="B4" s="112"/>
      <c r="C4" s="113"/>
      <c r="D4" s="114"/>
      <c r="E4" s="83" t="s">
        <v>81</v>
      </c>
      <c r="F4" s="83" t="s">
        <v>175</v>
      </c>
      <c r="G4" s="83" t="s">
        <v>83</v>
      </c>
      <c r="H4" s="83" t="s">
        <v>84</v>
      </c>
      <c r="I4" s="83" t="s">
        <v>85</v>
      </c>
    </row>
    <row r="5" spans="1:9" ht="72" customHeight="1">
      <c r="A5" s="84" t="s">
        <v>86</v>
      </c>
      <c r="B5" s="85"/>
      <c r="C5" s="66" t="s">
        <v>176</v>
      </c>
      <c r="D5" s="86"/>
      <c r="E5" s="87" t="s">
        <v>88</v>
      </c>
      <c r="F5" s="87" t="s">
        <v>89</v>
      </c>
      <c r="G5" s="87" t="s">
        <v>89</v>
      </c>
      <c r="H5" s="87" t="s">
        <v>91</v>
      </c>
      <c r="I5" s="87" t="s">
        <v>92</v>
      </c>
    </row>
    <row r="6" spans="1:9" ht="72" customHeight="1">
      <c r="A6" s="84" t="s">
        <v>93</v>
      </c>
      <c r="B6" s="85"/>
      <c r="C6" s="66" t="s">
        <v>177</v>
      </c>
      <c r="D6" s="86"/>
      <c r="E6" s="87" t="s">
        <v>88</v>
      </c>
      <c r="F6" s="87" t="s">
        <v>99</v>
      </c>
      <c r="G6" s="87" t="s">
        <v>104</v>
      </c>
      <c r="H6" s="87" t="s">
        <v>91</v>
      </c>
      <c r="I6" s="87" t="s">
        <v>96</v>
      </c>
    </row>
    <row r="7" spans="1:9" ht="72" customHeight="1">
      <c r="A7" s="84" t="s">
        <v>97</v>
      </c>
      <c r="B7" s="85"/>
      <c r="C7" s="66" t="s">
        <v>178</v>
      </c>
      <c r="D7" s="86"/>
      <c r="E7" s="87" t="s">
        <v>88</v>
      </c>
      <c r="F7" s="87" t="s">
        <v>104</v>
      </c>
      <c r="G7" s="87" t="s">
        <v>179</v>
      </c>
      <c r="H7" s="87" t="s">
        <v>100</v>
      </c>
      <c r="I7" s="88" t="s">
        <v>106</v>
      </c>
    </row>
    <row r="8" spans="1:9" ht="36" customHeight="1">
      <c r="A8" s="84" t="s">
        <v>102</v>
      </c>
      <c r="B8" s="85"/>
      <c r="C8" s="66" t="s">
        <v>180</v>
      </c>
      <c r="D8" s="86"/>
      <c r="E8" s="87" t="s">
        <v>109</v>
      </c>
      <c r="F8" s="87" t="s">
        <v>110</v>
      </c>
      <c r="G8" s="89" t="s">
        <v>116</v>
      </c>
      <c r="H8" s="87" t="s">
        <v>112</v>
      </c>
      <c r="I8" s="88" t="s">
        <v>106</v>
      </c>
    </row>
    <row r="9" spans="1:9" ht="18" customHeight="1">
      <c r="A9" s="115" t="s">
        <v>181</v>
      </c>
      <c r="B9" s="115"/>
      <c r="C9" s="115"/>
      <c r="D9" s="115"/>
      <c r="E9" s="115"/>
      <c r="F9" s="115"/>
      <c r="G9" s="115"/>
      <c r="H9" s="115"/>
      <c r="I9" s="115"/>
    </row>
    <row r="10" spans="1:9" ht="18" customHeight="1">
      <c r="A10" s="98"/>
      <c r="B10" s="98" t="s">
        <v>182</v>
      </c>
      <c r="D10" s="98"/>
      <c r="E10" s="98"/>
      <c r="F10" s="98"/>
      <c r="G10" s="98"/>
      <c r="H10" s="98"/>
      <c r="I10" s="98"/>
    </row>
    <row r="11" spans="1:9" ht="18" customHeight="1">
      <c r="A11" s="98" t="s">
        <v>120</v>
      </c>
      <c r="B11" s="98"/>
      <c r="C11" s="116" t="s">
        <v>121</v>
      </c>
      <c r="D11" s="98"/>
      <c r="E11" s="98" t="s">
        <v>183</v>
      </c>
      <c r="F11" s="117"/>
      <c r="G11" s="117"/>
      <c r="H11" s="117"/>
      <c r="I11" s="117"/>
    </row>
    <row r="12" spans="1:9" ht="18" customHeight="1">
      <c r="A12" s="98" t="s">
        <v>123</v>
      </c>
      <c r="B12" s="98"/>
      <c r="C12" s="116" t="s">
        <v>124</v>
      </c>
      <c r="D12" s="98"/>
      <c r="E12" s="98" t="s">
        <v>125</v>
      </c>
      <c r="F12" s="118"/>
      <c r="G12" s="118"/>
      <c r="H12" s="118"/>
      <c r="I12" s="118"/>
    </row>
    <row r="13" spans="1:9" ht="18" customHeight="1">
      <c r="A13" s="98"/>
      <c r="B13" s="98"/>
      <c r="C13" s="116" t="s">
        <v>184</v>
      </c>
      <c r="D13" s="98"/>
      <c r="E13" s="119" t="s">
        <v>185</v>
      </c>
      <c r="F13" s="119"/>
      <c r="G13" s="119"/>
      <c r="H13" s="119"/>
      <c r="I13" s="119"/>
    </row>
    <row r="14" spans="1:9" ht="18" customHeight="1">
      <c r="A14" s="98"/>
      <c r="B14" s="98"/>
      <c r="C14" s="116"/>
      <c r="D14" s="98"/>
      <c r="E14" s="98" t="s">
        <v>186</v>
      </c>
      <c r="F14" s="118"/>
      <c r="G14" s="118"/>
      <c r="H14" s="118"/>
      <c r="I14" s="118"/>
    </row>
    <row r="15" spans="1:9" ht="18" customHeight="1">
      <c r="A15" s="98" t="s">
        <v>130</v>
      </c>
      <c r="B15" s="120"/>
      <c r="C15" s="116" t="s">
        <v>131</v>
      </c>
      <c r="D15" s="98"/>
      <c r="E15" s="119" t="s">
        <v>187</v>
      </c>
      <c r="F15" s="119"/>
      <c r="G15" s="119"/>
      <c r="H15" s="119"/>
      <c r="I15" s="119"/>
    </row>
    <row r="16" spans="1:9" ht="18" customHeight="1">
      <c r="A16" s="98"/>
      <c r="B16" s="98"/>
      <c r="C16" s="116"/>
      <c r="D16" s="98"/>
      <c r="E16" s="98" t="s">
        <v>133</v>
      </c>
      <c r="F16" s="118"/>
      <c r="G16" s="118"/>
      <c r="H16" s="118"/>
      <c r="I16" s="118"/>
    </row>
    <row r="17" spans="1:9" ht="18" customHeight="1">
      <c r="A17" s="98"/>
      <c r="B17" s="98"/>
      <c r="C17" s="116" t="s">
        <v>134</v>
      </c>
      <c r="D17" s="98"/>
      <c r="E17" s="119" t="s">
        <v>188</v>
      </c>
      <c r="F17" s="119"/>
      <c r="G17" s="119"/>
      <c r="H17" s="119"/>
      <c r="I17" s="119"/>
    </row>
    <row r="18" spans="1:9" ht="18" customHeight="1">
      <c r="A18" s="98"/>
      <c r="B18" s="98"/>
      <c r="C18" s="116"/>
      <c r="D18" s="98"/>
      <c r="E18" s="98" t="s">
        <v>189</v>
      </c>
      <c r="F18" s="118"/>
      <c r="G18" s="118"/>
      <c r="H18" s="118"/>
      <c r="I18" s="118"/>
    </row>
    <row r="19" spans="1:9" ht="18" customHeight="1">
      <c r="A19" s="98"/>
      <c r="B19" s="98"/>
      <c r="C19" s="116" t="s">
        <v>137</v>
      </c>
      <c r="D19" s="98"/>
      <c r="E19" s="98" t="s">
        <v>190</v>
      </c>
      <c r="F19" s="118"/>
      <c r="G19" s="118"/>
      <c r="H19" s="118"/>
      <c r="I19" s="118"/>
    </row>
    <row r="20" spans="1:9" ht="18" customHeight="1">
      <c r="A20" s="98" t="s">
        <v>139</v>
      </c>
      <c r="B20" s="98"/>
      <c r="C20" s="116" t="s">
        <v>140</v>
      </c>
      <c r="D20" s="98"/>
      <c r="E20" s="98" t="s">
        <v>141</v>
      </c>
      <c r="F20" s="118"/>
      <c r="G20" s="118"/>
      <c r="H20" s="118"/>
      <c r="I20" s="118"/>
    </row>
    <row r="21" spans="1:9" ht="18" customHeight="1">
      <c r="A21" s="98"/>
      <c r="B21" s="98"/>
      <c r="C21" s="116" t="s">
        <v>142</v>
      </c>
      <c r="D21" s="98"/>
      <c r="E21" s="119" t="s">
        <v>191</v>
      </c>
      <c r="F21" s="119"/>
      <c r="G21" s="119"/>
      <c r="H21" s="119"/>
      <c r="I21" s="119"/>
    </row>
    <row r="22" spans="1:9" ht="18" customHeight="1">
      <c r="A22" s="98" t="s">
        <v>146</v>
      </c>
      <c r="B22" s="98"/>
      <c r="C22" s="116" t="s">
        <v>147</v>
      </c>
      <c r="D22" s="98"/>
      <c r="E22" s="121" t="s">
        <v>148</v>
      </c>
      <c r="F22" s="121"/>
      <c r="G22" s="121"/>
      <c r="H22" s="121"/>
      <c r="I22" s="121"/>
    </row>
    <row r="23" spans="1:9" ht="18" customHeight="1">
      <c r="A23" s="51"/>
      <c r="B23" s="51"/>
    </row>
    <row r="24" spans="1:9" ht="18" customHeight="1">
      <c r="A24" s="51"/>
      <c r="B24" s="51"/>
    </row>
    <row r="25" spans="1:9" ht="18" customHeight="1">
      <c r="A25" s="51"/>
      <c r="B25" s="51"/>
    </row>
  </sheetData>
  <mergeCells count="9">
    <mergeCell ref="E17:I17"/>
    <mergeCell ref="E21:I21"/>
    <mergeCell ref="E22:I22"/>
    <mergeCell ref="A1:I1"/>
    <mergeCell ref="A3:A4"/>
    <mergeCell ref="B3:D4"/>
    <mergeCell ref="E3:I3"/>
    <mergeCell ref="E13:I13"/>
    <mergeCell ref="E15:I15"/>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29"/>
  <sheetViews>
    <sheetView view="pageBreakPreview" zoomScale="70" zoomScaleNormal="100" zoomScaleSheetLayoutView="70" workbookViewId="0">
      <selection activeCell="I12" sqref="I12:AA23"/>
    </sheetView>
  </sheetViews>
  <sheetFormatPr defaultRowHeight="18" customHeight="1"/>
  <cols>
    <col min="1" max="1" width="6.625" style="53" customWidth="1"/>
    <col min="2" max="2" width="1.25" style="53" customWidth="1"/>
    <col min="3" max="3" width="12.5" style="53" customWidth="1"/>
    <col min="4" max="4" width="1.25" style="53" customWidth="1"/>
    <col min="5" max="5" width="10.125" style="53" customWidth="1"/>
    <col min="6" max="6" width="1.25" style="53" customWidth="1"/>
    <col min="7" max="7" width="30.625" style="53" customWidth="1"/>
    <col min="8" max="9" width="16" style="53" customWidth="1"/>
    <col min="10" max="10" width="15.625" style="53" customWidth="1"/>
    <col min="11" max="16384" width="9" style="53"/>
  </cols>
  <sheetData>
    <row r="1" spans="1:9" ht="23.25" customHeight="1">
      <c r="A1" s="122" t="s">
        <v>149</v>
      </c>
      <c r="B1" s="51"/>
    </row>
    <row r="2" spans="1:9" ht="24" customHeight="1">
      <c r="A2" s="100" t="s">
        <v>192</v>
      </c>
      <c r="B2" s="123" t="s">
        <v>193</v>
      </c>
      <c r="C2" s="124"/>
      <c r="D2" s="124"/>
      <c r="E2" s="124"/>
      <c r="F2" s="125"/>
      <c r="G2" s="103" t="s">
        <v>80</v>
      </c>
      <c r="H2" s="126"/>
      <c r="I2" s="127"/>
    </row>
    <row r="3" spans="1:9" ht="24.75" customHeight="1">
      <c r="A3" s="102"/>
      <c r="B3" s="128"/>
      <c r="C3" s="129"/>
      <c r="D3" s="129"/>
      <c r="E3" s="129"/>
      <c r="F3" s="130"/>
      <c r="G3" s="131" t="s">
        <v>194</v>
      </c>
      <c r="H3" s="103" t="s">
        <v>195</v>
      </c>
      <c r="I3" s="127"/>
    </row>
    <row r="4" spans="1:9" ht="51" customHeight="1">
      <c r="A4" s="84" t="s">
        <v>196</v>
      </c>
      <c r="B4" s="85"/>
      <c r="C4" s="132" t="s">
        <v>197</v>
      </c>
      <c r="D4" s="132"/>
      <c r="E4" s="132"/>
      <c r="F4" s="86"/>
      <c r="G4" s="133" t="s">
        <v>198</v>
      </c>
      <c r="H4" s="134" t="s">
        <v>199</v>
      </c>
      <c r="I4" s="135"/>
    </row>
    <row r="5" spans="1:9" ht="65.25" customHeight="1">
      <c r="A5" s="84" t="s">
        <v>200</v>
      </c>
      <c r="B5" s="85"/>
      <c r="C5" s="132" t="s">
        <v>201</v>
      </c>
      <c r="D5" s="132"/>
      <c r="E5" s="132"/>
      <c r="F5" s="86"/>
      <c r="G5" s="133" t="s">
        <v>202</v>
      </c>
      <c r="H5" s="134" t="s">
        <v>203</v>
      </c>
      <c r="I5" s="135"/>
    </row>
    <row r="6" spans="1:9" ht="39.75" customHeight="1">
      <c r="A6" s="84" t="s">
        <v>204</v>
      </c>
      <c r="B6" s="85"/>
      <c r="C6" s="132" t="s">
        <v>205</v>
      </c>
      <c r="D6" s="132"/>
      <c r="E6" s="132"/>
      <c r="F6" s="86"/>
      <c r="G6" s="133" t="s">
        <v>206</v>
      </c>
      <c r="H6" s="134" t="s">
        <v>207</v>
      </c>
      <c r="I6" s="135"/>
    </row>
    <row r="7" spans="1:9" ht="36" customHeight="1">
      <c r="A7" s="84" t="s">
        <v>208</v>
      </c>
      <c r="B7" s="85"/>
      <c r="C7" s="132" t="s">
        <v>209</v>
      </c>
      <c r="D7" s="132"/>
      <c r="E7" s="132"/>
      <c r="F7" s="86"/>
      <c r="G7" s="133" t="s">
        <v>210</v>
      </c>
      <c r="H7" s="134" t="s">
        <v>211</v>
      </c>
      <c r="I7" s="135"/>
    </row>
    <row r="8" spans="1:9" ht="54" customHeight="1">
      <c r="A8" s="84" t="s">
        <v>212</v>
      </c>
      <c r="B8" s="85"/>
      <c r="C8" s="132" t="s">
        <v>213</v>
      </c>
      <c r="D8" s="132"/>
      <c r="E8" s="132"/>
      <c r="F8" s="86"/>
      <c r="G8" s="133" t="s">
        <v>214</v>
      </c>
      <c r="H8" s="134" t="s">
        <v>215</v>
      </c>
      <c r="I8" s="135"/>
    </row>
    <row r="9" spans="1:9" ht="18" customHeight="1">
      <c r="A9" s="91" t="s">
        <v>216</v>
      </c>
      <c r="B9" s="91"/>
      <c r="C9" s="91" t="s">
        <v>217</v>
      </c>
      <c r="D9" s="96"/>
      <c r="E9" s="96"/>
      <c r="F9" s="96"/>
      <c r="G9" s="96"/>
      <c r="H9" s="96"/>
      <c r="I9" s="96"/>
    </row>
    <row r="10" spans="1:9" ht="18" customHeight="1">
      <c r="A10" s="91" t="s">
        <v>218</v>
      </c>
      <c r="B10" s="91"/>
      <c r="C10" s="136" t="s">
        <v>219</v>
      </c>
      <c r="D10" s="136"/>
      <c r="E10" s="136"/>
      <c r="F10" s="136"/>
      <c r="G10" s="136"/>
      <c r="H10" s="136"/>
      <c r="I10" s="136"/>
    </row>
    <row r="11" spans="1:9" ht="18" customHeight="1">
      <c r="A11" s="91" t="s">
        <v>220</v>
      </c>
      <c r="B11" s="91"/>
      <c r="C11" s="136" t="s">
        <v>221</v>
      </c>
      <c r="D11" s="136"/>
      <c r="E11" s="136"/>
      <c r="F11" s="136"/>
      <c r="G11" s="136"/>
      <c r="H11" s="136"/>
      <c r="I11" s="136"/>
    </row>
    <row r="12" spans="1:9" ht="18" customHeight="1">
      <c r="A12" s="91" t="s">
        <v>222</v>
      </c>
      <c r="B12" s="91"/>
      <c r="C12" s="91" t="s">
        <v>223</v>
      </c>
      <c r="D12" s="96"/>
      <c r="E12" s="96"/>
      <c r="F12" s="96"/>
      <c r="G12" s="96"/>
      <c r="H12" s="96"/>
      <c r="I12" s="96"/>
    </row>
    <row r="13" spans="1:9" ht="18" customHeight="1">
      <c r="A13" s="137" t="s">
        <v>120</v>
      </c>
      <c r="B13" s="137"/>
      <c r="C13" s="94" t="s">
        <v>121</v>
      </c>
      <c r="D13" s="96"/>
      <c r="E13" s="91" t="s">
        <v>122</v>
      </c>
      <c r="F13" s="96"/>
      <c r="G13" s="96"/>
      <c r="H13" s="96"/>
      <c r="I13" s="96"/>
    </row>
    <row r="14" spans="1:9" ht="18" customHeight="1">
      <c r="A14" s="137" t="s">
        <v>123</v>
      </c>
      <c r="B14" s="137"/>
      <c r="C14" s="94" t="s">
        <v>124</v>
      </c>
      <c r="D14" s="96"/>
      <c r="E14" s="91" t="s">
        <v>125</v>
      </c>
      <c r="F14" s="96"/>
      <c r="G14" s="96"/>
      <c r="H14" s="96"/>
      <c r="I14" s="96"/>
    </row>
    <row r="15" spans="1:9" ht="18" customHeight="1">
      <c r="A15" s="138"/>
      <c r="B15" s="138"/>
      <c r="C15" s="94" t="s">
        <v>126</v>
      </c>
      <c r="D15" s="96"/>
      <c r="E15" s="91" t="s">
        <v>127</v>
      </c>
      <c r="F15" s="96"/>
      <c r="G15" s="96"/>
      <c r="H15" s="96"/>
      <c r="I15" s="96"/>
    </row>
    <row r="16" spans="1:9" ht="18" customHeight="1">
      <c r="A16" s="138"/>
      <c r="B16" s="138"/>
      <c r="C16" s="94" t="s">
        <v>128</v>
      </c>
      <c r="D16" s="96"/>
      <c r="E16" s="136" t="s">
        <v>224</v>
      </c>
      <c r="F16" s="136"/>
      <c r="G16" s="136"/>
      <c r="H16" s="136"/>
      <c r="I16" s="136"/>
    </row>
    <row r="17" spans="1:10" ht="18" customHeight="1">
      <c r="A17" s="138"/>
      <c r="B17" s="138"/>
      <c r="C17" s="94"/>
      <c r="D17" s="96"/>
      <c r="E17" s="91" t="s">
        <v>225</v>
      </c>
      <c r="F17" s="96"/>
      <c r="G17" s="96"/>
      <c r="H17" s="96"/>
      <c r="I17" s="96"/>
    </row>
    <row r="18" spans="1:10" ht="18" customHeight="1">
      <c r="A18" s="137" t="s">
        <v>130</v>
      </c>
      <c r="B18" s="137"/>
      <c r="C18" s="94" t="s">
        <v>226</v>
      </c>
      <c r="D18" s="96"/>
      <c r="E18" s="97" t="s">
        <v>227</v>
      </c>
      <c r="F18" s="97"/>
      <c r="G18" s="97"/>
      <c r="H18" s="97"/>
      <c r="I18" s="97"/>
    </row>
    <row r="19" spans="1:10" ht="18" customHeight="1">
      <c r="A19" s="138"/>
      <c r="B19" s="138"/>
      <c r="C19" s="94" t="s">
        <v>228</v>
      </c>
      <c r="D19" s="96"/>
      <c r="E19" s="91" t="s">
        <v>229</v>
      </c>
      <c r="F19" s="96"/>
      <c r="G19" s="96"/>
      <c r="H19" s="96"/>
      <c r="I19" s="96"/>
    </row>
    <row r="20" spans="1:10" ht="18" customHeight="1">
      <c r="A20" s="138"/>
      <c r="B20" s="138"/>
      <c r="C20" s="94" t="s">
        <v>230</v>
      </c>
      <c r="D20" s="96"/>
      <c r="E20" s="91" t="s">
        <v>231</v>
      </c>
      <c r="F20" s="96"/>
      <c r="G20" s="96"/>
      <c r="H20" s="96"/>
      <c r="I20" s="96"/>
    </row>
    <row r="21" spans="1:10" ht="18" customHeight="1">
      <c r="A21" s="137" t="s">
        <v>139</v>
      </c>
      <c r="B21" s="137"/>
      <c r="C21" s="94" t="s">
        <v>147</v>
      </c>
      <c r="D21" s="96"/>
      <c r="E21" s="97" t="s">
        <v>232</v>
      </c>
      <c r="F21" s="97"/>
      <c r="G21" s="97"/>
      <c r="H21" s="97"/>
      <c r="I21" s="97"/>
    </row>
    <row r="22" spans="1:10" ht="9" customHeight="1">
      <c r="A22" s="91"/>
      <c r="B22" s="91"/>
      <c r="C22" s="94"/>
      <c r="D22" s="96"/>
      <c r="E22" s="91"/>
      <c r="F22" s="96"/>
      <c r="G22" s="96"/>
      <c r="H22" s="96"/>
      <c r="I22" s="96"/>
    </row>
    <row r="23" spans="1:10" ht="18" customHeight="1">
      <c r="A23" s="122" t="s">
        <v>233</v>
      </c>
      <c r="B23" s="96"/>
      <c r="C23" s="96"/>
      <c r="D23" s="96"/>
      <c r="E23" s="96"/>
      <c r="F23" s="96"/>
      <c r="G23" s="96"/>
      <c r="H23" s="96"/>
      <c r="I23" s="96"/>
    </row>
    <row r="24" spans="1:10" ht="21" customHeight="1">
      <c r="A24" s="139" t="s">
        <v>234</v>
      </c>
      <c r="B24" s="140"/>
      <c r="C24" s="141" t="s">
        <v>235</v>
      </c>
      <c r="D24" s="141"/>
      <c r="E24" s="141"/>
      <c r="F24" s="141"/>
      <c r="G24" s="141"/>
      <c r="H24" s="141" t="s">
        <v>236</v>
      </c>
      <c r="I24" s="141"/>
      <c r="J24" s="141"/>
    </row>
    <row r="25" spans="1:10" ht="42" customHeight="1">
      <c r="A25" s="142"/>
      <c r="B25" s="143"/>
      <c r="C25" s="141"/>
      <c r="D25" s="141"/>
      <c r="E25" s="141"/>
      <c r="F25" s="141"/>
      <c r="G25" s="141"/>
      <c r="H25" s="131" t="s">
        <v>237</v>
      </c>
      <c r="I25" s="131" t="s">
        <v>154</v>
      </c>
      <c r="J25" s="83" t="s">
        <v>238</v>
      </c>
    </row>
    <row r="26" spans="1:10" ht="43.5" customHeight="1">
      <c r="A26" s="80" t="s">
        <v>156</v>
      </c>
      <c r="B26" s="82"/>
      <c r="C26" s="144" t="s">
        <v>157</v>
      </c>
      <c r="D26" s="145"/>
      <c r="E26" s="145"/>
      <c r="F26" s="145"/>
      <c r="G26" s="146"/>
      <c r="H26" s="147" t="s">
        <v>158</v>
      </c>
      <c r="I26" s="147" t="s">
        <v>159</v>
      </c>
      <c r="J26" s="147" t="s">
        <v>160</v>
      </c>
    </row>
    <row r="27" spans="1:10" ht="43.5" customHeight="1">
      <c r="A27" s="80" t="s">
        <v>161</v>
      </c>
      <c r="B27" s="82"/>
      <c r="C27" s="144" t="s">
        <v>162</v>
      </c>
      <c r="D27" s="145"/>
      <c r="E27" s="145"/>
      <c r="F27" s="145"/>
      <c r="G27" s="146"/>
      <c r="H27" s="147" t="s">
        <v>158</v>
      </c>
      <c r="I27" s="147" t="s">
        <v>163</v>
      </c>
      <c r="J27" s="147" t="s">
        <v>164</v>
      </c>
    </row>
    <row r="28" spans="1:10" ht="43.5" customHeight="1">
      <c r="A28" s="80" t="s">
        <v>165</v>
      </c>
      <c r="B28" s="82"/>
      <c r="C28" s="144" t="s">
        <v>166</v>
      </c>
      <c r="D28" s="145"/>
      <c r="E28" s="145"/>
      <c r="F28" s="145"/>
      <c r="G28" s="146"/>
      <c r="H28" s="147" t="s">
        <v>158</v>
      </c>
      <c r="I28" s="147" t="s">
        <v>167</v>
      </c>
      <c r="J28" s="147" t="s">
        <v>168</v>
      </c>
    </row>
    <row r="29" spans="1:10" ht="43.5" customHeight="1">
      <c r="A29" s="80" t="s">
        <v>169</v>
      </c>
      <c r="B29" s="82"/>
      <c r="C29" s="144" t="s">
        <v>170</v>
      </c>
      <c r="D29" s="145"/>
      <c r="E29" s="145"/>
      <c r="F29" s="145"/>
      <c r="G29" s="146"/>
      <c r="H29" s="147" t="s">
        <v>158</v>
      </c>
      <c r="I29" s="147" t="s">
        <v>167</v>
      </c>
      <c r="J29" s="147" t="s">
        <v>171</v>
      </c>
    </row>
  </sheetData>
  <mergeCells count="34">
    <mergeCell ref="A29:B29"/>
    <mergeCell ref="C29:G29"/>
    <mergeCell ref="A26:B26"/>
    <mergeCell ref="C26:G26"/>
    <mergeCell ref="A27:B27"/>
    <mergeCell ref="C27:G27"/>
    <mergeCell ref="A28:B28"/>
    <mergeCell ref="C28:G28"/>
    <mergeCell ref="E16:I16"/>
    <mergeCell ref="A18:B18"/>
    <mergeCell ref="E18:I18"/>
    <mergeCell ref="A21:B21"/>
    <mergeCell ref="E21:I21"/>
    <mergeCell ref="A24:B25"/>
    <mergeCell ref="C24:G25"/>
    <mergeCell ref="H24:J24"/>
    <mergeCell ref="C8:E8"/>
    <mergeCell ref="H8:I8"/>
    <mergeCell ref="C10:I10"/>
    <mergeCell ref="C11:I11"/>
    <mergeCell ref="A13:B13"/>
    <mergeCell ref="A14:B14"/>
    <mergeCell ref="C5:E5"/>
    <mergeCell ref="H5:I5"/>
    <mergeCell ref="C6:E6"/>
    <mergeCell ref="H6:I6"/>
    <mergeCell ref="C7:E7"/>
    <mergeCell ref="H7:I7"/>
    <mergeCell ref="A2:A3"/>
    <mergeCell ref="B2:F3"/>
    <mergeCell ref="G2:I2"/>
    <mergeCell ref="H3:I3"/>
    <mergeCell ref="C4:E4"/>
    <mergeCell ref="H4:I4"/>
  </mergeCells>
  <phoneticPr fontId="4"/>
  <printOptions horizontalCentered="1"/>
  <pageMargins left="0.78740157480314965" right="0.78740157480314965" top="0.39370078740157483" bottom="0.39370078740157483" header="0.51181102362204722" footer="0.51181102362204722"/>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39"/>
  <sheetViews>
    <sheetView view="pageBreakPreview" zoomScale="70" zoomScaleNormal="130" zoomScaleSheetLayoutView="70" workbookViewId="0">
      <selection activeCell="I12" sqref="I12:AA23"/>
    </sheetView>
  </sheetViews>
  <sheetFormatPr defaultRowHeight="14.25"/>
  <cols>
    <col min="1" max="1" width="7.5" style="99" customWidth="1"/>
    <col min="2" max="4" width="5.75" style="99" customWidth="1"/>
    <col min="5" max="7" width="12.5" style="99" customWidth="1"/>
    <col min="8" max="10" width="15.625" style="99" customWidth="1"/>
    <col min="11" max="16384" width="9" style="99"/>
  </cols>
  <sheetData>
    <row r="1" spans="1:9">
      <c r="A1" s="148" t="s">
        <v>239</v>
      </c>
    </row>
    <row r="2" spans="1:9" ht="20.25" customHeight="1">
      <c r="A2" s="106" t="s">
        <v>77</v>
      </c>
    </row>
    <row r="3" spans="1:9" s="106" customFormat="1" ht="18" customHeight="1">
      <c r="A3" s="149" t="s">
        <v>240</v>
      </c>
      <c r="B3" s="150" t="s">
        <v>241</v>
      </c>
      <c r="C3" s="151"/>
      <c r="D3" s="151"/>
      <c r="E3" s="152" t="s">
        <v>152</v>
      </c>
      <c r="F3" s="152"/>
      <c r="G3" s="152"/>
      <c r="H3" s="152"/>
      <c r="I3" s="152"/>
    </row>
    <row r="4" spans="1:9" s="106" customFormat="1" ht="54.75" customHeight="1">
      <c r="A4" s="153"/>
      <c r="B4" s="151"/>
      <c r="C4" s="151"/>
      <c r="D4" s="151"/>
      <c r="E4" s="154" t="s">
        <v>242</v>
      </c>
      <c r="F4" s="154" t="s">
        <v>243</v>
      </c>
      <c r="G4" s="154" t="s">
        <v>244</v>
      </c>
      <c r="H4" s="155" t="s">
        <v>245</v>
      </c>
      <c r="I4" s="154" t="s">
        <v>246</v>
      </c>
    </row>
    <row r="5" spans="1:9" s="106" customFormat="1" ht="76.5" customHeight="1">
      <c r="A5" s="156" t="s">
        <v>93</v>
      </c>
      <c r="B5" s="157" t="s">
        <v>247</v>
      </c>
      <c r="C5" s="157"/>
      <c r="D5" s="157"/>
      <c r="E5" s="158" t="s">
        <v>248</v>
      </c>
      <c r="F5" s="158" t="s">
        <v>249</v>
      </c>
      <c r="G5" s="158" t="s">
        <v>250</v>
      </c>
      <c r="H5" s="158" t="s">
        <v>251</v>
      </c>
      <c r="I5" s="159" t="s">
        <v>252</v>
      </c>
    </row>
    <row r="6" spans="1:9" s="106" customFormat="1" ht="65.25" customHeight="1">
      <c r="A6" s="156" t="s">
        <v>97</v>
      </c>
      <c r="B6" s="157" t="s">
        <v>253</v>
      </c>
      <c r="C6" s="157"/>
      <c r="D6" s="157"/>
      <c r="E6" s="158" t="s">
        <v>254</v>
      </c>
      <c r="F6" s="158" t="s">
        <v>255</v>
      </c>
      <c r="G6" s="158" t="s">
        <v>256</v>
      </c>
      <c r="H6" s="160" t="s">
        <v>106</v>
      </c>
      <c r="I6" s="159" t="s">
        <v>252</v>
      </c>
    </row>
    <row r="7" spans="1:9" s="106" customFormat="1" ht="40.5" customHeight="1">
      <c r="A7" s="156" t="s">
        <v>102</v>
      </c>
      <c r="B7" s="150" t="s">
        <v>257</v>
      </c>
      <c r="C7" s="150"/>
      <c r="D7" s="150"/>
      <c r="E7" s="158" t="s">
        <v>258</v>
      </c>
      <c r="F7" s="158" t="s">
        <v>259</v>
      </c>
      <c r="G7" s="158" t="s">
        <v>260</v>
      </c>
      <c r="H7" s="160" t="s">
        <v>106</v>
      </c>
      <c r="I7" s="160" t="s">
        <v>106</v>
      </c>
    </row>
    <row r="8" spans="1:9" s="106" customFormat="1" ht="9.75" customHeight="1"/>
    <row r="9" spans="1:9" s="95" customFormat="1" ht="15.75" customHeight="1">
      <c r="A9" s="95" t="s">
        <v>261</v>
      </c>
    </row>
    <row r="10" spans="1:9" s="95" customFormat="1" ht="9" customHeight="1"/>
    <row r="11" spans="1:9" s="95" customFormat="1" ht="15.75" customHeight="1">
      <c r="A11" s="95" t="s">
        <v>262</v>
      </c>
      <c r="B11" s="161" t="s">
        <v>121</v>
      </c>
      <c r="C11" s="161"/>
      <c r="D11" s="95" t="s">
        <v>263</v>
      </c>
    </row>
    <row r="12" spans="1:9" s="95" customFormat="1" ht="15.75" customHeight="1">
      <c r="A12" s="95" t="s">
        <v>218</v>
      </c>
      <c r="B12" s="136" t="s">
        <v>264</v>
      </c>
      <c r="C12" s="136"/>
      <c r="D12" s="95" t="s">
        <v>265</v>
      </c>
    </row>
    <row r="13" spans="1:9" s="95" customFormat="1" ht="15.75" customHeight="1">
      <c r="B13" s="136" t="s">
        <v>266</v>
      </c>
      <c r="C13" s="136"/>
      <c r="D13" s="95" t="s">
        <v>267</v>
      </c>
    </row>
    <row r="14" spans="1:9" s="95" customFormat="1" ht="15.75" customHeight="1">
      <c r="A14" s="95" t="s">
        <v>222</v>
      </c>
      <c r="B14" s="136" t="s">
        <v>257</v>
      </c>
      <c r="C14" s="136"/>
      <c r="D14" s="95" t="s">
        <v>268</v>
      </c>
    </row>
    <row r="15" spans="1:9" s="95" customFormat="1" ht="12" customHeight="1">
      <c r="B15" s="94"/>
      <c r="C15" s="94"/>
    </row>
    <row r="16" spans="1:9" s="106" customFormat="1" ht="18.75" customHeight="1">
      <c r="A16" s="106" t="s">
        <v>149</v>
      </c>
    </row>
    <row r="17" spans="1:9" s="106" customFormat="1" ht="18" customHeight="1">
      <c r="A17" s="162" t="s">
        <v>269</v>
      </c>
      <c r="B17" s="163"/>
      <c r="C17" s="141" t="s">
        <v>270</v>
      </c>
      <c r="D17" s="141"/>
      <c r="E17" s="141"/>
      <c r="F17" s="141"/>
      <c r="G17" s="141"/>
      <c r="H17" s="141" t="s">
        <v>152</v>
      </c>
      <c r="I17" s="141"/>
    </row>
    <row r="18" spans="1:9" s="106" customFormat="1" ht="18" customHeight="1">
      <c r="A18" s="163"/>
      <c r="B18" s="163"/>
      <c r="C18" s="141"/>
      <c r="D18" s="141"/>
      <c r="E18" s="141"/>
      <c r="F18" s="141"/>
      <c r="G18" s="141"/>
      <c r="H18" s="131" t="s">
        <v>271</v>
      </c>
      <c r="I18" s="131" t="s">
        <v>272</v>
      </c>
    </row>
    <row r="19" spans="1:9" s="106" customFormat="1" ht="43.5" customHeight="1">
      <c r="A19" s="164" t="s">
        <v>196</v>
      </c>
      <c r="B19" s="165"/>
      <c r="C19" s="166" t="s">
        <v>273</v>
      </c>
      <c r="D19" s="167"/>
      <c r="E19" s="167"/>
      <c r="F19" s="167"/>
      <c r="G19" s="167"/>
      <c r="H19" s="160" t="s">
        <v>274</v>
      </c>
      <c r="I19" s="168" t="s">
        <v>275</v>
      </c>
    </row>
    <row r="20" spans="1:9" s="106" customFormat="1" ht="61.5" customHeight="1">
      <c r="A20" s="164" t="s">
        <v>200</v>
      </c>
      <c r="B20" s="165"/>
      <c r="C20" s="166" t="s">
        <v>276</v>
      </c>
      <c r="D20" s="167"/>
      <c r="E20" s="167"/>
      <c r="F20" s="167"/>
      <c r="G20" s="167"/>
      <c r="H20" s="160" t="s">
        <v>277</v>
      </c>
      <c r="I20" s="168" t="s">
        <v>278</v>
      </c>
    </row>
    <row r="21" spans="1:9" s="106" customFormat="1" ht="43.5" customHeight="1">
      <c r="A21" s="164" t="s">
        <v>204</v>
      </c>
      <c r="B21" s="165"/>
      <c r="C21" s="166" t="s">
        <v>279</v>
      </c>
      <c r="D21" s="167"/>
      <c r="E21" s="167"/>
      <c r="F21" s="167"/>
      <c r="G21" s="167"/>
      <c r="H21" s="160" t="s">
        <v>280</v>
      </c>
      <c r="I21" s="168" t="s">
        <v>281</v>
      </c>
    </row>
    <row r="22" spans="1:9" s="106" customFormat="1" ht="43.5" customHeight="1">
      <c r="A22" s="164" t="s">
        <v>208</v>
      </c>
      <c r="B22" s="165"/>
      <c r="C22" s="166" t="s">
        <v>282</v>
      </c>
      <c r="D22" s="167"/>
      <c r="E22" s="167"/>
      <c r="F22" s="167"/>
      <c r="G22" s="167"/>
      <c r="H22" s="160" t="s">
        <v>283</v>
      </c>
      <c r="I22" s="168" t="s">
        <v>284</v>
      </c>
    </row>
    <row r="23" spans="1:9" s="106" customFormat="1" ht="8.25" customHeight="1"/>
    <row r="24" spans="1:9" s="95" customFormat="1" ht="15" customHeight="1">
      <c r="A24" s="95" t="s">
        <v>285</v>
      </c>
    </row>
    <row r="25" spans="1:9" s="95" customFormat="1" ht="15" customHeight="1">
      <c r="A25" s="169" t="s">
        <v>286</v>
      </c>
    </row>
    <row r="26" spans="1:9" s="95" customFormat="1" ht="15" customHeight="1">
      <c r="A26" s="95" t="s">
        <v>287</v>
      </c>
    </row>
    <row r="27" spans="1:9" s="95" customFormat="1" ht="10.5" customHeight="1"/>
    <row r="28" spans="1:9" s="95" customFormat="1" ht="15" customHeight="1">
      <c r="A28" s="95" t="s">
        <v>262</v>
      </c>
      <c r="B28" s="161" t="s">
        <v>121</v>
      </c>
      <c r="C28" s="161"/>
      <c r="D28" s="95" t="s">
        <v>263</v>
      </c>
    </row>
    <row r="29" spans="1:9" s="95" customFormat="1" ht="15" customHeight="1">
      <c r="A29" s="95" t="s">
        <v>218</v>
      </c>
      <c r="B29" s="136" t="s">
        <v>288</v>
      </c>
      <c r="C29" s="136"/>
      <c r="D29" s="95" t="s">
        <v>289</v>
      </c>
    </row>
    <row r="30" spans="1:9" s="95" customFormat="1" ht="15" customHeight="1">
      <c r="B30" s="136" t="s">
        <v>290</v>
      </c>
      <c r="C30" s="136"/>
      <c r="D30" s="95" t="s">
        <v>291</v>
      </c>
    </row>
    <row r="31" spans="1:9" s="95" customFormat="1" ht="15" customHeight="1">
      <c r="B31" s="136" t="s">
        <v>292</v>
      </c>
      <c r="C31" s="136"/>
      <c r="D31" s="95" t="s">
        <v>293</v>
      </c>
    </row>
    <row r="32" spans="1:9" s="95" customFormat="1" ht="15" customHeight="1">
      <c r="A32" s="95" t="s">
        <v>222</v>
      </c>
      <c r="B32" s="170" t="s">
        <v>294</v>
      </c>
      <c r="C32" s="170"/>
      <c r="D32" s="95" t="s">
        <v>295</v>
      </c>
    </row>
    <row r="33" spans="1:11" s="171" customFormat="1" ht="12" customHeight="1"/>
    <row r="34" spans="1:11" s="171" customFormat="1" ht="17.25" customHeight="1">
      <c r="A34" s="172" t="s">
        <v>233</v>
      </c>
    </row>
    <row r="35" spans="1:11" s="106" customFormat="1" ht="18" customHeight="1">
      <c r="A35" s="149" t="s">
        <v>269</v>
      </c>
      <c r="B35" s="153"/>
      <c r="C35" s="152" t="s">
        <v>151</v>
      </c>
      <c r="D35" s="152"/>
      <c r="E35" s="152"/>
      <c r="F35" s="152"/>
      <c r="G35" s="152"/>
      <c r="H35" s="152" t="s">
        <v>152</v>
      </c>
      <c r="I35" s="152"/>
      <c r="J35" s="152"/>
    </row>
    <row r="36" spans="1:11" s="106" customFormat="1" ht="27" customHeight="1">
      <c r="A36" s="153"/>
      <c r="B36" s="153"/>
      <c r="C36" s="152"/>
      <c r="D36" s="152"/>
      <c r="E36" s="152"/>
      <c r="F36" s="152"/>
      <c r="G36" s="152"/>
      <c r="H36" s="155" t="s">
        <v>153</v>
      </c>
      <c r="I36" s="155" t="s">
        <v>154</v>
      </c>
      <c r="J36" s="173" t="s">
        <v>238</v>
      </c>
      <c r="K36" s="174"/>
    </row>
    <row r="37" spans="1:11" s="106" customFormat="1" ht="24" customHeight="1">
      <c r="A37" s="175" t="s">
        <v>156</v>
      </c>
      <c r="B37" s="176"/>
      <c r="C37" s="166" t="s">
        <v>296</v>
      </c>
      <c r="D37" s="167"/>
      <c r="E37" s="167"/>
      <c r="F37" s="167"/>
      <c r="G37" s="167"/>
      <c r="H37" s="160" t="s">
        <v>297</v>
      </c>
      <c r="I37" s="160" t="s">
        <v>298</v>
      </c>
      <c r="J37" s="105" t="s">
        <v>299</v>
      </c>
    </row>
    <row r="38" spans="1:11" s="106" customFormat="1" ht="42.75" customHeight="1">
      <c r="A38" s="175" t="s">
        <v>161</v>
      </c>
      <c r="B38" s="176"/>
      <c r="C38" s="166" t="s">
        <v>300</v>
      </c>
      <c r="D38" s="167"/>
      <c r="E38" s="167"/>
      <c r="F38" s="167"/>
      <c r="G38" s="167"/>
      <c r="H38" s="160" t="s">
        <v>301</v>
      </c>
      <c r="I38" s="160" t="s">
        <v>302</v>
      </c>
      <c r="J38" s="105" t="s">
        <v>303</v>
      </c>
    </row>
    <row r="39" spans="1:11" s="171" customFormat="1"/>
  </sheetData>
  <mergeCells count="33">
    <mergeCell ref="A38:B38"/>
    <mergeCell ref="C38:G38"/>
    <mergeCell ref="B32:C32"/>
    <mergeCell ref="A35:B36"/>
    <mergeCell ref="C35:G36"/>
    <mergeCell ref="H35:J35"/>
    <mergeCell ref="A37:B37"/>
    <mergeCell ref="C37:G37"/>
    <mergeCell ref="A22:B22"/>
    <mergeCell ref="C22:G22"/>
    <mergeCell ref="B28:C28"/>
    <mergeCell ref="B29:C29"/>
    <mergeCell ref="B30:C30"/>
    <mergeCell ref="B31:C31"/>
    <mergeCell ref="H17:I17"/>
    <mergeCell ref="A19:B19"/>
    <mergeCell ref="C19:G19"/>
    <mergeCell ref="A20:B20"/>
    <mergeCell ref="C20:G20"/>
    <mergeCell ref="A21:B21"/>
    <mergeCell ref="C21:G21"/>
    <mergeCell ref="B11:C11"/>
    <mergeCell ref="B12:C12"/>
    <mergeCell ref="B13:C13"/>
    <mergeCell ref="B14:C14"/>
    <mergeCell ref="A17:B18"/>
    <mergeCell ref="C17:G18"/>
    <mergeCell ref="A3:A4"/>
    <mergeCell ref="B3:D4"/>
    <mergeCell ref="E3:I3"/>
    <mergeCell ref="B5:D5"/>
    <mergeCell ref="B6:D6"/>
    <mergeCell ref="B7:D7"/>
  </mergeCells>
  <phoneticPr fontId="4"/>
  <printOptions horizontalCentered="1"/>
  <pageMargins left="0.11811023622047245" right="0.11811023622047245" top="0.35433070866141736" bottom="0.35433070866141736"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18"/>
  <sheetViews>
    <sheetView view="pageBreakPreview" zoomScale="85" zoomScaleNormal="150" zoomScaleSheetLayoutView="85" workbookViewId="0">
      <selection activeCell="I12" sqref="I12:AA23"/>
    </sheetView>
  </sheetViews>
  <sheetFormatPr defaultRowHeight="18" customHeight="1"/>
  <cols>
    <col min="1" max="1" width="0.625" style="53" customWidth="1"/>
    <col min="2" max="2" width="9.625" style="53" customWidth="1"/>
    <col min="3" max="4" width="0.625" style="53" customWidth="1"/>
    <col min="5" max="5" width="9.625" style="53" customWidth="1"/>
    <col min="6" max="6" width="0.625" style="53" customWidth="1"/>
    <col min="7" max="7" width="7.875" style="53" customWidth="1"/>
    <col min="8" max="8" width="19" style="53" customWidth="1"/>
    <col min="9" max="9" width="16.75" style="53" customWidth="1"/>
    <col min="10" max="10" width="13.125" style="53" customWidth="1"/>
    <col min="11" max="11" width="11.625" style="53" customWidth="1"/>
    <col min="12" max="16384" width="9" style="53"/>
  </cols>
  <sheetData>
    <row r="1" spans="1:10" ht="18" customHeight="1">
      <c r="A1" s="51" t="s">
        <v>304</v>
      </c>
      <c r="C1" s="51"/>
      <c r="D1" s="51"/>
    </row>
    <row r="2" spans="1:10" ht="18" customHeight="1">
      <c r="A2" s="177"/>
      <c r="B2" s="178" t="s">
        <v>305</v>
      </c>
      <c r="C2" s="179"/>
      <c r="D2" s="177"/>
      <c r="E2" s="178" t="s">
        <v>306</v>
      </c>
      <c r="F2" s="179"/>
      <c r="G2" s="180" t="s">
        <v>307</v>
      </c>
      <c r="H2" s="180" t="s">
        <v>308</v>
      </c>
      <c r="I2" s="180" t="s">
        <v>309</v>
      </c>
      <c r="J2" s="180" t="s">
        <v>310</v>
      </c>
    </row>
    <row r="3" spans="1:10" ht="57.75" customHeight="1">
      <c r="A3" s="181"/>
      <c r="B3" s="55" t="s">
        <v>311</v>
      </c>
      <c r="C3" s="182"/>
      <c r="D3" s="183"/>
      <c r="E3" s="184" t="s">
        <v>312</v>
      </c>
      <c r="F3" s="185"/>
      <c r="G3" s="88" t="s">
        <v>208</v>
      </c>
      <c r="H3" s="186" t="s">
        <v>313</v>
      </c>
      <c r="I3" s="186" t="s">
        <v>314</v>
      </c>
      <c r="J3" s="87" t="s">
        <v>315</v>
      </c>
    </row>
    <row r="4" spans="1:10" ht="57.75" customHeight="1">
      <c r="A4" s="181"/>
      <c r="B4" s="55" t="s">
        <v>316</v>
      </c>
      <c r="C4" s="182"/>
      <c r="D4" s="183"/>
      <c r="E4" s="184" t="s">
        <v>312</v>
      </c>
      <c r="F4" s="185"/>
      <c r="G4" s="87" t="s">
        <v>317</v>
      </c>
      <c r="H4" s="186" t="s">
        <v>313</v>
      </c>
      <c r="I4" s="186" t="s">
        <v>318</v>
      </c>
      <c r="J4" s="187" t="s">
        <v>319</v>
      </c>
    </row>
    <row r="5" spans="1:10" ht="57.75" customHeight="1">
      <c r="A5" s="181"/>
      <c r="B5" s="55" t="s">
        <v>320</v>
      </c>
      <c r="C5" s="182"/>
      <c r="D5" s="183"/>
      <c r="E5" s="188" t="s">
        <v>321</v>
      </c>
      <c r="F5" s="189"/>
      <c r="G5" s="87" t="s">
        <v>317</v>
      </c>
      <c r="H5" s="186" t="s">
        <v>313</v>
      </c>
      <c r="I5" s="186" t="s">
        <v>322</v>
      </c>
      <c r="J5" s="190"/>
    </row>
    <row r="6" spans="1:10" ht="57.75" customHeight="1">
      <c r="A6" s="181"/>
      <c r="B6" s="55" t="s">
        <v>323</v>
      </c>
      <c r="C6" s="182"/>
      <c r="D6" s="183"/>
      <c r="E6" s="184" t="s">
        <v>312</v>
      </c>
      <c r="F6" s="185"/>
      <c r="G6" s="87" t="s">
        <v>317</v>
      </c>
      <c r="H6" s="186" t="s">
        <v>313</v>
      </c>
      <c r="I6" s="186" t="s">
        <v>324</v>
      </c>
      <c r="J6" s="191"/>
    </row>
    <row r="7" spans="1:10" ht="57.75" customHeight="1">
      <c r="A7" s="181"/>
      <c r="B7" s="55" t="s">
        <v>325</v>
      </c>
      <c r="C7" s="182"/>
      <c r="D7" s="183"/>
      <c r="E7" s="184" t="s">
        <v>312</v>
      </c>
      <c r="F7" s="185"/>
      <c r="G7" s="87" t="s">
        <v>326</v>
      </c>
      <c r="H7" s="186" t="s">
        <v>313</v>
      </c>
      <c r="I7" s="186" t="s">
        <v>327</v>
      </c>
      <c r="J7" s="87" t="s">
        <v>328</v>
      </c>
    </row>
    <row r="8" spans="1:10" ht="18" customHeight="1">
      <c r="A8" s="91" t="s">
        <v>329</v>
      </c>
      <c r="C8" s="91"/>
      <c r="D8" s="91"/>
      <c r="E8" s="96"/>
      <c r="F8" s="96"/>
      <c r="G8" s="96"/>
      <c r="H8" s="96"/>
      <c r="I8" s="96"/>
      <c r="J8" s="96"/>
    </row>
    <row r="9" spans="1:10" ht="18" customHeight="1">
      <c r="A9" s="91" t="s">
        <v>330</v>
      </c>
      <c r="C9" s="91"/>
      <c r="D9" s="91"/>
      <c r="E9" s="96"/>
      <c r="F9" s="96"/>
      <c r="G9" s="96"/>
      <c r="H9" s="96"/>
      <c r="I9" s="96"/>
      <c r="J9" s="96"/>
    </row>
    <row r="10" spans="1:10" ht="18" customHeight="1">
      <c r="A10" s="91" t="s">
        <v>331</v>
      </c>
      <c r="C10" s="91"/>
      <c r="D10" s="91"/>
      <c r="E10" s="96"/>
      <c r="F10" s="96"/>
      <c r="G10" s="96"/>
      <c r="H10" s="96"/>
      <c r="I10" s="96"/>
      <c r="J10" s="96"/>
    </row>
    <row r="11" spans="1:10" ht="18" customHeight="1">
      <c r="A11" s="91" t="s">
        <v>332</v>
      </c>
      <c r="C11" s="91"/>
      <c r="D11" s="91"/>
      <c r="E11" s="96"/>
      <c r="F11" s="96"/>
      <c r="G11" s="96"/>
      <c r="H11" s="96"/>
      <c r="I11" s="96"/>
      <c r="J11" s="96"/>
    </row>
    <row r="12" spans="1:10" ht="18" customHeight="1">
      <c r="B12" s="96"/>
      <c r="C12" s="96"/>
      <c r="D12" s="96"/>
      <c r="E12" s="96"/>
      <c r="F12" s="96"/>
      <c r="G12" s="96"/>
      <c r="H12" s="96"/>
      <c r="I12" s="96"/>
      <c r="J12" s="96"/>
    </row>
    <row r="13" spans="1:10" ht="18" customHeight="1">
      <c r="B13" s="96"/>
      <c r="C13" s="96"/>
      <c r="D13" s="96"/>
      <c r="E13" s="96"/>
      <c r="F13" s="96"/>
      <c r="G13" s="96"/>
      <c r="H13" s="96"/>
      <c r="I13" s="96"/>
      <c r="J13" s="96"/>
    </row>
    <row r="14" spans="1:10" ht="18" customHeight="1">
      <c r="B14" s="96"/>
      <c r="C14" s="96"/>
      <c r="D14" s="96"/>
      <c r="E14" s="96"/>
      <c r="F14" s="96"/>
      <c r="G14" s="96"/>
      <c r="H14" s="96"/>
      <c r="I14" s="96"/>
      <c r="J14" s="96"/>
    </row>
    <row r="15" spans="1:10" ht="18" customHeight="1">
      <c r="B15" s="93"/>
      <c r="C15" s="96"/>
      <c r="D15" s="96"/>
      <c r="E15" s="96"/>
      <c r="F15" s="96"/>
      <c r="G15" s="96"/>
      <c r="H15" s="96"/>
      <c r="I15" s="96"/>
      <c r="J15" s="96"/>
    </row>
    <row r="16" spans="1:10" ht="18" customHeight="1">
      <c r="B16" s="96"/>
      <c r="C16" s="96"/>
      <c r="D16" s="96"/>
      <c r="E16" s="96"/>
      <c r="F16" s="96"/>
      <c r="G16" s="96"/>
      <c r="H16" s="96"/>
      <c r="I16" s="96"/>
      <c r="J16" s="96"/>
    </row>
    <row r="17" spans="2:10" ht="18" customHeight="1">
      <c r="B17" s="96"/>
      <c r="C17" s="96"/>
      <c r="D17" s="96"/>
      <c r="E17" s="96"/>
      <c r="F17" s="96"/>
      <c r="G17" s="96"/>
      <c r="H17" s="96"/>
      <c r="I17" s="96"/>
      <c r="J17" s="96"/>
    </row>
    <row r="18" spans="2:10" ht="18" customHeight="1">
      <c r="B18" s="96"/>
      <c r="C18" s="96"/>
      <c r="D18" s="96"/>
      <c r="E18" s="96"/>
      <c r="F18" s="96"/>
      <c r="G18" s="96"/>
      <c r="H18" s="96"/>
      <c r="I18" s="96"/>
      <c r="J18" s="96"/>
    </row>
  </sheetData>
  <mergeCells count="1">
    <mergeCell ref="J4:J6"/>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6"/>
  <sheetViews>
    <sheetView view="pageBreakPreview" zoomScale="80" zoomScaleNormal="150" zoomScaleSheetLayoutView="80" workbookViewId="0">
      <selection activeCell="I12" sqref="I12:AA23"/>
    </sheetView>
  </sheetViews>
  <sheetFormatPr defaultRowHeight="18" customHeight="1"/>
  <cols>
    <col min="1" max="1" width="0.625" style="53" customWidth="1"/>
    <col min="2" max="2" width="9.5" style="53" customWidth="1"/>
    <col min="3" max="3" width="0.625" style="53" customWidth="1"/>
    <col min="4" max="4" width="0.75" style="53" customWidth="1"/>
    <col min="5" max="5" width="10.625" style="53" customWidth="1"/>
    <col min="6" max="6" width="0.75" style="53" customWidth="1"/>
    <col min="7" max="7" width="25.625" style="53" customWidth="1"/>
    <col min="8" max="8" width="5" style="53" customWidth="1"/>
    <col min="9" max="9" width="6.5" style="53" customWidth="1"/>
    <col min="10" max="10" width="10.5" style="53" customWidth="1"/>
    <col min="11" max="11" width="5.625" style="53" customWidth="1"/>
    <col min="12" max="16384" width="9" style="53"/>
  </cols>
  <sheetData>
    <row r="1" spans="1:11" ht="18" customHeight="1">
      <c r="A1" s="51" t="s">
        <v>333</v>
      </c>
      <c r="C1" s="51"/>
      <c r="D1" s="51"/>
    </row>
    <row r="2" spans="1:11" ht="15.75" customHeight="1">
      <c r="A2" s="192" t="s">
        <v>334</v>
      </c>
      <c r="B2" s="193"/>
      <c r="C2" s="193"/>
      <c r="D2" s="193"/>
      <c r="E2" s="193"/>
      <c r="F2" s="194"/>
      <c r="G2" s="195" t="s">
        <v>335</v>
      </c>
      <c r="H2" s="195" t="s">
        <v>307</v>
      </c>
      <c r="I2" s="195" t="s">
        <v>308</v>
      </c>
      <c r="J2" s="195" t="s">
        <v>310</v>
      </c>
      <c r="K2" s="195" t="s">
        <v>336</v>
      </c>
    </row>
    <row r="3" spans="1:11" ht="15.75" customHeight="1">
      <c r="A3" s="196"/>
      <c r="B3" s="197" t="s">
        <v>337</v>
      </c>
      <c r="C3" s="198"/>
      <c r="D3" s="196"/>
      <c r="E3" s="199" t="s">
        <v>338</v>
      </c>
      <c r="F3" s="198"/>
      <c r="G3" s="200" t="s">
        <v>339</v>
      </c>
      <c r="H3" s="201" t="s">
        <v>86</v>
      </c>
      <c r="I3" s="201" t="s">
        <v>149</v>
      </c>
      <c r="J3" s="202" t="s">
        <v>340</v>
      </c>
      <c r="K3" s="201"/>
    </row>
    <row r="4" spans="1:11" ht="15.75" customHeight="1">
      <c r="A4" s="203"/>
      <c r="B4" s="204"/>
      <c r="C4" s="205"/>
      <c r="D4" s="203"/>
      <c r="E4" s="206" t="s">
        <v>341</v>
      </c>
      <c r="F4" s="205"/>
      <c r="G4" s="207" t="s">
        <v>342</v>
      </c>
      <c r="H4" s="208" t="s">
        <v>93</v>
      </c>
      <c r="I4" s="208" t="s">
        <v>343</v>
      </c>
      <c r="J4" s="209"/>
      <c r="K4" s="208"/>
    </row>
    <row r="5" spans="1:11" ht="15.75" customHeight="1">
      <c r="A5" s="210"/>
      <c r="B5" s="211"/>
      <c r="C5" s="212"/>
      <c r="D5" s="210"/>
      <c r="E5" s="211"/>
      <c r="F5" s="212"/>
      <c r="G5" s="213" t="s">
        <v>344</v>
      </c>
      <c r="H5" s="214"/>
      <c r="I5" s="214"/>
      <c r="J5" s="209"/>
      <c r="K5" s="208"/>
    </row>
    <row r="6" spans="1:11" ht="15.75" customHeight="1">
      <c r="A6" s="215"/>
      <c r="B6" s="216" t="s">
        <v>345</v>
      </c>
      <c r="C6" s="217"/>
      <c r="D6" s="215"/>
      <c r="E6" s="216" t="s">
        <v>346</v>
      </c>
      <c r="F6" s="217"/>
      <c r="G6" s="218" t="s">
        <v>312</v>
      </c>
      <c r="H6" s="219" t="s">
        <v>93</v>
      </c>
      <c r="I6" s="219" t="s">
        <v>343</v>
      </c>
      <c r="J6" s="209"/>
      <c r="K6" s="208"/>
    </row>
    <row r="7" spans="1:11" ht="15.75" customHeight="1">
      <c r="A7" s="196"/>
      <c r="B7" s="197" t="s">
        <v>347</v>
      </c>
      <c r="C7" s="198"/>
      <c r="D7" s="196"/>
      <c r="E7" s="199" t="s">
        <v>348</v>
      </c>
      <c r="F7" s="198"/>
      <c r="G7" s="200" t="s">
        <v>349</v>
      </c>
      <c r="H7" s="201" t="s">
        <v>86</v>
      </c>
      <c r="I7" s="201" t="s">
        <v>343</v>
      </c>
      <c r="J7" s="209"/>
      <c r="K7" s="208"/>
    </row>
    <row r="8" spans="1:11" ht="15.75" customHeight="1">
      <c r="A8" s="203"/>
      <c r="B8" s="204"/>
      <c r="C8" s="205"/>
      <c r="D8" s="203"/>
      <c r="E8" s="206" t="s">
        <v>350</v>
      </c>
      <c r="F8" s="205"/>
      <c r="G8" s="207" t="s">
        <v>351</v>
      </c>
      <c r="H8" s="208" t="s">
        <v>93</v>
      </c>
      <c r="I8" s="208" t="s">
        <v>149</v>
      </c>
      <c r="J8" s="209"/>
      <c r="K8" s="208"/>
    </row>
    <row r="9" spans="1:11" ht="15.75" customHeight="1">
      <c r="A9" s="203"/>
      <c r="B9" s="204"/>
      <c r="C9" s="205"/>
      <c r="D9" s="203"/>
      <c r="E9" s="220"/>
      <c r="F9" s="221"/>
      <c r="G9" s="207" t="s">
        <v>352</v>
      </c>
      <c r="H9" s="222"/>
      <c r="I9" s="222"/>
      <c r="J9" s="209"/>
      <c r="K9" s="208"/>
    </row>
    <row r="10" spans="1:11" ht="15.75" customHeight="1">
      <c r="A10" s="203"/>
      <c r="B10" s="204"/>
      <c r="C10" s="205"/>
      <c r="D10" s="203"/>
      <c r="E10" s="206" t="s">
        <v>353</v>
      </c>
      <c r="F10" s="205"/>
      <c r="G10" s="207" t="s">
        <v>354</v>
      </c>
      <c r="H10" s="208" t="s">
        <v>86</v>
      </c>
      <c r="I10" s="208" t="s">
        <v>149</v>
      </c>
      <c r="J10" s="209"/>
      <c r="K10" s="208"/>
    </row>
    <row r="11" spans="1:11" ht="15.75" customHeight="1">
      <c r="A11" s="203"/>
      <c r="B11" s="204"/>
      <c r="C11" s="205"/>
      <c r="D11" s="203"/>
      <c r="E11" s="206" t="s">
        <v>355</v>
      </c>
      <c r="F11" s="205"/>
      <c r="G11" s="207" t="s">
        <v>356</v>
      </c>
      <c r="H11" s="208" t="s">
        <v>93</v>
      </c>
      <c r="I11" s="208" t="s">
        <v>149</v>
      </c>
      <c r="J11" s="209"/>
      <c r="K11" s="208"/>
    </row>
    <row r="12" spans="1:11" ht="15.75" customHeight="1">
      <c r="A12" s="210"/>
      <c r="B12" s="211"/>
      <c r="C12" s="212"/>
      <c r="D12" s="210"/>
      <c r="E12" s="211"/>
      <c r="F12" s="212"/>
      <c r="G12" s="213" t="s">
        <v>357</v>
      </c>
      <c r="H12" s="214"/>
      <c r="I12" s="214"/>
      <c r="J12" s="209"/>
      <c r="K12" s="208"/>
    </row>
    <row r="13" spans="1:11" ht="15.75" customHeight="1">
      <c r="A13" s="215"/>
      <c r="B13" s="216" t="s">
        <v>358</v>
      </c>
      <c r="C13" s="217"/>
      <c r="D13" s="215"/>
      <c r="E13" s="216" t="s">
        <v>359</v>
      </c>
      <c r="F13" s="217"/>
      <c r="G13" s="218" t="s">
        <v>312</v>
      </c>
      <c r="H13" s="219" t="s">
        <v>97</v>
      </c>
      <c r="I13" s="219" t="s">
        <v>149</v>
      </c>
      <c r="J13" s="209"/>
      <c r="K13" s="208"/>
    </row>
    <row r="14" spans="1:11" ht="15.75" customHeight="1">
      <c r="A14" s="196"/>
      <c r="B14" s="197" t="s">
        <v>360</v>
      </c>
      <c r="C14" s="198"/>
      <c r="D14" s="196"/>
      <c r="E14" s="197" t="s">
        <v>361</v>
      </c>
      <c r="F14" s="198"/>
      <c r="G14" s="200" t="s">
        <v>312</v>
      </c>
      <c r="H14" s="201" t="s">
        <v>93</v>
      </c>
      <c r="I14" s="201" t="s">
        <v>343</v>
      </c>
      <c r="J14" s="209"/>
      <c r="K14" s="208"/>
    </row>
    <row r="15" spans="1:11" ht="21">
      <c r="A15" s="203"/>
      <c r="B15" s="223"/>
      <c r="C15" s="205"/>
      <c r="D15" s="203"/>
      <c r="E15" s="204"/>
      <c r="F15" s="205"/>
      <c r="G15" s="224" t="s">
        <v>362</v>
      </c>
      <c r="H15" s="208"/>
      <c r="I15" s="208"/>
      <c r="J15" s="209"/>
      <c r="K15" s="208"/>
    </row>
    <row r="16" spans="1:11" ht="15.75" customHeight="1">
      <c r="A16" s="210"/>
      <c r="B16" s="211"/>
      <c r="C16" s="212"/>
      <c r="D16" s="210"/>
      <c r="E16" s="211" t="s">
        <v>363</v>
      </c>
      <c r="F16" s="212"/>
      <c r="G16" s="213" t="s">
        <v>364</v>
      </c>
      <c r="H16" s="214" t="s">
        <v>86</v>
      </c>
      <c r="I16" s="214" t="s">
        <v>149</v>
      </c>
      <c r="J16" s="209"/>
      <c r="K16" s="208"/>
    </row>
    <row r="17" spans="1:11" ht="15.75" customHeight="1">
      <c r="A17" s="196"/>
      <c r="B17" s="197" t="s">
        <v>365</v>
      </c>
      <c r="C17" s="198"/>
      <c r="D17" s="196"/>
      <c r="E17" s="199" t="s">
        <v>366</v>
      </c>
      <c r="F17" s="198"/>
      <c r="G17" s="200" t="s">
        <v>367</v>
      </c>
      <c r="H17" s="201" t="s">
        <v>86</v>
      </c>
      <c r="I17" s="201" t="s">
        <v>343</v>
      </c>
      <c r="J17" s="209"/>
      <c r="K17" s="208"/>
    </row>
    <row r="18" spans="1:11" ht="15.75" customHeight="1">
      <c r="A18" s="210"/>
      <c r="B18" s="211"/>
      <c r="C18" s="212"/>
      <c r="D18" s="210"/>
      <c r="E18" s="225" t="s">
        <v>368</v>
      </c>
      <c r="F18" s="212"/>
      <c r="G18" s="213" t="s">
        <v>369</v>
      </c>
      <c r="H18" s="214" t="s">
        <v>93</v>
      </c>
      <c r="I18" s="214" t="s">
        <v>343</v>
      </c>
      <c r="J18" s="209"/>
      <c r="K18" s="208"/>
    </row>
    <row r="19" spans="1:11" ht="15.75" customHeight="1">
      <c r="A19" s="215"/>
      <c r="B19" s="216" t="s">
        <v>370</v>
      </c>
      <c r="C19" s="217"/>
      <c r="D19" s="215"/>
      <c r="E19" s="216" t="s">
        <v>371</v>
      </c>
      <c r="F19" s="217"/>
      <c r="G19" s="218" t="s">
        <v>312</v>
      </c>
      <c r="H19" s="219" t="s">
        <v>93</v>
      </c>
      <c r="I19" s="219" t="s">
        <v>343</v>
      </c>
      <c r="J19" s="209"/>
      <c r="K19" s="208"/>
    </row>
    <row r="20" spans="1:11" ht="15.75" customHeight="1">
      <c r="A20" s="215"/>
      <c r="B20" s="216" t="s">
        <v>372</v>
      </c>
      <c r="C20" s="217"/>
      <c r="D20" s="215"/>
      <c r="E20" s="216" t="s">
        <v>373</v>
      </c>
      <c r="F20" s="217"/>
      <c r="G20" s="218" t="s">
        <v>374</v>
      </c>
      <c r="H20" s="219" t="s">
        <v>97</v>
      </c>
      <c r="I20" s="219" t="s">
        <v>149</v>
      </c>
      <c r="J20" s="209"/>
      <c r="K20" s="208"/>
    </row>
    <row r="21" spans="1:11" ht="21">
      <c r="A21" s="226"/>
      <c r="B21" s="227" t="s">
        <v>375</v>
      </c>
      <c r="C21" s="228"/>
      <c r="D21" s="226"/>
      <c r="E21" s="227" t="s">
        <v>376</v>
      </c>
      <c r="F21" s="228"/>
      <c r="G21" s="229" t="s">
        <v>377</v>
      </c>
      <c r="H21" s="89" t="s">
        <v>378</v>
      </c>
      <c r="I21" s="89" t="s">
        <v>379</v>
      </c>
      <c r="J21" s="89" t="s">
        <v>380</v>
      </c>
      <c r="K21" s="208"/>
    </row>
    <row r="22" spans="1:11" ht="15.75" customHeight="1">
      <c r="A22" s="196"/>
      <c r="B22" s="197" t="s">
        <v>381</v>
      </c>
      <c r="C22" s="198"/>
      <c r="D22" s="196"/>
      <c r="E22" s="197" t="s">
        <v>382</v>
      </c>
      <c r="F22" s="198"/>
      <c r="G22" s="200" t="s">
        <v>312</v>
      </c>
      <c r="H22" s="201" t="s">
        <v>93</v>
      </c>
      <c r="I22" s="201" t="s">
        <v>149</v>
      </c>
      <c r="J22" s="202" t="s">
        <v>383</v>
      </c>
      <c r="K22" s="208"/>
    </row>
    <row r="23" spans="1:11" ht="15.75" customHeight="1">
      <c r="A23" s="203"/>
      <c r="B23" s="204"/>
      <c r="C23" s="205"/>
      <c r="D23" s="203"/>
      <c r="E23" s="204" t="s">
        <v>384</v>
      </c>
      <c r="F23" s="205"/>
      <c r="G23" s="207" t="s">
        <v>312</v>
      </c>
      <c r="H23" s="208" t="s">
        <v>93</v>
      </c>
      <c r="I23" s="208" t="s">
        <v>149</v>
      </c>
      <c r="J23" s="209"/>
      <c r="K23" s="208"/>
    </row>
    <row r="24" spans="1:11" ht="15.75" customHeight="1">
      <c r="A24" s="203"/>
      <c r="B24" s="204"/>
      <c r="C24" s="205"/>
      <c r="D24" s="203"/>
      <c r="E24" s="204" t="s">
        <v>385</v>
      </c>
      <c r="F24" s="205"/>
      <c r="G24" s="207" t="s">
        <v>312</v>
      </c>
      <c r="H24" s="208" t="s">
        <v>93</v>
      </c>
      <c r="I24" s="208" t="s">
        <v>149</v>
      </c>
      <c r="J24" s="209"/>
      <c r="K24" s="208"/>
    </row>
    <row r="25" spans="1:11" ht="15.75" customHeight="1">
      <c r="A25" s="203"/>
      <c r="B25" s="204"/>
      <c r="C25" s="205"/>
      <c r="D25" s="203"/>
      <c r="E25" s="204" t="s">
        <v>386</v>
      </c>
      <c r="F25" s="205"/>
      <c r="G25" s="207" t="s">
        <v>312</v>
      </c>
      <c r="H25" s="208" t="s">
        <v>97</v>
      </c>
      <c r="I25" s="208" t="s">
        <v>149</v>
      </c>
      <c r="J25" s="209"/>
      <c r="K25" s="208"/>
    </row>
    <row r="26" spans="1:11" ht="15.75" customHeight="1">
      <c r="A26" s="203"/>
      <c r="B26" s="204"/>
      <c r="C26" s="205"/>
      <c r="D26" s="203"/>
      <c r="E26" s="204" t="s">
        <v>387</v>
      </c>
      <c r="F26" s="205"/>
      <c r="G26" s="207" t="s">
        <v>312</v>
      </c>
      <c r="H26" s="208" t="s">
        <v>97</v>
      </c>
      <c r="I26" s="208" t="s">
        <v>343</v>
      </c>
      <c r="J26" s="209"/>
      <c r="K26" s="208"/>
    </row>
    <row r="27" spans="1:11" ht="15.75" customHeight="1">
      <c r="A27" s="203"/>
      <c r="B27" s="204"/>
      <c r="C27" s="205"/>
      <c r="D27" s="203"/>
      <c r="E27" s="204" t="s">
        <v>388</v>
      </c>
      <c r="F27" s="205"/>
      <c r="G27" s="207" t="s">
        <v>312</v>
      </c>
      <c r="H27" s="208" t="s">
        <v>97</v>
      </c>
      <c r="I27" s="208" t="s">
        <v>149</v>
      </c>
      <c r="J27" s="209"/>
      <c r="K27" s="208"/>
    </row>
    <row r="28" spans="1:11" ht="15.75" customHeight="1">
      <c r="A28" s="203"/>
      <c r="B28" s="204"/>
      <c r="C28" s="205"/>
      <c r="D28" s="203"/>
      <c r="E28" s="204" t="s">
        <v>389</v>
      </c>
      <c r="F28" s="205"/>
      <c r="G28" s="207" t="s">
        <v>390</v>
      </c>
      <c r="H28" s="208" t="s">
        <v>93</v>
      </c>
      <c r="I28" s="208" t="s">
        <v>149</v>
      </c>
      <c r="J28" s="209"/>
      <c r="K28" s="208"/>
    </row>
    <row r="29" spans="1:11" ht="15.75" customHeight="1">
      <c r="A29" s="203"/>
      <c r="B29" s="204"/>
      <c r="C29" s="205"/>
      <c r="D29" s="203"/>
      <c r="E29" s="204" t="s">
        <v>391</v>
      </c>
      <c r="F29" s="205"/>
      <c r="G29" s="207" t="s">
        <v>312</v>
      </c>
      <c r="H29" s="208" t="s">
        <v>93</v>
      </c>
      <c r="I29" s="208" t="s">
        <v>149</v>
      </c>
      <c r="J29" s="209"/>
      <c r="K29" s="208"/>
    </row>
    <row r="30" spans="1:11" ht="15.75" customHeight="1">
      <c r="A30" s="210"/>
      <c r="B30" s="211"/>
      <c r="C30" s="212"/>
      <c r="D30" s="210"/>
      <c r="E30" s="211" t="s">
        <v>392</v>
      </c>
      <c r="F30" s="212"/>
      <c r="G30" s="213" t="s">
        <v>312</v>
      </c>
      <c r="H30" s="214" t="s">
        <v>102</v>
      </c>
      <c r="I30" s="214" t="s">
        <v>149</v>
      </c>
      <c r="J30" s="230"/>
      <c r="K30" s="208"/>
    </row>
    <row r="31" spans="1:11" ht="15.75" customHeight="1">
      <c r="A31" s="196"/>
      <c r="B31" s="197" t="s">
        <v>393</v>
      </c>
      <c r="C31" s="198"/>
      <c r="D31" s="196"/>
      <c r="E31" s="199" t="s">
        <v>394</v>
      </c>
      <c r="F31" s="198"/>
      <c r="G31" s="200" t="s">
        <v>395</v>
      </c>
      <c r="H31" s="201" t="s">
        <v>93</v>
      </c>
      <c r="I31" s="201" t="s">
        <v>149</v>
      </c>
      <c r="J31" s="202" t="s">
        <v>396</v>
      </c>
      <c r="K31" s="208"/>
    </row>
    <row r="32" spans="1:11" ht="15.75" customHeight="1">
      <c r="A32" s="203"/>
      <c r="B32" s="204"/>
      <c r="C32" s="205"/>
      <c r="D32" s="203"/>
      <c r="E32" s="206" t="s">
        <v>397</v>
      </c>
      <c r="F32" s="205"/>
      <c r="G32" s="207" t="s">
        <v>398</v>
      </c>
      <c r="H32" s="208" t="s">
        <v>93</v>
      </c>
      <c r="I32" s="208" t="s">
        <v>343</v>
      </c>
      <c r="J32" s="209"/>
      <c r="K32" s="208"/>
    </row>
    <row r="33" spans="1:11" ht="15.75" customHeight="1">
      <c r="A33" s="203"/>
      <c r="B33" s="204"/>
      <c r="C33" s="205"/>
      <c r="D33" s="203"/>
      <c r="E33" s="204" t="s">
        <v>399</v>
      </c>
      <c r="F33" s="205"/>
      <c r="G33" s="207" t="s">
        <v>400</v>
      </c>
      <c r="H33" s="208" t="s">
        <v>102</v>
      </c>
      <c r="I33" s="208" t="s">
        <v>401</v>
      </c>
      <c r="J33" s="209" t="s">
        <v>383</v>
      </c>
      <c r="K33" s="208"/>
    </row>
    <row r="34" spans="1:11" ht="15.75" customHeight="1">
      <c r="A34" s="203"/>
      <c r="B34" s="204"/>
      <c r="C34" s="205"/>
      <c r="D34" s="203"/>
      <c r="E34" s="206" t="s">
        <v>402</v>
      </c>
      <c r="F34" s="205"/>
      <c r="G34" s="207" t="s">
        <v>403</v>
      </c>
      <c r="H34" s="208" t="s">
        <v>97</v>
      </c>
      <c r="I34" s="208" t="s">
        <v>343</v>
      </c>
      <c r="J34" s="231"/>
      <c r="K34" s="208"/>
    </row>
    <row r="35" spans="1:11" ht="15.75" customHeight="1">
      <c r="A35" s="203"/>
      <c r="B35" s="204"/>
      <c r="C35" s="205"/>
      <c r="D35" s="203"/>
      <c r="E35" s="206" t="s">
        <v>404</v>
      </c>
      <c r="F35" s="205"/>
      <c r="G35" s="207" t="s">
        <v>405</v>
      </c>
      <c r="H35" s="208" t="s">
        <v>102</v>
      </c>
      <c r="I35" s="208" t="s">
        <v>343</v>
      </c>
      <c r="J35" s="231"/>
      <c r="K35" s="208"/>
    </row>
    <row r="36" spans="1:11" ht="15.75" customHeight="1">
      <c r="A36" s="203"/>
      <c r="B36" s="204"/>
      <c r="C36" s="205"/>
      <c r="D36" s="203"/>
      <c r="E36" s="204" t="s">
        <v>406</v>
      </c>
      <c r="F36" s="205"/>
      <c r="G36" s="207" t="s">
        <v>312</v>
      </c>
      <c r="H36" s="208" t="s">
        <v>93</v>
      </c>
      <c r="I36" s="208" t="s">
        <v>149</v>
      </c>
      <c r="J36" s="231"/>
      <c r="K36" s="208"/>
    </row>
    <row r="37" spans="1:11" ht="15.75" customHeight="1">
      <c r="A37" s="203"/>
      <c r="B37" s="204"/>
      <c r="C37" s="205"/>
      <c r="D37" s="203"/>
      <c r="E37" s="204" t="s">
        <v>407</v>
      </c>
      <c r="F37" s="205"/>
      <c r="G37" s="207" t="s">
        <v>312</v>
      </c>
      <c r="H37" s="208" t="s">
        <v>86</v>
      </c>
      <c r="I37" s="208" t="s">
        <v>401</v>
      </c>
      <c r="J37" s="231"/>
      <c r="K37" s="208"/>
    </row>
    <row r="38" spans="1:11" ht="15.75" customHeight="1">
      <c r="A38" s="203"/>
      <c r="B38" s="204"/>
      <c r="C38" s="205"/>
      <c r="D38" s="203"/>
      <c r="E38" s="204" t="s">
        <v>408</v>
      </c>
      <c r="F38" s="205"/>
      <c r="G38" s="207" t="s">
        <v>312</v>
      </c>
      <c r="H38" s="208" t="s">
        <v>93</v>
      </c>
      <c r="I38" s="208" t="s">
        <v>149</v>
      </c>
      <c r="J38" s="231"/>
      <c r="K38" s="208"/>
    </row>
    <row r="39" spans="1:11" ht="15.75" customHeight="1">
      <c r="A39" s="210"/>
      <c r="B39" s="211"/>
      <c r="C39" s="212"/>
      <c r="D39" s="210"/>
      <c r="E39" s="211" t="s">
        <v>409</v>
      </c>
      <c r="F39" s="212"/>
      <c r="G39" s="213" t="s">
        <v>410</v>
      </c>
      <c r="H39" s="214" t="s">
        <v>102</v>
      </c>
      <c r="I39" s="214" t="s">
        <v>343</v>
      </c>
      <c r="J39" s="232"/>
      <c r="K39" s="208"/>
    </row>
    <row r="40" spans="1:11" ht="15.75" customHeight="1">
      <c r="A40" s="203"/>
      <c r="B40" s="204" t="s">
        <v>411</v>
      </c>
      <c r="C40" s="205"/>
      <c r="D40" s="203"/>
      <c r="E40" s="206" t="s">
        <v>412</v>
      </c>
      <c r="F40" s="205"/>
      <c r="G40" s="207" t="s">
        <v>413</v>
      </c>
      <c r="H40" s="208" t="s">
        <v>93</v>
      </c>
      <c r="I40" s="208" t="s">
        <v>343</v>
      </c>
      <c r="J40" s="202" t="s">
        <v>383</v>
      </c>
      <c r="K40" s="208"/>
    </row>
    <row r="41" spans="1:11" ht="15.75" customHeight="1">
      <c r="A41" s="203"/>
      <c r="B41" s="204"/>
      <c r="C41" s="205"/>
      <c r="D41" s="203"/>
      <c r="E41" s="206" t="s">
        <v>414</v>
      </c>
      <c r="F41" s="205"/>
      <c r="G41" s="207" t="s">
        <v>415</v>
      </c>
      <c r="H41" s="208" t="s">
        <v>97</v>
      </c>
      <c r="I41" s="208" t="s">
        <v>149</v>
      </c>
      <c r="J41" s="209"/>
      <c r="K41" s="208"/>
    </row>
    <row r="42" spans="1:11" ht="15.75" customHeight="1">
      <c r="A42" s="203"/>
      <c r="B42" s="204"/>
      <c r="C42" s="205"/>
      <c r="D42" s="203"/>
      <c r="E42" s="204" t="s">
        <v>311</v>
      </c>
      <c r="F42" s="205"/>
      <c r="G42" s="207" t="s">
        <v>312</v>
      </c>
      <c r="H42" s="208" t="s">
        <v>416</v>
      </c>
      <c r="I42" s="208" t="s">
        <v>417</v>
      </c>
      <c r="J42" s="233" t="s">
        <v>315</v>
      </c>
      <c r="K42" s="208"/>
    </row>
    <row r="43" spans="1:11" ht="15.75" customHeight="1">
      <c r="A43" s="203"/>
      <c r="B43" s="204"/>
      <c r="C43" s="205"/>
      <c r="D43" s="203"/>
      <c r="E43" s="204" t="s">
        <v>418</v>
      </c>
      <c r="F43" s="205"/>
      <c r="G43" s="207" t="s">
        <v>312</v>
      </c>
      <c r="H43" s="208" t="s">
        <v>97</v>
      </c>
      <c r="I43" s="208" t="s">
        <v>343</v>
      </c>
      <c r="J43" s="233"/>
      <c r="K43" s="208"/>
    </row>
    <row r="44" spans="1:11" ht="15.75" customHeight="1">
      <c r="A44" s="203"/>
      <c r="B44" s="204"/>
      <c r="C44" s="205"/>
      <c r="D44" s="203"/>
      <c r="E44" s="204" t="s">
        <v>419</v>
      </c>
      <c r="F44" s="205"/>
      <c r="G44" s="207" t="s">
        <v>312</v>
      </c>
      <c r="H44" s="208" t="s">
        <v>93</v>
      </c>
      <c r="I44" s="208" t="s">
        <v>401</v>
      </c>
      <c r="J44" s="209" t="s">
        <v>383</v>
      </c>
      <c r="K44" s="208"/>
    </row>
    <row r="45" spans="1:11" ht="15.75" customHeight="1">
      <c r="A45" s="203"/>
      <c r="B45" s="204"/>
      <c r="C45" s="205"/>
      <c r="D45" s="203"/>
      <c r="E45" s="204" t="s">
        <v>420</v>
      </c>
      <c r="F45" s="205"/>
      <c r="G45" s="207" t="s">
        <v>312</v>
      </c>
      <c r="H45" s="208" t="s">
        <v>97</v>
      </c>
      <c r="I45" s="208" t="s">
        <v>149</v>
      </c>
      <c r="J45" s="209"/>
      <c r="K45" s="208"/>
    </row>
    <row r="46" spans="1:11" ht="15.75" customHeight="1">
      <c r="A46" s="210"/>
      <c r="B46" s="211"/>
      <c r="C46" s="212"/>
      <c r="D46" s="210"/>
      <c r="E46" s="211" t="s">
        <v>421</v>
      </c>
      <c r="F46" s="212"/>
      <c r="G46" s="213" t="s">
        <v>312</v>
      </c>
      <c r="H46" s="214" t="s">
        <v>93</v>
      </c>
      <c r="I46" s="214" t="s">
        <v>401</v>
      </c>
      <c r="J46" s="234"/>
      <c r="K46" s="214"/>
    </row>
  </sheetData>
  <mergeCells count="8">
    <mergeCell ref="J42:J43"/>
    <mergeCell ref="J44:J45"/>
    <mergeCell ref="A2:F2"/>
    <mergeCell ref="J3:J20"/>
    <mergeCell ref="J22:J30"/>
    <mergeCell ref="J31:J32"/>
    <mergeCell ref="J33:J39"/>
    <mergeCell ref="J40:J41"/>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22</vt:i4>
      </vt:variant>
    </vt:vector>
  </HeadingPairs>
  <TitlesOfParts>
    <vt:vector size="55" baseType="lpstr">
      <vt:lpstr>表2-39</vt:lpstr>
      <vt:lpstr>表2-40</vt:lpstr>
      <vt:lpstr>表2-41ア</vt:lpstr>
      <vt:lpstr>表2-41イ</vt:lpstr>
      <vt:lpstr>表2-41(2）-ア</vt:lpstr>
      <vt:lpstr>表2-41(2）-イウ</vt:lpstr>
      <vt:lpstr>表2-41　2-アイウ</vt:lpstr>
      <vt:lpstr>表2-42</vt:lpstr>
      <vt:lpstr>表2-43(1)</vt:lpstr>
      <vt:lpstr>表2-43(2)</vt:lpstr>
      <vt:lpstr>表2-43(3)</vt:lpstr>
      <vt:lpstr>表2-44</vt:lpstr>
      <vt:lpstr>表2-45</vt:lpstr>
      <vt:lpstr>表2-46</vt:lpstr>
      <vt:lpstr>表2-47</vt:lpstr>
      <vt:lpstr>表2-48（1）</vt:lpstr>
      <vt:lpstr>表2-48（2）</vt:lpstr>
      <vt:lpstr>表2-49</vt:lpstr>
      <vt:lpstr>表2-50</vt:lpstr>
      <vt:lpstr>表2-51（1）</vt:lpstr>
      <vt:lpstr>表2-51(2①)</vt:lpstr>
      <vt:lpstr>表2-51（3②）</vt:lpstr>
      <vt:lpstr>表2-51（4③）</vt:lpstr>
      <vt:lpstr>表2-51(5④）</vt:lpstr>
      <vt:lpstr>表2-52</vt:lpstr>
      <vt:lpstr>表2-53（1）（2）</vt:lpstr>
      <vt:lpstr>表2-54</vt:lpstr>
      <vt:lpstr>表2-55</vt:lpstr>
      <vt:lpstr>表2-56</vt:lpstr>
      <vt:lpstr>表2-57</vt:lpstr>
      <vt:lpstr>表2-58</vt:lpstr>
      <vt:lpstr>表2-59（1）</vt:lpstr>
      <vt:lpstr>表2-59（2）</vt:lpstr>
      <vt:lpstr>'表2-40'!Print_Area</vt:lpstr>
      <vt:lpstr>'表2-41　2-アイウ'!Print_Area</vt:lpstr>
      <vt:lpstr>'表2-41(2）-ア'!Print_Area</vt:lpstr>
      <vt:lpstr>'表2-41(2）-イウ'!Print_Area</vt:lpstr>
      <vt:lpstr>'表2-41ア'!Print_Area</vt:lpstr>
      <vt:lpstr>'表2-41イ'!Print_Area</vt:lpstr>
      <vt:lpstr>'表2-42'!Print_Area</vt:lpstr>
      <vt:lpstr>'表2-43(1)'!Print_Area</vt:lpstr>
      <vt:lpstr>'表2-43(2)'!Print_Area</vt:lpstr>
      <vt:lpstr>'表2-44'!Print_Area</vt:lpstr>
      <vt:lpstr>'表2-47'!Print_Area</vt:lpstr>
      <vt:lpstr>'表2-51（1）'!Print_Area</vt:lpstr>
      <vt:lpstr>'表2-51(2①)'!Print_Area</vt:lpstr>
      <vt:lpstr>'表2-51（3②）'!Print_Area</vt:lpstr>
      <vt:lpstr>'表2-51（4③）'!Print_Area</vt:lpstr>
      <vt:lpstr>'表2-51(5④）'!Print_Area</vt:lpstr>
      <vt:lpstr>'表2-53（1）（2）'!Print_Area</vt:lpstr>
      <vt:lpstr>'表2-56'!Print_Area</vt:lpstr>
      <vt:lpstr>'表2-57'!Print_Area</vt:lpstr>
      <vt:lpstr>'表2-58'!Print_Area</vt:lpstr>
      <vt:lpstr>'表2-59（1）'!Print_Area</vt:lpstr>
      <vt:lpstr>'表2-59（2）'!Print_Area</vt:lpstr>
    </vt:vector>
  </TitlesOfParts>
  <Company>茨城県</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企画部情報政策課</dc:creator>
  <cp:lastModifiedBy>企画部情報政策課</cp:lastModifiedBy>
  <dcterms:created xsi:type="dcterms:W3CDTF">2021-10-07T05:16:56Z</dcterms:created>
  <dcterms:modified xsi:type="dcterms:W3CDTF">2021-10-07T05:17:43Z</dcterms:modified>
</cp:coreProperties>
</file>