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7_農業集落排水（法適）15\09_常総市\"/>
    </mc:Choice>
  </mc:AlternateContent>
  <workbookProtection workbookAlgorithmName="SHA-512" workbookHashValue="FdaPpbqg4qJ1BBligzJUFolCo9fZ+d4KBDYuxfhuPjjpvuIxLgH/tniNEhPMOY+THHuDQaowM7h1YuxZV/orfA==" workbookSaltValue="dqe6QCU6L7YZcea12+Z72g==" workbookSpinCount="100000" lockStructure="1"/>
  <bookViews>
    <workbookView xWindow="-1125" yWindow="15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U6" i="5"/>
  <c r="T6" i="5"/>
  <c r="AT8" i="4" s="1"/>
  <c r="S6" i="5"/>
  <c r="AL8" i="4" s="1"/>
  <c r="R6" i="5"/>
  <c r="AD10" i="4" s="1"/>
  <c r="Q6" i="5"/>
  <c r="P6" i="5"/>
  <c r="P10" i="4" s="1"/>
  <c r="O6" i="5"/>
  <c r="I10" i="4" s="1"/>
  <c r="N6" i="5"/>
  <c r="B10" i="4" s="1"/>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AL10" i="4"/>
  <c r="W10" i="4"/>
  <c r="BB8" i="4"/>
  <c r="AD8" i="4"/>
  <c r="I8"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<sst xmlns="http://schemas.openxmlformats.org/spreadsheetml/2006/main" count="319" uniqueCount="118">
  <si>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</si>
  <si>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</si>
  <si>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</si>
  <si>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</si>
  <si>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</si>
  <si>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</si>
  <si>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</si>
  <si>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</si>
  <si>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</si>
  <si>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</si>
  <si>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</si>
  <si>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</si>
  <si>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</si>
  <si>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</si>
  <si>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</si>
  <si>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</si>
  <si>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</si>
  <si>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</si>
  <si>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</si>
  <si>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</si>
  <si>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</si>
  <si>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</si>
  <si>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</si>
  <si>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</si>
  <si>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</si>
  <si>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</si>
  <si>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</si>
  <si>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</si>
  <si>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</si>
  <si>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</si>
  <si>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</si>
  <si>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</si>
  <si>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</si>
  <si>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</si>
  <si>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</si>
  <si>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</si>
  <si>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</si>
  <si>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</si>
  <si>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</si>
  <si>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</si>
  <si>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</si>
  <si>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</si>
  <si>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</si>
  <si>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</si>
  <si>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</si>
  <si>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</si>
  <si>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</si>
  <si>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</si>
  <si>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</si>
  <si>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</si>
  <si>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</si>
  <si>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</si>
  <si>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</si>
  <si>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</si>
  <si>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</si>
  <si>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</si>
  <si>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</si>
  <si>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</si>
  <si>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</si>
  <si>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</si>
  <si>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</si>
  <si>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</si>
  <si>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</si>
  <si>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</si>
  <si>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</si>
  <si>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</si>
  <si>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</si>
  <si>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</si>
  <si>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</si>
  <si>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</si>
  <si>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</si>
  <si>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</si>
  <si>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</si>
  <si>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</si>
  <si>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</si>
  <si>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</si>
  <si>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</si>
  <si>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</si>
  <si>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</si>
  <si>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</si>
  <si>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</si>
  <si>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</si>
  <si>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</si>
  <si>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</si>
  <si>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</si>
  <si>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</si>
  <si>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</si>
  <si>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</si>
  <si>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</si>
  <si>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</si>
  <si>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</si>
  <si>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</si>
  <si>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</si>
  <si>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</si>
  <si>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</si>
  <si>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</si>
  <si>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常総市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</si>
  <si>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</si>
  <si>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</si>
  <si>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</si>
  <si>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</si>
  <si>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</si>
  <si>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</si>
  <si>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</si>
  <si>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</si>
  <si>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</si>
  <si>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</si>
  <si>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</si>
  <si>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</si>
  <si>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</si>
  <si>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</si>
  <si>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</si>
  <si>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</si>
  <si>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</si>
  <si>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</si>
  <si>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平成6年度に供用開始され、管渠の耐用年数が標準50年のため現在は該当しない。</t>
    <rPh sb="0" eb="2">
      <t>ヘイセイ</t>
    </rPh>
    <rPh sb="3" eb="5">
      <t>ネンド</t>
    </rPh>
    <rPh sb="6" eb="8">
      <t>キョウヨウ</t>
    </rPh>
    <rPh sb="8" eb="10">
      <t>カイシ</t>
    </rPh>
    <rPh sb="13" eb="15">
      <t>カンキョ</t>
    </rPh>
    <rPh sb="16" eb="18">
      <t>タイヨウ</t>
    </rPh>
    <rPh sb="18" eb="20">
      <t>ネンスウ</t>
    </rPh>
    <rPh sb="21" eb="23">
      <t>ヒョウジュン</t>
    </rPh>
    <rPh sb="25" eb="26">
      <t>ネン</t>
    </rPh>
    <rPh sb="29" eb="31">
      <t>ゲンザイ</t>
    </rPh>
    <rPh sb="32" eb="34">
      <t>ガイトウ</t>
    </rPh>
    <phoneticPr fontId="4"/>
  </si>
  <si>
    <t>類似団体と比べると数値上は健全な経営がなされていると言えるが、一般会計からの繰入を行っている状況であり、必ずしも良好な経営を行っているとは言えない。また、今後も人口減少が加速していくと考えられることを踏まえると、経営状況はますます厳しくなっていくことが予測される。
今後は令和2年度に策定した経営戦略に明記したとおり、農業集落排水施設の水海道浄化センターへの統合を予定しており、健全な事業運営を目指し取り組んでいく。</t>
    <phoneticPr fontId="4"/>
  </si>
  <si>
    <t>①経常収支比率は、100％を超えており類似団体と比べて同水準であるが、使用料収入だけでは賄えず、一般会計から多額の補助金を繰り入れている。今後は人口減少に伴い更なる使用料収入の減少が見込まれ、維持管理費の削減に努める。
③流動比率は類似団体と比べると同水準となっているが、100％を大きく下回っている。整備の財源として借り入れた企業債の償還を使用料収入で賄えておらず、一般会計からの繰入金で賄っており、経営改善を図っていく必要がある。
④企業債残高対事業規模比率は類似団体と比べると低い水準となっている。これは、一般会計による負担割合が大きいためである。
⑤経費回収率は類似団体と比べると高い水準となっているが、100％を下回っており使用料で賄うべき経費を賄えていない。人口減少により使用料収入の増加が見込めないため、経費の削減に努める。
⑥汚水処理原価は類似団体と比べると低い水準となっている。今後は人口減少に伴い有収水量の減少が見込まれるため、維持管理費の削減に努める。
⑦施設利用率は類似団体と比べると高い水準となっている。今後は人口減少が見込まれ、効率的な汚水処理を行っていく必要がある。
⑧水洗化率はほぼ100％であり、類似団体と比べると高い水準となっている。</t>
    <rPh sb="19" eb="21">
      <t>ルイジ</t>
    </rPh>
    <rPh sb="21" eb="23">
      <t>ダンタイ</t>
    </rPh>
    <rPh sb="116" eb="118">
      <t>ルイジ</t>
    </rPh>
    <rPh sb="118" eb="120">
      <t>ダンタイ</t>
    </rPh>
    <rPh sb="191" eb="193">
      <t>クリイレ</t>
    </rPh>
    <rPh sb="193" eb="194">
      <t>キン</t>
    </rPh>
    <rPh sb="195" eb="196">
      <t>マカナ</t>
    </rPh>
    <rPh sb="232" eb="234">
      <t>ルイジ</t>
    </rPh>
    <rPh sb="234" eb="236">
      <t>ダンタイ</t>
    </rPh>
    <rPh sb="285" eb="287">
      <t>ルイジ</t>
    </rPh>
    <rPh sb="287" eb="289">
      <t>ダンタイ</t>
    </rPh>
    <rPh sb="378" eb="380">
      <t>ルイジ</t>
    </rPh>
    <rPh sb="380" eb="382">
      <t>ダンタイ</t>
    </rPh>
    <rPh sb="433" eb="434">
      <t>ツト</t>
    </rPh>
    <rPh sb="445" eb="447">
      <t>ルイジ</t>
    </rPh>
    <rPh sb="447" eb="449">
      <t>ダンタイ</t>
    </rPh>
    <rPh sb="515" eb="517">
      <t>ルイジ</t>
    </rPh>
    <rPh sb="517" eb="519">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</si>
</sst>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3B7-45FB-AF09-F52D483506BA}"/>
            </c:ext>
          </c:extLst>
        </c:ser>
        <c:dLbls>
          <c:showLegendKey val="0"/>
          <c:showVal val="0"/>
          <c:showCatName val="0"/>
          <c:showSerName val="0"/>
          <c:showPercent val="0"/>
          <c:showBubbleSize val="0"/>
        </c:dLbls>
        <c:gapWidth val="150"/>
        <c:axId val="209517568"/>
        <c:axId val="21030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33B7-45FB-AF09-F52D483506BA}"/>
            </c:ext>
          </c:extLst>
        </c:ser>
        <c:dLbls>
          <c:showLegendKey val="0"/>
          <c:showVal val="0"/>
          <c:showCatName val="0"/>
          <c:showSerName val="0"/>
          <c:showPercent val="0"/>
          <c:showBubbleSize val="0"/>
        </c:dLbls>
        <c:marker val="1"/>
        <c:smooth val="0"/>
        <c:axId val="209517568"/>
        <c:axId val="210306176"/>
      </c:lineChart>
      <c:dateAx>
        <c:axId val="209517568"/>
        <c:scaling>
          <c:orientation val="minMax"/>
        </c:scaling>
        <c:delete val="1"/>
        <c:axPos val="b"/>
        <c:numFmt formatCode="&quot;H&quot;yy" sourceLinked="1"/>
        <c:majorTickMark val="none"/>
        <c:minorTickMark val="none"/>
        <c:tickLblPos val="none"/>
        <c:crossAx val="210306176"/>
        <c:crosses val="autoZero"/>
        <c:auto val="1"/>
        <c:lblOffset val="100"/>
        <c:baseTimeUnit val="years"/>
      </c:dateAx>
      <c:valAx>
        <c:axId val="21030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62.52</c:v>
                </c:pt>
              </c:numCache>
            </c:numRef>
          </c:val>
          <c:extLst>
            <c:ext xmlns:c16="http://schemas.microsoft.com/office/drawing/2014/chart" uri="{C3380CC4-5D6E-409C-BE32-E72D297353CC}">
              <c16:uniqueId val="{00000000-F38D-42E2-9FAB-3F4D1366B64F}"/>
            </c:ext>
          </c:extLst>
        </c:ser>
        <c:dLbls>
          <c:showLegendKey val="0"/>
          <c:showVal val="0"/>
          <c:showCatName val="0"/>
          <c:showSerName val="0"/>
          <c:showPercent val="0"/>
          <c:showBubbleSize val="0"/>
        </c:dLbls>
        <c:gapWidth val="150"/>
        <c:axId val="210926208"/>
        <c:axId val="2109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c:ext xmlns:c16="http://schemas.microsoft.com/office/drawing/2014/chart" uri="{C3380CC4-5D6E-409C-BE32-E72D297353CC}">
              <c16:uniqueId val="{00000001-F38D-42E2-9FAB-3F4D1366B64F}"/>
            </c:ext>
          </c:extLst>
        </c:ser>
        <c:dLbls>
          <c:showLegendKey val="0"/>
          <c:showVal val="0"/>
          <c:showCatName val="0"/>
          <c:showSerName val="0"/>
          <c:showPercent val="0"/>
          <c:showBubbleSize val="0"/>
        </c:dLbls>
        <c:marker val="1"/>
        <c:smooth val="0"/>
        <c:axId val="210926208"/>
        <c:axId val="210928384"/>
      </c:lineChart>
      <c:dateAx>
        <c:axId val="210926208"/>
        <c:scaling>
          <c:orientation val="minMax"/>
        </c:scaling>
        <c:delete val="1"/>
        <c:axPos val="b"/>
        <c:numFmt formatCode="&quot;H&quot;yy" sourceLinked="1"/>
        <c:majorTickMark val="none"/>
        <c:minorTickMark val="none"/>
        <c:tickLblPos val="none"/>
        <c:crossAx val="210928384"/>
        <c:crosses val="autoZero"/>
        <c:auto val="1"/>
        <c:lblOffset val="100"/>
        <c:baseTimeUnit val="years"/>
      </c:dateAx>
      <c:valAx>
        <c:axId val="2109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96.58</c:v>
                </c:pt>
              </c:numCache>
            </c:numRef>
          </c:val>
          <c:extLst>
            <c:ext xmlns:c16="http://schemas.microsoft.com/office/drawing/2014/chart" uri="{C3380CC4-5D6E-409C-BE32-E72D297353CC}">
              <c16:uniqueId val="{00000000-69DC-4F1E-B576-9F27FB333718}"/>
            </c:ext>
          </c:extLst>
        </c:ser>
        <c:dLbls>
          <c:showLegendKey val="0"/>
          <c:showVal val="0"/>
          <c:showCatName val="0"/>
          <c:showSerName val="0"/>
          <c:showPercent val="0"/>
          <c:showBubbleSize val="0"/>
        </c:dLbls>
        <c:gapWidth val="150"/>
        <c:axId val="210975744"/>
        <c:axId val="21098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c:ext xmlns:c16="http://schemas.microsoft.com/office/drawing/2014/chart" uri="{C3380CC4-5D6E-409C-BE32-E72D297353CC}">
              <c16:uniqueId val="{00000001-69DC-4F1E-B576-9F27FB333718}"/>
            </c:ext>
          </c:extLst>
        </c:ser>
        <c:dLbls>
          <c:showLegendKey val="0"/>
          <c:showVal val="0"/>
          <c:showCatName val="0"/>
          <c:showSerName val="0"/>
          <c:showPercent val="0"/>
          <c:showBubbleSize val="0"/>
        </c:dLbls>
        <c:marker val="1"/>
        <c:smooth val="0"/>
        <c:axId val="210975744"/>
        <c:axId val="210982016"/>
      </c:lineChart>
      <c:dateAx>
        <c:axId val="210975744"/>
        <c:scaling>
          <c:orientation val="minMax"/>
        </c:scaling>
        <c:delete val="1"/>
        <c:axPos val="b"/>
        <c:numFmt formatCode="&quot;H&quot;yy" sourceLinked="1"/>
        <c:majorTickMark val="none"/>
        <c:minorTickMark val="none"/>
        <c:tickLblPos val="none"/>
        <c:crossAx val="210982016"/>
        <c:crosses val="autoZero"/>
        <c:auto val="1"/>
        <c:lblOffset val="100"/>
        <c:baseTimeUnit val="years"/>
      </c:dateAx>
      <c:valAx>
        <c:axId val="21098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108.98</c:v>
                </c:pt>
              </c:numCache>
            </c:numRef>
          </c:val>
          <c:extLst>
            <c:ext xmlns:c16="http://schemas.microsoft.com/office/drawing/2014/chart" uri="{C3380CC4-5D6E-409C-BE32-E72D297353CC}">
              <c16:uniqueId val="{00000000-6341-4D68-BE70-22BF51E5E00E}"/>
            </c:ext>
          </c:extLst>
        </c:ser>
        <c:dLbls>
          <c:showLegendKey val="0"/>
          <c:showVal val="0"/>
          <c:showCatName val="0"/>
          <c:showSerName val="0"/>
          <c:showPercent val="0"/>
          <c:showBubbleSize val="0"/>
        </c:dLbls>
        <c:gapWidth val="150"/>
        <c:axId val="210345344"/>
        <c:axId val="21035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c:ext xmlns:c16="http://schemas.microsoft.com/office/drawing/2014/chart" uri="{C3380CC4-5D6E-409C-BE32-E72D297353CC}">
              <c16:uniqueId val="{00000001-6341-4D68-BE70-22BF51E5E00E}"/>
            </c:ext>
          </c:extLst>
        </c:ser>
        <c:dLbls>
          <c:showLegendKey val="0"/>
          <c:showVal val="0"/>
          <c:showCatName val="0"/>
          <c:showSerName val="0"/>
          <c:showPercent val="0"/>
          <c:showBubbleSize val="0"/>
        </c:dLbls>
        <c:marker val="1"/>
        <c:smooth val="0"/>
        <c:axId val="210345344"/>
        <c:axId val="210351616"/>
      </c:lineChart>
      <c:dateAx>
        <c:axId val="210345344"/>
        <c:scaling>
          <c:orientation val="minMax"/>
        </c:scaling>
        <c:delete val="1"/>
        <c:axPos val="b"/>
        <c:numFmt formatCode="&quot;H&quot;yy" sourceLinked="1"/>
        <c:majorTickMark val="none"/>
        <c:minorTickMark val="none"/>
        <c:tickLblPos val="none"/>
        <c:crossAx val="210351616"/>
        <c:crosses val="autoZero"/>
        <c:auto val="1"/>
        <c:lblOffset val="100"/>
        <c:baseTimeUnit val="years"/>
      </c:dateAx>
      <c:valAx>
        <c:axId val="21035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4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3.13</c:v>
                </c:pt>
              </c:numCache>
            </c:numRef>
          </c:val>
          <c:extLst>
            <c:ext xmlns:c16="http://schemas.microsoft.com/office/drawing/2014/chart" uri="{C3380CC4-5D6E-409C-BE32-E72D297353CC}">
              <c16:uniqueId val="{00000000-AF73-4DE9-AA05-CB07317F194C}"/>
            </c:ext>
          </c:extLst>
        </c:ser>
        <c:dLbls>
          <c:showLegendKey val="0"/>
          <c:showVal val="0"/>
          <c:showCatName val="0"/>
          <c:showSerName val="0"/>
          <c:showPercent val="0"/>
          <c:showBubbleSize val="0"/>
        </c:dLbls>
        <c:gapWidth val="150"/>
        <c:axId val="210202624"/>
        <c:axId val="21020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c:ext xmlns:c16="http://schemas.microsoft.com/office/drawing/2014/chart" uri="{C3380CC4-5D6E-409C-BE32-E72D297353CC}">
              <c16:uniqueId val="{00000001-AF73-4DE9-AA05-CB07317F194C}"/>
            </c:ext>
          </c:extLst>
        </c:ser>
        <c:dLbls>
          <c:showLegendKey val="0"/>
          <c:showVal val="0"/>
          <c:showCatName val="0"/>
          <c:showSerName val="0"/>
          <c:showPercent val="0"/>
          <c:showBubbleSize val="0"/>
        </c:dLbls>
        <c:marker val="1"/>
        <c:smooth val="0"/>
        <c:axId val="210202624"/>
        <c:axId val="210204544"/>
      </c:lineChart>
      <c:dateAx>
        <c:axId val="210202624"/>
        <c:scaling>
          <c:orientation val="minMax"/>
        </c:scaling>
        <c:delete val="1"/>
        <c:axPos val="b"/>
        <c:numFmt formatCode="&quot;H&quot;yy" sourceLinked="1"/>
        <c:majorTickMark val="none"/>
        <c:minorTickMark val="none"/>
        <c:tickLblPos val="none"/>
        <c:crossAx val="210204544"/>
        <c:crosses val="autoZero"/>
        <c:auto val="1"/>
        <c:lblOffset val="100"/>
        <c:baseTimeUnit val="years"/>
      </c:dateAx>
      <c:valAx>
        <c:axId val="21020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20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2C5-4C4E-911F-41628E17138D}"/>
            </c:ext>
          </c:extLst>
        </c:ser>
        <c:dLbls>
          <c:showLegendKey val="0"/>
          <c:showVal val="0"/>
          <c:showCatName val="0"/>
          <c:showSerName val="0"/>
          <c:showPercent val="0"/>
          <c:showBubbleSize val="0"/>
        </c:dLbls>
        <c:gapWidth val="150"/>
        <c:axId val="210370944"/>
        <c:axId val="21037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2C5-4C4E-911F-41628E17138D}"/>
            </c:ext>
          </c:extLst>
        </c:ser>
        <c:dLbls>
          <c:showLegendKey val="0"/>
          <c:showVal val="0"/>
          <c:showCatName val="0"/>
          <c:showSerName val="0"/>
          <c:showPercent val="0"/>
          <c:showBubbleSize val="0"/>
        </c:dLbls>
        <c:marker val="1"/>
        <c:smooth val="0"/>
        <c:axId val="210370944"/>
        <c:axId val="210372864"/>
      </c:lineChart>
      <c:dateAx>
        <c:axId val="210370944"/>
        <c:scaling>
          <c:orientation val="minMax"/>
        </c:scaling>
        <c:delete val="1"/>
        <c:axPos val="b"/>
        <c:numFmt formatCode="&quot;H&quot;yy" sourceLinked="1"/>
        <c:majorTickMark val="none"/>
        <c:minorTickMark val="none"/>
        <c:tickLblPos val="none"/>
        <c:crossAx val="210372864"/>
        <c:crosses val="autoZero"/>
        <c:auto val="1"/>
        <c:lblOffset val="100"/>
        <c:baseTimeUnit val="years"/>
      </c:dateAx>
      <c:valAx>
        <c:axId val="21037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37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256-4DD0-A02D-E2D7C5C24BEB}"/>
            </c:ext>
          </c:extLst>
        </c:ser>
        <c:dLbls>
          <c:showLegendKey val="0"/>
          <c:showVal val="0"/>
          <c:showCatName val="0"/>
          <c:showSerName val="0"/>
          <c:showPercent val="0"/>
          <c:showBubbleSize val="0"/>
        </c:dLbls>
        <c:gapWidth val="150"/>
        <c:axId val="210418688"/>
        <c:axId val="21042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c:ext xmlns:c16="http://schemas.microsoft.com/office/drawing/2014/chart" uri="{C3380CC4-5D6E-409C-BE32-E72D297353CC}">
              <c16:uniqueId val="{00000001-B256-4DD0-A02D-E2D7C5C24BEB}"/>
            </c:ext>
          </c:extLst>
        </c:ser>
        <c:dLbls>
          <c:showLegendKey val="0"/>
          <c:showVal val="0"/>
          <c:showCatName val="0"/>
          <c:showSerName val="0"/>
          <c:showPercent val="0"/>
          <c:showBubbleSize val="0"/>
        </c:dLbls>
        <c:marker val="1"/>
        <c:smooth val="0"/>
        <c:axId val="210418688"/>
        <c:axId val="210429056"/>
      </c:lineChart>
      <c:dateAx>
        <c:axId val="210418688"/>
        <c:scaling>
          <c:orientation val="minMax"/>
        </c:scaling>
        <c:delete val="1"/>
        <c:axPos val="b"/>
        <c:numFmt formatCode="&quot;H&quot;yy" sourceLinked="1"/>
        <c:majorTickMark val="none"/>
        <c:minorTickMark val="none"/>
        <c:tickLblPos val="none"/>
        <c:crossAx val="210429056"/>
        <c:crosses val="autoZero"/>
        <c:auto val="1"/>
        <c:lblOffset val="100"/>
        <c:baseTimeUnit val="years"/>
      </c:dateAx>
      <c:valAx>
        <c:axId val="2104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1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32.369999999999997</c:v>
                </c:pt>
              </c:numCache>
            </c:numRef>
          </c:val>
          <c:extLst>
            <c:ext xmlns:c16="http://schemas.microsoft.com/office/drawing/2014/chart" uri="{C3380CC4-5D6E-409C-BE32-E72D297353CC}">
              <c16:uniqueId val="{00000000-9CB2-4B8D-A290-6CCDC1D347D1}"/>
            </c:ext>
          </c:extLst>
        </c:ser>
        <c:dLbls>
          <c:showLegendKey val="0"/>
          <c:showVal val="0"/>
          <c:showCatName val="0"/>
          <c:showSerName val="0"/>
          <c:showPercent val="0"/>
          <c:showBubbleSize val="0"/>
        </c:dLbls>
        <c:gapWidth val="150"/>
        <c:axId val="210455936"/>
        <c:axId val="21045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c:ext xmlns:c16="http://schemas.microsoft.com/office/drawing/2014/chart" uri="{C3380CC4-5D6E-409C-BE32-E72D297353CC}">
              <c16:uniqueId val="{00000001-9CB2-4B8D-A290-6CCDC1D347D1}"/>
            </c:ext>
          </c:extLst>
        </c:ser>
        <c:dLbls>
          <c:showLegendKey val="0"/>
          <c:showVal val="0"/>
          <c:showCatName val="0"/>
          <c:showSerName val="0"/>
          <c:showPercent val="0"/>
          <c:showBubbleSize val="0"/>
        </c:dLbls>
        <c:marker val="1"/>
        <c:smooth val="0"/>
        <c:axId val="210455936"/>
        <c:axId val="210458112"/>
      </c:lineChart>
      <c:dateAx>
        <c:axId val="210455936"/>
        <c:scaling>
          <c:orientation val="minMax"/>
        </c:scaling>
        <c:delete val="1"/>
        <c:axPos val="b"/>
        <c:numFmt formatCode="&quot;H&quot;yy" sourceLinked="1"/>
        <c:majorTickMark val="none"/>
        <c:minorTickMark val="none"/>
        <c:tickLblPos val="none"/>
        <c:crossAx val="210458112"/>
        <c:crosses val="autoZero"/>
        <c:auto val="1"/>
        <c:lblOffset val="100"/>
        <c:baseTimeUnit val="years"/>
      </c:dateAx>
      <c:valAx>
        <c:axId val="21045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5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11.08</c:v>
                </c:pt>
              </c:numCache>
            </c:numRef>
          </c:val>
          <c:extLst>
            <c:ext xmlns:c16="http://schemas.microsoft.com/office/drawing/2014/chart" uri="{C3380CC4-5D6E-409C-BE32-E72D297353CC}">
              <c16:uniqueId val="{00000000-3FEC-4436-B708-28D685AE0B40}"/>
            </c:ext>
          </c:extLst>
        </c:ser>
        <c:dLbls>
          <c:showLegendKey val="0"/>
          <c:showVal val="0"/>
          <c:showCatName val="0"/>
          <c:showSerName val="0"/>
          <c:showPercent val="0"/>
          <c:showBubbleSize val="0"/>
        </c:dLbls>
        <c:gapWidth val="150"/>
        <c:axId val="210495744"/>
        <c:axId val="21051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c:ext xmlns:c16="http://schemas.microsoft.com/office/drawing/2014/chart" uri="{C3380CC4-5D6E-409C-BE32-E72D297353CC}">
              <c16:uniqueId val="{00000001-3FEC-4436-B708-28D685AE0B40}"/>
            </c:ext>
          </c:extLst>
        </c:ser>
        <c:dLbls>
          <c:showLegendKey val="0"/>
          <c:showVal val="0"/>
          <c:showCatName val="0"/>
          <c:showSerName val="0"/>
          <c:showPercent val="0"/>
          <c:showBubbleSize val="0"/>
        </c:dLbls>
        <c:marker val="1"/>
        <c:smooth val="0"/>
        <c:axId val="210495744"/>
        <c:axId val="210510208"/>
      </c:lineChart>
      <c:dateAx>
        <c:axId val="210495744"/>
        <c:scaling>
          <c:orientation val="minMax"/>
        </c:scaling>
        <c:delete val="1"/>
        <c:axPos val="b"/>
        <c:numFmt formatCode="&quot;H&quot;yy" sourceLinked="1"/>
        <c:majorTickMark val="none"/>
        <c:minorTickMark val="none"/>
        <c:tickLblPos val="none"/>
        <c:crossAx val="210510208"/>
        <c:crosses val="autoZero"/>
        <c:auto val="1"/>
        <c:lblOffset val="100"/>
        <c:baseTimeUnit val="years"/>
      </c:dateAx>
      <c:valAx>
        <c:axId val="2105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4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77.739999999999995</c:v>
                </c:pt>
              </c:numCache>
            </c:numRef>
          </c:val>
          <c:extLst>
            <c:ext xmlns:c16="http://schemas.microsoft.com/office/drawing/2014/chart" uri="{C3380CC4-5D6E-409C-BE32-E72D297353CC}">
              <c16:uniqueId val="{00000000-F0E2-4AB9-84D2-3E9766D7F41D}"/>
            </c:ext>
          </c:extLst>
        </c:ser>
        <c:dLbls>
          <c:showLegendKey val="0"/>
          <c:showVal val="0"/>
          <c:showCatName val="0"/>
          <c:showSerName val="0"/>
          <c:showPercent val="0"/>
          <c:showBubbleSize val="0"/>
        </c:dLbls>
        <c:gapWidth val="150"/>
        <c:axId val="210532608"/>
        <c:axId val="21054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c:ext xmlns:c16="http://schemas.microsoft.com/office/drawing/2014/chart" uri="{C3380CC4-5D6E-409C-BE32-E72D297353CC}">
              <c16:uniqueId val="{00000001-F0E2-4AB9-84D2-3E9766D7F41D}"/>
            </c:ext>
          </c:extLst>
        </c:ser>
        <c:dLbls>
          <c:showLegendKey val="0"/>
          <c:showVal val="0"/>
          <c:showCatName val="0"/>
          <c:showSerName val="0"/>
          <c:showPercent val="0"/>
          <c:showBubbleSize val="0"/>
        </c:dLbls>
        <c:marker val="1"/>
        <c:smooth val="0"/>
        <c:axId val="210532608"/>
        <c:axId val="210547072"/>
      </c:lineChart>
      <c:dateAx>
        <c:axId val="210532608"/>
        <c:scaling>
          <c:orientation val="minMax"/>
        </c:scaling>
        <c:delete val="1"/>
        <c:axPos val="b"/>
        <c:numFmt formatCode="&quot;H&quot;yy" sourceLinked="1"/>
        <c:majorTickMark val="none"/>
        <c:minorTickMark val="none"/>
        <c:tickLblPos val="none"/>
        <c:crossAx val="210547072"/>
        <c:crosses val="autoZero"/>
        <c:auto val="1"/>
        <c:lblOffset val="100"/>
        <c:baseTimeUnit val="years"/>
      </c:dateAx>
      <c:valAx>
        <c:axId val="2105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5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202.85</c:v>
                </c:pt>
              </c:numCache>
            </c:numRef>
          </c:val>
          <c:extLst>
            <c:ext xmlns:c16="http://schemas.microsoft.com/office/drawing/2014/chart" uri="{C3380CC4-5D6E-409C-BE32-E72D297353CC}">
              <c16:uniqueId val="{00000000-C6D7-4AF6-A3A2-86077B993FCB}"/>
            </c:ext>
          </c:extLst>
        </c:ser>
        <c:dLbls>
          <c:showLegendKey val="0"/>
          <c:showVal val="0"/>
          <c:showCatName val="0"/>
          <c:showSerName val="0"/>
          <c:showPercent val="0"/>
          <c:showBubbleSize val="0"/>
        </c:dLbls>
        <c:gapWidth val="150"/>
        <c:axId val="210909440"/>
        <c:axId val="2109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c:ext xmlns:c16="http://schemas.microsoft.com/office/drawing/2014/chart" uri="{C3380CC4-5D6E-409C-BE32-E72D297353CC}">
              <c16:uniqueId val="{00000001-C6D7-4AF6-A3A2-86077B993FCB}"/>
            </c:ext>
          </c:extLst>
        </c:ser>
        <c:dLbls>
          <c:showLegendKey val="0"/>
          <c:showVal val="0"/>
          <c:showCatName val="0"/>
          <c:showSerName val="0"/>
          <c:showPercent val="0"/>
          <c:showBubbleSize val="0"/>
        </c:dLbls>
        <c:marker val="1"/>
        <c:smooth val="0"/>
        <c:axId val="210909440"/>
        <c:axId val="210911616"/>
      </c:lineChart>
      <c:dateAx>
        <c:axId val="210909440"/>
        <c:scaling>
          <c:orientation val="minMax"/>
        </c:scaling>
        <c:delete val="1"/>
        <c:axPos val="b"/>
        <c:numFmt formatCode="&quot;H&quot;yy" sourceLinked="1"/>
        <c:majorTickMark val="none"/>
        <c:minorTickMark val="none"/>
        <c:tickLblPos val="none"/>
        <c:crossAx val="210911616"/>
        <c:crosses val="autoZero"/>
        <c:auto val="1"/>
        <c:lblOffset val="100"/>
        <c:baseTimeUnit val="years"/>
      </c:dateAx>
      <c:valAx>
        <c:axId val="2109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9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常総市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62570</v>
      </c>
      <c r="AM8" s="69"/>
      <c r="AN8" s="69"/>
      <c r="AO8" s="69"/>
      <c r="AP8" s="69"/>
      <c r="AQ8" s="69"/>
      <c r="AR8" s="69"/>
      <c r="AS8" s="69"/>
      <c r="AT8" s="68">
        <f>データ!T6</f>
        <v>123.64</v>
      </c>
      <c r="AU8" s="68"/>
      <c r="AV8" s="68"/>
      <c r="AW8" s="68"/>
      <c r="AX8" s="68"/>
      <c r="AY8" s="68"/>
      <c r="AZ8" s="68"/>
      <c r="BA8" s="68"/>
      <c r="BB8" s="68">
        <f>データ!U6</f>
        <v>506.07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82.31</v>
      </c>
      <c r="J10" s="68"/>
      <c r="K10" s="68"/>
      <c r="L10" s="68"/>
      <c r="M10" s="68"/>
      <c r="N10" s="68"/>
      <c r="O10" s="68"/>
      <c r="P10" s="68">
        <f>データ!P6</f>
        <v>6.64</v>
      </c>
      <c r="Q10" s="68"/>
      <c r="R10" s="68"/>
      <c r="S10" s="68"/>
      <c r="T10" s="68"/>
      <c r="U10" s="68"/>
      <c r="V10" s="68"/>
      <c r="W10" s="68">
        <f>データ!Q6</f>
        <v>75.64</v>
      </c>
      <c r="X10" s="68"/>
      <c r="Y10" s="68"/>
      <c r="Z10" s="68"/>
      <c r="AA10" s="68"/>
      <c r="AB10" s="68"/>
      <c r="AC10" s="68"/>
      <c r="AD10" s="69">
        <f>データ!R6</f>
        <v>3300</v>
      </c>
      <c r="AE10" s="69"/>
      <c r="AF10" s="69"/>
      <c r="AG10" s="69"/>
      <c r="AH10" s="69"/>
      <c r="AI10" s="69"/>
      <c r="AJ10" s="69"/>
      <c r="AK10" s="2"/>
      <c r="AL10" s="69">
        <f>データ!V6</f>
        <v>4148</v>
      </c>
      <c r="AM10" s="69"/>
      <c r="AN10" s="69"/>
      <c r="AO10" s="69"/>
      <c r="AP10" s="69"/>
      <c r="AQ10" s="69"/>
      <c r="AR10" s="69"/>
      <c r="AS10" s="69"/>
      <c r="AT10" s="68">
        <f>データ!W6</f>
        <v>3.02</v>
      </c>
      <c r="AU10" s="68"/>
      <c r="AV10" s="68"/>
      <c r="AW10" s="68"/>
      <c r="AX10" s="68"/>
      <c r="AY10" s="68"/>
      <c r="AZ10" s="68"/>
      <c r="BA10" s="68"/>
      <c r="BB10" s="68">
        <f>データ!X6</f>
        <v>1373.51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KlI7Otq9DkFZwlAMQoRDvZhwz4lRATXP2gulrKCdj3ixgDf+Z8yDU0EqSt0QvaaKF/Dhhr6CxOb7lRdlvfaRVw==" saltValue="ykq61LJz2StcNrHdw3/Te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82112</v>
      </c>
      <c r="D6" s="33">
        <f t="shared" si="3"/>
        <v>46</v>
      </c>
      <c r="E6" s="33">
        <f t="shared" si="3"/>
        <v>17</v>
      </c>
      <c r="F6" s="33">
        <f t="shared" si="3"/>
        <v>5</v>
      </c>
      <c r="G6" s="33">
        <f t="shared" si="3"/>
        <v>0</v>
      </c>
      <c r="H6" s="33" t="str">
        <f t="shared" si="3"/>
        <v>茨城県　常総市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82.31</v>
      </c>
      <c r="P6" s="34">
        <f t="shared" si="3"/>
        <v>6.64</v>
      </c>
      <c r="Q6" s="34">
        <f t="shared" si="3"/>
        <v>75.64</v>
      </c>
      <c r="R6" s="34">
        <f t="shared" si="3"/>
        <v>3300</v>
      </c>
      <c r="S6" s="34">
        <f t="shared" si="3"/>
        <v>62570</v>
      </c>
      <c r="T6" s="34">
        <f t="shared" si="3"/>
        <v>123.64</v>
      </c>
      <c r="U6" s="34">
        <f t="shared" si="3"/>
        <v>506.07</v>
      </c>
      <c r="V6" s="34">
        <f t="shared" si="3"/>
        <v>4148</v>
      </c>
      <c r="W6" s="34">
        <f t="shared" si="3"/>
        <v>3.02</v>
      </c>
      <c r="X6" s="34">
        <f t="shared" si="3"/>
        <v>1373.51</v>
      </c>
      <c r="Y6" s="35" t="str">
        <f>IF(Y7="",NA(),Y7)</f>
        <v>-</v>
      </c>
      <c r="Z6" s="35" t="str">
        <f t="shared" ref="Z6:AH6" si="4">IF(Z7="",NA(),Z7)</f>
        <v>-</v>
      </c>
      <c r="AA6" s="35" t="str">
        <f t="shared" si="4"/>
        <v>-</v>
      </c>
      <c r="AB6" s="35" t="str">
        <f t="shared" si="4"/>
        <v>-</v>
      </c>
      <c r="AC6" s="35">
        <f t="shared" si="4"/>
        <v>108.98</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32.369999999999997</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11.08</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77.739999999999995</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202.85</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62.52</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96.58</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3.13</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82112</v>
      </c>
      <c r="D7" s="37">
        <v>46</v>
      </c>
      <c r="E7" s="37">
        <v>17</v>
      </c>
      <c r="F7" s="37">
        <v>5</v>
      </c>
      <c r="G7" s="37">
        <v>0</v>
      </c>
      <c r="H7" s="37" t="s">
        <v>96</v>
      </c>
      <c r="I7" s="37" t="s">
        <v>97</v>
      </c>
      <c r="J7" s="37" t="s">
        <v>98</v>
      </c>
      <c r="K7" s="37" t="s">
        <v>99</v>
      </c>
      <c r="L7" s="37" t="s">
        <v>100</v>
      </c>
      <c r="M7" s="37" t="s">
        <v>101</v>
      </c>
      <c r="N7" s="38" t="s">
        <v>102</v>
      </c>
      <c r="O7" s="38">
        <v>82.31</v>
      </c>
      <c r="P7" s="38">
        <v>6.64</v>
      </c>
      <c r="Q7" s="38">
        <v>75.64</v>
      </c>
      <c r="R7" s="38">
        <v>3300</v>
      </c>
      <c r="S7" s="38">
        <v>62570</v>
      </c>
      <c r="T7" s="38">
        <v>123.64</v>
      </c>
      <c r="U7" s="38">
        <v>506.07</v>
      </c>
      <c r="V7" s="38">
        <v>4148</v>
      </c>
      <c r="W7" s="38">
        <v>3.02</v>
      </c>
      <c r="X7" s="38">
        <v>1373.51</v>
      </c>
      <c r="Y7" s="38" t="s">
        <v>102</v>
      </c>
      <c r="Z7" s="38" t="s">
        <v>102</v>
      </c>
      <c r="AA7" s="38" t="s">
        <v>102</v>
      </c>
      <c r="AB7" s="38" t="s">
        <v>102</v>
      </c>
      <c r="AC7" s="38">
        <v>108.98</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32.369999999999997</v>
      </c>
      <c r="AZ7" s="38" t="s">
        <v>102</v>
      </c>
      <c r="BA7" s="38" t="s">
        <v>102</v>
      </c>
      <c r="BB7" s="38" t="s">
        <v>102</v>
      </c>
      <c r="BC7" s="38" t="s">
        <v>102</v>
      </c>
      <c r="BD7" s="38">
        <v>29.13</v>
      </c>
      <c r="BE7" s="38">
        <v>32.799999999999997</v>
      </c>
      <c r="BF7" s="38" t="s">
        <v>102</v>
      </c>
      <c r="BG7" s="38" t="s">
        <v>102</v>
      </c>
      <c r="BH7" s="38" t="s">
        <v>102</v>
      </c>
      <c r="BI7" s="38" t="s">
        <v>102</v>
      </c>
      <c r="BJ7" s="38">
        <v>11.08</v>
      </c>
      <c r="BK7" s="38" t="s">
        <v>102</v>
      </c>
      <c r="BL7" s="38" t="s">
        <v>102</v>
      </c>
      <c r="BM7" s="38" t="s">
        <v>102</v>
      </c>
      <c r="BN7" s="38" t="s">
        <v>102</v>
      </c>
      <c r="BO7" s="38">
        <v>867.83</v>
      </c>
      <c r="BP7" s="38">
        <v>832.52</v>
      </c>
      <c r="BQ7" s="38" t="s">
        <v>102</v>
      </c>
      <c r="BR7" s="38" t="s">
        <v>102</v>
      </c>
      <c r="BS7" s="38" t="s">
        <v>102</v>
      </c>
      <c r="BT7" s="38" t="s">
        <v>102</v>
      </c>
      <c r="BU7" s="38">
        <v>77.739999999999995</v>
      </c>
      <c r="BV7" s="38" t="s">
        <v>102</v>
      </c>
      <c r="BW7" s="38" t="s">
        <v>102</v>
      </c>
      <c r="BX7" s="38" t="s">
        <v>102</v>
      </c>
      <c r="BY7" s="38" t="s">
        <v>102</v>
      </c>
      <c r="BZ7" s="38">
        <v>57.08</v>
      </c>
      <c r="CA7" s="38">
        <v>60.94</v>
      </c>
      <c r="CB7" s="38" t="s">
        <v>102</v>
      </c>
      <c r="CC7" s="38" t="s">
        <v>102</v>
      </c>
      <c r="CD7" s="38" t="s">
        <v>102</v>
      </c>
      <c r="CE7" s="38" t="s">
        <v>102</v>
      </c>
      <c r="CF7" s="38">
        <v>202.85</v>
      </c>
      <c r="CG7" s="38" t="s">
        <v>102</v>
      </c>
      <c r="CH7" s="38" t="s">
        <v>102</v>
      </c>
      <c r="CI7" s="38" t="s">
        <v>102</v>
      </c>
      <c r="CJ7" s="38" t="s">
        <v>102</v>
      </c>
      <c r="CK7" s="38">
        <v>274.99</v>
      </c>
      <c r="CL7" s="38">
        <v>253.04</v>
      </c>
      <c r="CM7" s="38" t="s">
        <v>102</v>
      </c>
      <c r="CN7" s="38" t="s">
        <v>102</v>
      </c>
      <c r="CO7" s="38" t="s">
        <v>102</v>
      </c>
      <c r="CP7" s="38" t="s">
        <v>102</v>
      </c>
      <c r="CQ7" s="38">
        <v>62.52</v>
      </c>
      <c r="CR7" s="38" t="s">
        <v>102</v>
      </c>
      <c r="CS7" s="38" t="s">
        <v>102</v>
      </c>
      <c r="CT7" s="38" t="s">
        <v>102</v>
      </c>
      <c r="CU7" s="38" t="s">
        <v>102</v>
      </c>
      <c r="CV7" s="38">
        <v>54.83</v>
      </c>
      <c r="CW7" s="38">
        <v>54.84</v>
      </c>
      <c r="CX7" s="38" t="s">
        <v>102</v>
      </c>
      <c r="CY7" s="38" t="s">
        <v>102</v>
      </c>
      <c r="CZ7" s="38" t="s">
        <v>102</v>
      </c>
      <c r="DA7" s="38" t="s">
        <v>102</v>
      </c>
      <c r="DB7" s="38">
        <v>96.58</v>
      </c>
      <c r="DC7" s="38" t="s">
        <v>102</v>
      </c>
      <c r="DD7" s="38" t="s">
        <v>102</v>
      </c>
      <c r="DE7" s="38" t="s">
        <v>102</v>
      </c>
      <c r="DF7" s="38" t="s">
        <v>102</v>
      </c>
      <c r="DG7" s="38">
        <v>84.7</v>
      </c>
      <c r="DH7" s="38">
        <v>86.6</v>
      </c>
      <c r="DI7" s="38" t="s">
        <v>102</v>
      </c>
      <c r="DJ7" s="38" t="s">
        <v>102</v>
      </c>
      <c r="DK7" s="38" t="s">
        <v>102</v>
      </c>
      <c r="DL7" s="38" t="s">
        <v>102</v>
      </c>
      <c r="DM7" s="38">
        <v>3.13</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2022-01-25T01:23:21Z</cp:lastPrinted>
  <dcterms:created xsi:type="dcterms:W3CDTF">2021-12-03T07:30:04Z</dcterms:created>
  <dcterms:modified xsi:type="dcterms:W3CDTF">2022-02-14T04:23:03Z</dcterms:modified>
  <cp:category/>
</cp:coreProperties>
</file>