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６理財\05_公営企業関係\15_経営比較分析表\99_【依頼】経営比較分析表の分析等について\05_確認作業・確認後修正データ\06_特定環境保全公共下水道（法適）17\"/>
    </mc:Choice>
  </mc:AlternateContent>
  <workbookProtection workbookAlgorithmName="SHA-512" workbookHashValue="5ZRiGvxc4kr5CTf6n39oMLNjk2agpRdtwrfwA/2wuz7TTlZBqorggk5I+abcaGq+264nT+rfux9zNY6vQoVesw==" workbookSaltValue="XfYnzS2ckokVQYqx8jgC4w==" workbookSpinCount="100000" lockStructure="1"/>
  <bookViews>
    <workbookView xWindow="0" yWindow="0" windowWidth="8250" windowHeight="900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<sst xmlns="http://schemas.openxmlformats.org/spreadsheetml/2006/main" count="231" uniqueCount="116">
  <si>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</si>
  <si>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</si>
  <si>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</si>
  <si>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</si>
  <si>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</si>
  <si>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</si>
  <si>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</si>
  <si>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</si>
  <si>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</si>
  <si>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</si>
  <si>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</si>
  <si>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</si>
  <si>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</si>
  <si>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</si>
  <si>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</si>
  <si>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</si>
  <si>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</si>
  <si>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</si>
  <si>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</si>
  <si>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</si>
  <si>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</si>
  <si>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</si>
  <si>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</si>
  <si>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</si>
  <si>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</si>
  <si>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</si>
  <si>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</si>
  <si>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</si>
  <si>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</si>
  <si>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</si>
  <si>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</si>
  <si>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</si>
  <si>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</si>
  <si>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</si>
  <si>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</si>
  <si>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</si>
  <si>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</si>
  <si>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</si>
  <si>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</si>
  <si>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</si>
  <si>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</si>
  <si>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</si>
  <si>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</si>
  <si>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</si>
  <si>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</si>
  <si>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</si>
  <si>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</si>
  <si>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</si>
  <si>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</si>
  <si>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</si>
  <si>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</si>
  <si>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</si>
  <si>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</si>
  <si>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</si>
  <si>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</si>
  <si>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</si>
  <si>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</si>
  <si>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</si>
  <si>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</si>
  <si>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</si>
  <si>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</si>
  <si>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</si>
  <si>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</si>
  <si>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</si>
  <si>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</si>
  <si>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</si>
  <si>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</si>
  <si>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</si>
  <si>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</si>
  <si>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</si>
  <si>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</si>
  <si>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</si>
  <si>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</si>
  <si>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</si>
  <si>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</si>
  <si>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</si>
  <si>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</si>
  <si>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</si>
  <si>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</si>
  <si>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</si>
  <si>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</si>
  <si>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</si>
  <si>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</si>
  <si>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</si>
  <si>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</si>
  <si>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</si>
  <si>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</si>
  <si>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</si>
  <si>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</si>
  <si>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</si>
  <si>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</si>
  <si>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</si>
  <si>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</si>
  <si>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</si>
  <si>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</si>
  <si>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</si>
  <si>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水戸市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</si>
  <si>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</si>
  <si>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</si>
  <si>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</si>
  <si>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</si>
  <si>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</si>
  <si>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</si>
  <si>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</si>
  <si>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</si>
  <si>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</si>
  <si>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</si>
  <si>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</si>
  <si>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</si>
  <si>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</si>
  <si>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</si>
  <si>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</si>
  <si>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</si>
  <si>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
　引き続き100％を超えているが，収益の約６割を一般会計補助金で賄っている。使用料収入の確保と維持管理費の削減に努めていく必要がある。
③流動比率
　一般会計からの繰り入れは，当該年度に必要な分だけを繰り入れる方針としているため,年度末における流動資産が少なくなっている。
④企業債残高対事業規模比率
　企業債の償還の進捗により，類似団体平均値と同程度の値となった。今後は，新たに整備を計画しているため，値が増加するものと見込まれる。値が過大に増加しないよう，引き続き適切な新規借入の管理に努める。
⑤経費回収率　⑥汚水処理原価
　維持管理費は微減となったものの，有収水量及び使用料収入も微減となったため，経費回収率及び汚水処理原価が悪化した。水洗化率は高い水準にあるため，維持管理費の削減に努めるとともに，使用料の水準について検討を行い，改善を図りたい。
⑦施設利用率　⑧水洗化率
　整備の完了から相当の年数が経過しており，施設利用率，水洗化率ともに類似団体平均値よりも高い数値となっている。</t>
    <rPh sb="28" eb="29">
      <t>ヤク</t>
    </rPh>
    <rPh sb="30" eb="31">
      <t>ワリ</t>
    </rPh>
    <rPh sb="160" eb="162">
      <t>キギョウ</t>
    </rPh>
    <rPh sb="162" eb="163">
      <t>サイ</t>
    </rPh>
    <rPh sb="164" eb="166">
      <t>ショウカン</t>
    </rPh>
    <rPh sb="167" eb="169">
      <t>シンチョク</t>
    </rPh>
    <rPh sb="181" eb="184">
      <t>ドウテイド</t>
    </rPh>
    <rPh sb="185" eb="186">
      <t>アタイ</t>
    </rPh>
    <rPh sb="191" eb="193">
      <t>コンゴ</t>
    </rPh>
    <rPh sb="195" eb="196">
      <t>アラ</t>
    </rPh>
    <rPh sb="198" eb="200">
      <t>セイビ</t>
    </rPh>
    <rPh sb="201" eb="203">
      <t>ケイカク</t>
    </rPh>
    <rPh sb="210" eb="211">
      <t>アタイ</t>
    </rPh>
    <rPh sb="212" eb="214">
      <t>ゾウカ</t>
    </rPh>
    <rPh sb="219" eb="221">
      <t>ミコ</t>
    </rPh>
    <rPh sb="225" eb="226">
      <t>アタイ</t>
    </rPh>
    <rPh sb="227" eb="229">
      <t>カダイ</t>
    </rPh>
    <rPh sb="230" eb="232">
      <t>ゾウカ</t>
    </rPh>
    <rPh sb="238" eb="239">
      <t>ヒ</t>
    </rPh>
    <rPh sb="240" eb="241">
      <t>ツヅ</t>
    </rPh>
    <rPh sb="242" eb="244">
      <t>テキセツ</t>
    </rPh>
    <rPh sb="245" eb="247">
      <t>シンキ</t>
    </rPh>
    <rPh sb="247" eb="249">
      <t>カリイレ</t>
    </rPh>
    <rPh sb="250" eb="252">
      <t>カンリ</t>
    </rPh>
    <rPh sb="253" eb="254">
      <t>ツト</t>
    </rPh>
    <rPh sb="280" eb="282">
      <t>ビゲン</t>
    </rPh>
    <rPh sb="294" eb="295">
      <t>オヨ</t>
    </rPh>
    <rPh sb="302" eb="304">
      <t>ビゲン</t>
    </rPh>
    <rPh sb="316" eb="317">
      <t>オヨ</t>
    </rPh>
    <rPh sb="318" eb="320">
      <t>オスイ</t>
    </rPh>
    <rPh sb="320" eb="322">
      <t>ショリ</t>
    </rPh>
    <rPh sb="322" eb="324">
      <t>ゲンカ</t>
    </rPh>
    <rPh sb="325" eb="327">
      <t>アッカ</t>
    </rPh>
    <rPh sb="330" eb="333">
      <t>スイセンカ</t>
    </rPh>
    <rPh sb="333" eb="334">
      <t>リツ</t>
    </rPh>
    <rPh sb="335" eb="336">
      <t>タカ</t>
    </rPh>
    <rPh sb="337" eb="339">
      <t>スイジュン</t>
    </rPh>
    <rPh sb="378" eb="380">
      <t>カイゼン</t>
    </rPh>
    <rPh sb="381" eb="382">
      <t>ハカ</t>
    </rPh>
    <rPh sb="401" eb="403">
      <t>セイビ</t>
    </rPh>
    <rPh sb="404" eb="408">
      <t>カンリ</t>
    </rPh>
    <rPh sb="408" eb="410">
      <t>ソウトウ</t>
    </rPh>
    <rPh sb="411" eb="414">
      <t>ネ</t>
    </rPh>
    <rPh sb="414" eb="416">
      <t>ケイカ</t>
    </rPh>
    <phoneticPr fontId="16"/>
  </si>
  <si>
    <t>①有形固定資産減価償却率
　法適用からの経過年数が短いため，減価償却累計額が小さく，値も低くなっている。
　本市の特定環境保全公共下水道事業では，減価償却の進行により毎年３％程度の増加ペースを維持しており，令和５年度においては類似団体平均値をわずかに上回った。
②管渠老朽化率　③管渠改善率
　特定環境保全下水道事業は，平成4年に事業を開始しており，管渠の耐用年数を経過していないため0％となっている。当面の間は，定期的に点検を実施し，機能保全に努める。</t>
    <rPh sb="54" eb="56">
      <t>ホンシ</t>
    </rPh>
    <rPh sb="57" eb="59">
      <t>トクテイ</t>
    </rPh>
    <rPh sb="59" eb="61">
      <t>カンキョウ</t>
    </rPh>
    <rPh sb="61" eb="63">
      <t>ホゼン</t>
    </rPh>
    <rPh sb="63" eb="65">
      <t>コウキョウ</t>
    </rPh>
    <rPh sb="65" eb="68">
      <t>ゲスイドウ</t>
    </rPh>
    <rPh sb="68" eb="70">
      <t>ジギョウ</t>
    </rPh>
    <rPh sb="73" eb="77">
      <t>ゲンカショウキャク</t>
    </rPh>
    <rPh sb="78" eb="80">
      <t>シンコウ</t>
    </rPh>
    <rPh sb="83" eb="85">
      <t>マイネン</t>
    </rPh>
    <rPh sb="87" eb="89">
      <t>テイド</t>
    </rPh>
    <rPh sb="90" eb="92">
      <t>ゾウカ</t>
    </rPh>
    <rPh sb="96" eb="98">
      <t>イジ</t>
    </rPh>
    <rPh sb="103" eb="105">
      <t>レイワ</t>
    </rPh>
    <rPh sb="106" eb="108">
      <t>ネンド</t>
    </rPh>
    <rPh sb="113" eb="120">
      <t>ルイジダンタイヘイキンチ</t>
    </rPh>
    <rPh sb="125" eb="127">
      <t>ウワマワ</t>
    </rPh>
    <rPh sb="207" eb="210">
      <t>テイキテキ</t>
    </rPh>
    <rPh sb="211" eb="213">
      <t>テンケン</t>
    </rPh>
    <rPh sb="214" eb="216">
      <t>ジッシ</t>
    </rPh>
    <rPh sb="218" eb="220">
      <t>キノウ</t>
    </rPh>
    <rPh sb="220" eb="222">
      <t>ホゼン</t>
    </rPh>
    <rPh sb="223" eb="224">
      <t>ツト</t>
    </rPh>
    <phoneticPr fontId="16"/>
  </si>
  <si>
    <t>　「1. 経営の健全性・効率性について」は，経費の増加は落ち着いたものの，使用料収入の微減により，各経営指標が悪化した。使用料収入については，高い水洗化率を維持しているものの，総人口及び世帯当たり有収水量の減少がみられるため，今後も減少するものと考えられる。引き続き企業債残高の縮減を図りながら，経営基盤の強化に努め，将来にわたる安定的な事業体制を構築していく。
　「2.老朽化の状況について」は，耐用年数を経過した管渠がないため，現時点での老朽化の度合いや更新スケジュールを把握し，必要に応じて修繕工事を実施していく。</t>
    <rPh sb="22" eb="24">
      <t>ケイヒ</t>
    </rPh>
    <rPh sb="25" eb="27">
      <t>ゾウカ</t>
    </rPh>
    <rPh sb="28" eb="29">
      <t>オ</t>
    </rPh>
    <rPh sb="30" eb="31">
      <t>ツ</t>
    </rPh>
    <rPh sb="43" eb="45">
      <t>ビゲン</t>
    </rPh>
    <rPh sb="60" eb="63">
      <t>シヨウリョウ</t>
    </rPh>
    <rPh sb="63" eb="65">
      <t>シュウニュウ</t>
    </rPh>
    <rPh sb="88" eb="89">
      <t>ソウ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</si>
</sst>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9-42A3-A324-D6594299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9-42A3-A324-D6594299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74.400000000000006</c:v>
                </c:pt>
                <c:pt idx="1">
                  <c:v>73.2</c:v>
                </c:pt>
                <c:pt idx="2">
                  <c:v>76.53</c:v>
                </c:pt>
                <c:pt idx="3">
                  <c:v>68.13</c:v>
                </c:pt>
                <c:pt idx="4">
                  <c:v>70.53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3-4214-8C40-5C032B94B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3-4214-8C40-5C032B94B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94.11</c:v>
                </c:pt>
                <c:pt idx="1">
                  <c:v>93.68</c:v>
                </c:pt>
                <c:pt idx="2">
                  <c:v>96.32</c:v>
                </c:pt>
                <c:pt idx="3">
                  <c:v>98.52</c:v>
                </c:pt>
                <c:pt idx="4">
                  <c:v>99.25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3-430B-8497-190EF80C5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3-430B-8497-190EF80C5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101.08</c:v>
                </c:pt>
                <c:pt idx="1">
                  <c:v>101.08</c:v>
                </c:pt>
                <c:pt idx="2">
                  <c:v>101.11</c:v>
                </c:pt>
                <c:pt idx="3">
                  <c:v>101.16</c:v>
                </c:pt>
                <c:pt idx="4">
                  <c:v>101.21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F-45DE-BA7B-DFF7EF05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F-45DE-BA7B-DFF7EF05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15.81</c:v>
                </c:pt>
                <c:pt idx="1">
                  <c:v>18.829999999999998</c:v>
                </c:pt>
                <c:pt idx="2">
                  <c:v>21.86</c:v>
                </c:pt>
                <c:pt idx="3">
                  <c:v>24.79</c:v>
                </c:pt>
                <c:pt idx="4">
                  <c:v>27.68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0-4777-AF9B-5C23DC260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0-4777-AF9B-5C23DC260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5-45C9-92C9-814C7767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5-45C9-92C9-814C7767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8-4542-9F30-03921EBB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8-4542-9F30-03921EBB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0.87</c:v>
                </c:pt>
                <c:pt idx="1">
                  <c:v>0.87</c:v>
                </c:pt>
                <c:pt idx="2">
                  <c:v>1.87</c:v>
                </c:pt>
                <c:pt idx="3">
                  <c:v>1.1200000000000001</c:v>
                </c:pt>
                <c:pt idx="4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C-4454-8F8F-25BB3414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C-4454-8F8F-25BB3414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2895.92</c:v>
                </c:pt>
                <c:pt idx="1">
                  <c:v>2398.89</c:v>
                </c:pt>
                <c:pt idx="2">
                  <c:v>1936.21</c:v>
                </c:pt>
                <c:pt idx="3">
                  <c:v>1537.54</c:v>
                </c:pt>
                <c:pt idx="4">
                  <c:v>1131.04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D-42E9-8415-0F46ABFA3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D-42E9-8415-0F46ABFA3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95.59</c:v>
                </c:pt>
                <c:pt idx="4">
                  <c:v>92.38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C-447C-A22A-516FBEB2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C-447C-A22A-516FBEB2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156.72</c:v>
                </c:pt>
                <c:pt idx="1">
                  <c:v>155.26</c:v>
                </c:pt>
                <c:pt idx="2">
                  <c:v>155.87</c:v>
                </c:pt>
                <c:pt idx="3">
                  <c:v>161.44</c:v>
                </c:pt>
                <c:pt idx="4">
                  <c:v>166.42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9-4E51-A23B-091290606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9-4E51-A23B-091290606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9" sqref="A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茨城県　水戸市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D2</v>
      </c>
      <c r="X8" s="34"/>
      <c r="Y8" s="34"/>
      <c r="Z8" s="34"/>
      <c r="AA8" s="34"/>
      <c r="AB8" s="34"/>
      <c r="AC8" s="34"/>
      <c r="AD8" s="35" t="str">
        <f>データ!$M$6</f>
        <v>自治体職員</v>
      </c>
      <c r="AE8" s="35"/>
      <c r="AF8" s="35"/>
      <c r="AG8" s="35"/>
      <c r="AH8" s="35"/>
      <c r="AI8" s="35"/>
      <c r="AJ8" s="35"/>
      <c r="AK8" s="3"/>
      <c r="AL8" s="36">
        <f>データ!S6</f>
        <v>268843</v>
      </c>
      <c r="AM8" s="36"/>
      <c r="AN8" s="36"/>
      <c r="AO8" s="36"/>
      <c r="AP8" s="36"/>
      <c r="AQ8" s="36"/>
      <c r="AR8" s="36"/>
      <c r="AS8" s="36"/>
      <c r="AT8" s="37">
        <f>データ!T6</f>
        <v>217.32</v>
      </c>
      <c r="AU8" s="37"/>
      <c r="AV8" s="37"/>
      <c r="AW8" s="37"/>
      <c r="AX8" s="37"/>
      <c r="AY8" s="37"/>
      <c r="AZ8" s="37"/>
      <c r="BA8" s="37"/>
      <c r="BB8" s="37">
        <f>データ!U6</f>
        <v>1237.08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84.28</v>
      </c>
      <c r="J10" s="37"/>
      <c r="K10" s="37"/>
      <c r="L10" s="37"/>
      <c r="M10" s="37"/>
      <c r="N10" s="37"/>
      <c r="O10" s="37"/>
      <c r="P10" s="37">
        <f>データ!P6</f>
        <v>0.4</v>
      </c>
      <c r="Q10" s="37"/>
      <c r="R10" s="37"/>
      <c r="S10" s="37"/>
      <c r="T10" s="37"/>
      <c r="U10" s="37"/>
      <c r="V10" s="37"/>
      <c r="W10" s="37">
        <f>データ!Q6</f>
        <v>60.83</v>
      </c>
      <c r="X10" s="37"/>
      <c r="Y10" s="37"/>
      <c r="Z10" s="37"/>
      <c r="AA10" s="37"/>
      <c r="AB10" s="37"/>
      <c r="AC10" s="37"/>
      <c r="AD10" s="36">
        <f>データ!R6</f>
        <v>2989</v>
      </c>
      <c r="AE10" s="36"/>
      <c r="AF10" s="36"/>
      <c r="AG10" s="36"/>
      <c r="AH10" s="36"/>
      <c r="AI10" s="36"/>
      <c r="AJ10" s="36"/>
      <c r="AK10" s="2"/>
      <c r="AL10" s="36">
        <f>データ!V6</f>
        <v>1067</v>
      </c>
      <c r="AM10" s="36"/>
      <c r="AN10" s="36"/>
      <c r="AO10" s="36"/>
      <c r="AP10" s="36"/>
      <c r="AQ10" s="36"/>
      <c r="AR10" s="36"/>
      <c r="AS10" s="36"/>
      <c r="AT10" s="37">
        <f>データ!W6</f>
        <v>0.63</v>
      </c>
      <c r="AU10" s="37"/>
      <c r="AV10" s="37"/>
      <c r="AW10" s="37"/>
      <c r="AX10" s="37"/>
      <c r="AY10" s="37"/>
      <c r="AZ10" s="37"/>
      <c r="BA10" s="37"/>
      <c r="BB10" s="37">
        <f>データ!X6</f>
        <v>1693.65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113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114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wjNg9H665equ1tk9ora5DQQWW89fPGFKDwGO/UJ+VWf1mr05Uz06dBSevhzGRF5/ytJeEJAdjFPhDe98gIXmbw==" saltValue="nxNEJxEpW9I1OIwNHqMFV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82015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茨城県　水戸市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自治体職員</v>
      </c>
      <c r="N6" s="20" t="str">
        <f t="shared" si="3"/>
        <v>-</v>
      </c>
      <c r="O6" s="20">
        <f t="shared" si="3"/>
        <v>84.28</v>
      </c>
      <c r="P6" s="20">
        <f t="shared" si="3"/>
        <v>0.4</v>
      </c>
      <c r="Q6" s="20">
        <f t="shared" si="3"/>
        <v>60.83</v>
      </c>
      <c r="R6" s="20">
        <f t="shared" si="3"/>
        <v>2989</v>
      </c>
      <c r="S6" s="20">
        <f t="shared" si="3"/>
        <v>268843</v>
      </c>
      <c r="T6" s="20">
        <f t="shared" si="3"/>
        <v>217.32</v>
      </c>
      <c r="U6" s="20">
        <f t="shared" si="3"/>
        <v>1237.08</v>
      </c>
      <c r="V6" s="20">
        <f t="shared" si="3"/>
        <v>1067</v>
      </c>
      <c r="W6" s="20">
        <f t="shared" si="3"/>
        <v>0.63</v>
      </c>
      <c r="X6" s="20">
        <f t="shared" si="3"/>
        <v>1693.65</v>
      </c>
      <c r="Y6" s="21">
        <f>IF(Y7="",NA(),Y7)</f>
        <v>101.08</v>
      </c>
      <c r="Z6" s="21">
        <f t="shared" ref="Z6:AH6" si="4">IF(Z7="",NA(),Z7)</f>
        <v>101.08</v>
      </c>
      <c r="AA6" s="21">
        <f t="shared" si="4"/>
        <v>101.11</v>
      </c>
      <c r="AB6" s="21">
        <f t="shared" si="4"/>
        <v>101.16</v>
      </c>
      <c r="AC6" s="21">
        <f t="shared" si="4"/>
        <v>101.21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>
        <f>IF(AU7="",NA(),AU7)</f>
        <v>0.87</v>
      </c>
      <c r="AV6" s="21">
        <f t="shared" ref="AV6:BD6" si="6">IF(AV7="",NA(),AV7)</f>
        <v>0.87</v>
      </c>
      <c r="AW6" s="21">
        <f t="shared" si="6"/>
        <v>1.87</v>
      </c>
      <c r="AX6" s="21">
        <f t="shared" si="6"/>
        <v>1.1200000000000001</v>
      </c>
      <c r="AY6" s="21">
        <f t="shared" si="6"/>
        <v>1.38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>
        <f>IF(BF7="",NA(),BF7)</f>
        <v>2895.92</v>
      </c>
      <c r="BG6" s="21">
        <f t="shared" ref="BG6:BO6" si="7">IF(BG7="",NA(),BG7)</f>
        <v>2398.89</v>
      </c>
      <c r="BH6" s="21">
        <f t="shared" si="7"/>
        <v>1936.21</v>
      </c>
      <c r="BI6" s="21">
        <f t="shared" si="7"/>
        <v>1537.54</v>
      </c>
      <c r="BJ6" s="21">
        <f t="shared" si="7"/>
        <v>1131.04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95.59</v>
      </c>
      <c r="BU6" s="21">
        <f t="shared" si="8"/>
        <v>92.38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156.72</v>
      </c>
      <c r="CC6" s="21">
        <f t="shared" ref="CC6:CK6" si="9">IF(CC7="",NA(),CC7)</f>
        <v>155.26</v>
      </c>
      <c r="CD6" s="21">
        <f t="shared" si="9"/>
        <v>155.87</v>
      </c>
      <c r="CE6" s="21">
        <f t="shared" si="9"/>
        <v>161.44</v>
      </c>
      <c r="CF6" s="21">
        <f t="shared" si="9"/>
        <v>166.42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74.400000000000006</v>
      </c>
      <c r="CN6" s="21">
        <f t="shared" ref="CN6:CV6" si="10">IF(CN7="",NA(),CN7)</f>
        <v>73.2</v>
      </c>
      <c r="CO6" s="21">
        <f t="shared" si="10"/>
        <v>76.53</v>
      </c>
      <c r="CP6" s="21">
        <f t="shared" si="10"/>
        <v>68.13</v>
      </c>
      <c r="CQ6" s="21">
        <f t="shared" si="10"/>
        <v>70.53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94.11</v>
      </c>
      <c r="CY6" s="21">
        <f t="shared" ref="CY6:DG6" si="11">IF(CY7="",NA(),CY7)</f>
        <v>93.68</v>
      </c>
      <c r="CZ6" s="21">
        <f t="shared" si="11"/>
        <v>96.32</v>
      </c>
      <c r="DA6" s="21">
        <f t="shared" si="11"/>
        <v>98.52</v>
      </c>
      <c r="DB6" s="21">
        <f t="shared" si="11"/>
        <v>99.25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>
        <f>IF(DI7="",NA(),DI7)</f>
        <v>15.81</v>
      </c>
      <c r="DJ6" s="21">
        <f t="shared" ref="DJ6:DR6" si="12">IF(DJ7="",NA(),DJ7)</f>
        <v>18.829999999999998</v>
      </c>
      <c r="DK6" s="21">
        <f t="shared" si="12"/>
        <v>21.86</v>
      </c>
      <c r="DL6" s="21">
        <f t="shared" si="12"/>
        <v>24.79</v>
      </c>
      <c r="DM6" s="21">
        <f t="shared" si="12"/>
        <v>27.68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82015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84.28</v>
      </c>
      <c r="P7" s="24">
        <v>0.4</v>
      </c>
      <c r="Q7" s="24">
        <v>60.83</v>
      </c>
      <c r="R7" s="24">
        <v>2989</v>
      </c>
      <c r="S7" s="24">
        <v>268843</v>
      </c>
      <c r="T7" s="24">
        <v>217.32</v>
      </c>
      <c r="U7" s="24">
        <v>1237.08</v>
      </c>
      <c r="V7" s="24">
        <v>1067</v>
      </c>
      <c r="W7" s="24">
        <v>0.63</v>
      </c>
      <c r="X7" s="24">
        <v>1693.65</v>
      </c>
      <c r="Y7" s="24">
        <v>101.08</v>
      </c>
      <c r="Z7" s="24">
        <v>101.08</v>
      </c>
      <c r="AA7" s="24">
        <v>101.11</v>
      </c>
      <c r="AB7" s="24">
        <v>101.16</v>
      </c>
      <c r="AC7" s="24">
        <v>101.21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>
        <v>0.87</v>
      </c>
      <c r="AV7" s="24">
        <v>0.87</v>
      </c>
      <c r="AW7" s="24">
        <v>1.87</v>
      </c>
      <c r="AX7" s="24">
        <v>1.1200000000000001</v>
      </c>
      <c r="AY7" s="24">
        <v>1.38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>
        <v>2895.92</v>
      </c>
      <c r="BG7" s="24">
        <v>2398.89</v>
      </c>
      <c r="BH7" s="24">
        <v>1936.21</v>
      </c>
      <c r="BI7" s="24">
        <v>1537.54</v>
      </c>
      <c r="BJ7" s="24">
        <v>1131.04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100</v>
      </c>
      <c r="BR7" s="24">
        <v>100</v>
      </c>
      <c r="BS7" s="24">
        <v>100</v>
      </c>
      <c r="BT7" s="24">
        <v>95.59</v>
      </c>
      <c r="BU7" s="24">
        <v>92.38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156.72</v>
      </c>
      <c r="CC7" s="24">
        <v>155.26</v>
      </c>
      <c r="CD7" s="24">
        <v>155.87</v>
      </c>
      <c r="CE7" s="24">
        <v>161.44</v>
      </c>
      <c r="CF7" s="24">
        <v>166.42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74.400000000000006</v>
      </c>
      <c r="CN7" s="24">
        <v>73.2</v>
      </c>
      <c r="CO7" s="24">
        <v>76.53</v>
      </c>
      <c r="CP7" s="24">
        <v>68.13</v>
      </c>
      <c r="CQ7" s="24">
        <v>70.53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94.11</v>
      </c>
      <c r="CY7" s="24">
        <v>93.68</v>
      </c>
      <c r="CZ7" s="24">
        <v>96.32</v>
      </c>
      <c r="DA7" s="24">
        <v>98.52</v>
      </c>
      <c r="DB7" s="24">
        <v>99.25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>
        <v>15.81</v>
      </c>
      <c r="DJ7" s="24">
        <v>18.829999999999998</v>
      </c>
      <c r="DK7" s="24">
        <v>21.86</v>
      </c>
      <c r="DL7" s="24">
        <v>24.79</v>
      </c>
      <c r="DM7" s="24">
        <v>27.68</v>
      </c>
      <c r="DN7" s="24">
        <v>24.68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dcterms:created xsi:type="dcterms:W3CDTF">2025-01-24T07:09:54Z</dcterms:created>
  <dcterms:modified xsi:type="dcterms:W3CDTF">2025-02-19T02:31:27Z</dcterms:modified>
  <cp:category/>
</cp:coreProperties>
</file>