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6_特定環境保全公共下水道（法適）17\"/>
    </mc:Choice>
  </mc:AlternateContent>
  <workbookProtection workbookAlgorithmName="SHA-512" workbookHashValue="e28dnsmvxeEkEWYY67FcUs7FGpTY0Qd75Lnj3ffbx021PlsQCsgW82ng4IxmmbmM9l54cqFvWwVr1DP0K4/LDg==" workbookSaltValue="HhMSoNmM7m23Q1MiEmyY2A==" workbookSpinCount="100000" lockStructure="1"/>
  <bookViews>
    <workbookView xWindow="0" yWindow="0" windowWidth="8250" windowHeight="151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F85" i="4"/>
  <c r="E85" i="4"/>
  <c r="AL10" i="4"/>
  <c r="AD10" i="4"/>
  <c r="B10" i="4"/>
  <c r="AL8" i="4"/>
  <c r="P8" i="4"/>
  <c r="I8" i="4"/>
  <c r="B8" i="4"/>
</calcChain>
</file>

<file path=xl/sharedStrings.xml><?xml version="1.0" encoding="utf-8"?>
<sst xmlns="http://schemas.openxmlformats.org/spreadsheetml/2006/main" count="257" uniqueCount="117">
  <si>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</si>
  <si>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</si>
  <si>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</si>
  <si>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</si>
  <si>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</si>
  <si>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</si>
  <si>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</si>
  <si>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</si>
  <si>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</si>
  <si>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</si>
  <si>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</si>
  <si>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</si>
  <si>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</si>
  <si>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</si>
  <si>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</si>
  <si>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</si>
  <si>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</si>
  <si>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</si>
  <si>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</si>
  <si>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</si>
  <si>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</si>
  <si>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</si>
  <si>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</si>
  <si>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</si>
  <si>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</si>
  <si>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</si>
  <si>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</si>
  <si>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</si>
  <si>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</si>
  <si>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</si>
  <si>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</si>
  <si>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</si>
  <si>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</si>
  <si>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</si>
  <si>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</si>
  <si>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</si>
  <si>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</si>
  <si>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</si>
  <si>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</si>
  <si>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</si>
  <si>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</si>
  <si>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</si>
  <si>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</si>
  <si>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</si>
  <si>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</si>
  <si>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</si>
  <si>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</si>
  <si>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</si>
  <si>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</si>
  <si>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</si>
  <si>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</si>
  <si>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</si>
  <si>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</si>
  <si>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</si>
  <si>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</si>
  <si>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</si>
  <si>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</si>
  <si>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</si>
  <si>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</si>
  <si>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</si>
  <si>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</si>
  <si>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</si>
  <si>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</si>
  <si>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</si>
  <si>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</si>
  <si>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</si>
  <si>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</si>
  <si>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</si>
  <si>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</si>
  <si>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</si>
  <si>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</si>
  <si>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</si>
  <si>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</si>
  <si>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</si>
  <si>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</si>
  <si>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</si>
  <si>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</si>
  <si>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</si>
  <si>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</si>
  <si>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</si>
  <si>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</si>
  <si>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</si>
  <si>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</si>
  <si>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</si>
  <si>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</si>
  <si>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</si>
  <si>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</si>
  <si>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</si>
  <si>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</si>
  <si>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</si>
  <si>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</si>
  <si>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</si>
  <si>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</si>
  <si>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</si>
  <si>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</si>
  <si>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</si>
  <si>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土浦市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</si>
  <si>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</si>
  <si>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</si>
  <si>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</si>
  <si>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</si>
  <si>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</si>
  <si>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</si>
  <si>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</si>
  <si>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</si>
  <si>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</si>
  <si>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</si>
  <si>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</si>
  <si>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</si>
  <si>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</si>
  <si>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</si>
  <si>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</si>
  <si>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</si>
  <si>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</si>
  <si>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①有形固定資産減価償却率
　令和2年度の法適用から経過年数が短く、減価償却累計額が少額であることから、比較は困難である。
②管渠老朽化率
　現時点で法定耐用年数を超えた管渠は無いが、平成5年の整備開始から約30年経過しており、今後修繕等が必要となる施設・管渠等の増加が懸念される。
③管渠改善率
　下水道管渠の標準耐用年数が50年であることから、大規模改修・更新等は予定していない。現段階では小規模な修繕を中心に対応する等、早期から施設の長寿命化対策に取り組む。</t>
    <phoneticPr fontId="4"/>
  </si>
  <si>
    <t>　公費で負担すべき費用を除く汚水処理費が下水道使用料で賄えていることや、企業債償還金の減少により、現在の経営状況は比較的健全である。
　その一方で、今後は施設の修繕費用の増加や、物価・エネルギー価格の高騰による維持管理費の増加も懸念される。
　そのため、水洗化普及活動の推進により、使用料収入の増加に努め、令和4年度に改定した経営戦略に基づき、より一層の経営基盤の強化や財政マネジメントの向上を図る。</t>
    <phoneticPr fontId="4"/>
  </si>
  <si>
    <t>①経常収支比率
　支払利息の減少等により前年比5.06ポイント増となり、類似団体平均値は上回っているものの、より一層の効率的な経営が必要である。
②累積欠損金比率
　0％であり欠損金は発生していない。
③流動比率
　類似団体平均値を大きく下回っているが、企業債を主とした流動負債は減少傾向にある。今後も計画的に企業債償還を行い、短期的な支払能力を確保する。
④企業債残高対事業規模比率
　一般会計繰入金の増加により前年比174.48ポイント減少した。企業債残高は年々減少しており、当面は新規借入する予定は無い。
⑤経費回収率
　汚水処理費は下水道使用料で賄えており、引き続き維持管理費の削減に努める。
⑥汚水処理原価
　類似団体平均より低く抑えられており、今後も施設修繕費用の変動等を注視しながら、計画的な維持管理に取り組む。
⑦施設利用率
　処理施設を有していないため対象外。
⑧水洗化率
　類似団体平均値を大きく下回っており、接続工事費補助金の周知や戸別訪問を中心とした普及啓発活動を強化する。</t>
    <rPh sb="36" eb="40">
      <t>ルイジダンタイ</t>
    </rPh>
    <rPh sb="40" eb="43">
      <t>ヘイキンチ</t>
    </rPh>
    <rPh sb="44" eb="46">
      <t>ウワマワ</t>
    </rPh>
    <rPh sb="56" eb="58">
      <t>イッソウ</t>
    </rPh>
    <rPh sb="59" eb="62">
      <t>コウリツテキ</t>
    </rPh>
    <rPh sb="63" eb="65">
      <t>ケイエイ</t>
    </rPh>
    <rPh sb="66" eb="68">
      <t>ヒツヨウ</t>
    </rPh>
    <rPh sb="202" eb="204">
      <t>ゾウカ</t>
    </rPh>
    <rPh sb="220" eb="222">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</si>
</sst>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F6B-43FF-86E6-A1D176F4412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1F6B-43FF-86E6-A1D176F4412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EE-4FCB-BAB2-332009E16D8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55EE-4FCB-BAB2-332009E16D8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59.91</c:v>
                </c:pt>
                <c:pt idx="2">
                  <c:v>60.12</c:v>
                </c:pt>
                <c:pt idx="3">
                  <c:v>60.24</c:v>
                </c:pt>
                <c:pt idx="4">
                  <c:v>60.28</c:v>
                </c:pt>
              </c:numCache>
            </c:numRef>
          </c:val>
          <c:extLst>
            <c:ext xmlns:c16="http://schemas.microsoft.com/office/drawing/2014/chart" uri="{C3380CC4-5D6E-409C-BE32-E72D297353CC}">
              <c16:uniqueId val="{00000000-D715-4F61-91EE-C29AFA17660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D715-4F61-91EE-C29AFA17660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130.5</c:v>
                </c:pt>
                <c:pt idx="2">
                  <c:v>143.5</c:v>
                </c:pt>
                <c:pt idx="3">
                  <c:v>135.11000000000001</c:v>
                </c:pt>
                <c:pt idx="4">
                  <c:v>140.16999999999999</c:v>
                </c:pt>
              </c:numCache>
            </c:numRef>
          </c:val>
          <c:extLst>
            <c:ext xmlns:c16="http://schemas.microsoft.com/office/drawing/2014/chart" uri="{C3380CC4-5D6E-409C-BE32-E72D297353CC}">
              <c16:uniqueId val="{00000000-0DCE-480E-9CC6-EC3ABB0650A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0DCE-480E-9CC6-EC3ABB0650A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3.02</c:v>
                </c:pt>
                <c:pt idx="2">
                  <c:v>6.04</c:v>
                </c:pt>
                <c:pt idx="3">
                  <c:v>9.06</c:v>
                </c:pt>
                <c:pt idx="4">
                  <c:v>12.04</c:v>
                </c:pt>
              </c:numCache>
            </c:numRef>
          </c:val>
          <c:extLst>
            <c:ext xmlns:c16="http://schemas.microsoft.com/office/drawing/2014/chart" uri="{C3380CC4-5D6E-409C-BE32-E72D297353CC}">
              <c16:uniqueId val="{00000000-5E7E-41C0-8DF7-2C8B17E7843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5E7E-41C0-8DF7-2C8B17E7843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7DB-48D9-B9CF-80887CC12AC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E7DB-48D9-B9CF-80887CC12AC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9E3-47A8-A2B5-A92AEE3F4D2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F9E3-47A8-A2B5-A92AEE3F4D2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8.08</c:v>
                </c:pt>
                <c:pt idx="2">
                  <c:v>26.45</c:v>
                </c:pt>
                <c:pt idx="3">
                  <c:v>25.86</c:v>
                </c:pt>
                <c:pt idx="4">
                  <c:v>38</c:v>
                </c:pt>
              </c:numCache>
            </c:numRef>
          </c:val>
          <c:extLst>
            <c:ext xmlns:c16="http://schemas.microsoft.com/office/drawing/2014/chart" uri="{C3380CC4-5D6E-409C-BE32-E72D297353CC}">
              <c16:uniqueId val="{00000000-F222-4543-B5A5-6296B7956F9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F222-4543-B5A5-6296B7956F9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415.82</c:v>
                </c:pt>
                <c:pt idx="2">
                  <c:v>130.37</c:v>
                </c:pt>
                <c:pt idx="3">
                  <c:v>245.83</c:v>
                </c:pt>
                <c:pt idx="4">
                  <c:v>71.349999999999994</c:v>
                </c:pt>
              </c:numCache>
            </c:numRef>
          </c:val>
          <c:extLst>
            <c:ext xmlns:c16="http://schemas.microsoft.com/office/drawing/2014/chart" uri="{C3380CC4-5D6E-409C-BE32-E72D297353CC}">
              <c16:uniqueId val="{00000000-549B-4128-BE53-5A89123DB4C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549B-4128-BE53-5A89123DB4C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98.12</c:v>
                </c:pt>
                <c:pt idx="2">
                  <c:v>100</c:v>
                </c:pt>
                <c:pt idx="3">
                  <c:v>100</c:v>
                </c:pt>
                <c:pt idx="4">
                  <c:v>100.26</c:v>
                </c:pt>
              </c:numCache>
            </c:numRef>
          </c:val>
          <c:extLst>
            <c:ext xmlns:c16="http://schemas.microsoft.com/office/drawing/2014/chart" uri="{C3380CC4-5D6E-409C-BE32-E72D297353CC}">
              <c16:uniqueId val="{00000000-2D1A-4159-85DF-18422235B41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2D1A-4159-85DF-18422235B41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c:v>
                </c:pt>
                <c:pt idx="2">
                  <c:v>156.36000000000001</c:v>
                </c:pt>
                <c:pt idx="3">
                  <c:v>157.85</c:v>
                </c:pt>
                <c:pt idx="4">
                  <c:v>157.88999999999999</c:v>
                </c:pt>
              </c:numCache>
            </c:numRef>
          </c:val>
          <c:extLst>
            <c:ext xmlns:c16="http://schemas.microsoft.com/office/drawing/2014/chart" uri="{C3380CC4-5D6E-409C-BE32-E72D297353CC}">
              <c16:uniqueId val="{00000000-7D75-419F-BCF1-EB9580B80A0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7D75-419F-BCF1-EB9580B80A0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茨城県　土浦市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5">
        <f>データ!S6</f>
        <v>141613</v>
      </c>
      <c r="AM8" s="45"/>
      <c r="AN8" s="45"/>
      <c r="AO8" s="45"/>
      <c r="AP8" s="45"/>
      <c r="AQ8" s="45"/>
      <c r="AR8" s="45"/>
      <c r="AS8" s="45"/>
      <c r="AT8" s="44">
        <f>データ!T6</f>
        <v>122.89</v>
      </c>
      <c r="AU8" s="44"/>
      <c r="AV8" s="44"/>
      <c r="AW8" s="44"/>
      <c r="AX8" s="44"/>
      <c r="AY8" s="44"/>
      <c r="AZ8" s="44"/>
      <c r="BA8" s="44"/>
      <c r="BB8" s="44">
        <f>データ!U6</f>
        <v>1152.3599999999999</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70.03</v>
      </c>
      <c r="J10" s="44"/>
      <c r="K10" s="44"/>
      <c r="L10" s="44"/>
      <c r="M10" s="44"/>
      <c r="N10" s="44"/>
      <c r="O10" s="44"/>
      <c r="P10" s="44">
        <f>データ!P6</f>
        <v>2.9</v>
      </c>
      <c r="Q10" s="44"/>
      <c r="R10" s="44"/>
      <c r="S10" s="44"/>
      <c r="T10" s="44"/>
      <c r="U10" s="44"/>
      <c r="V10" s="44"/>
      <c r="W10" s="44">
        <f>データ!Q6</f>
        <v>93.83</v>
      </c>
      <c r="X10" s="44"/>
      <c r="Y10" s="44"/>
      <c r="Z10" s="44"/>
      <c r="AA10" s="44"/>
      <c r="AB10" s="44"/>
      <c r="AC10" s="44"/>
      <c r="AD10" s="45">
        <f>データ!R6</f>
        <v>2750</v>
      </c>
      <c r="AE10" s="45"/>
      <c r="AF10" s="45"/>
      <c r="AG10" s="45"/>
      <c r="AH10" s="45"/>
      <c r="AI10" s="45"/>
      <c r="AJ10" s="45"/>
      <c r="AK10" s="2"/>
      <c r="AL10" s="45">
        <f>データ!V6</f>
        <v>4099</v>
      </c>
      <c r="AM10" s="45"/>
      <c r="AN10" s="45"/>
      <c r="AO10" s="45"/>
      <c r="AP10" s="45"/>
      <c r="AQ10" s="45"/>
      <c r="AR10" s="45"/>
      <c r="AS10" s="45"/>
      <c r="AT10" s="44">
        <f>データ!W6</f>
        <v>3.16</v>
      </c>
      <c r="AU10" s="44"/>
      <c r="AV10" s="44"/>
      <c r="AW10" s="44"/>
      <c r="AX10" s="44"/>
      <c r="AY10" s="44"/>
      <c r="AZ10" s="44"/>
      <c r="BA10" s="44"/>
      <c r="BB10" s="44">
        <f>データ!X6</f>
        <v>1297.1500000000001</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qYOZqFD1c79Zjix6Ttar2rs9DDVm8kLjFKDfqlDY+siWDXfsO1uAlT0bl/6+H0T6NpOULRd597HVPIImL5HiA==" saltValue="466csXZdcupLEmpg6uV3P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82031</v>
      </c>
      <c r="D6" s="19">
        <f t="shared" si="3"/>
        <v>46</v>
      </c>
      <c r="E6" s="19">
        <f t="shared" si="3"/>
        <v>17</v>
      </c>
      <c r="F6" s="19">
        <f t="shared" si="3"/>
        <v>4</v>
      </c>
      <c r="G6" s="19">
        <f t="shared" si="3"/>
        <v>0</v>
      </c>
      <c r="H6" s="19" t="str">
        <f t="shared" si="3"/>
        <v>茨城県　土浦市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70.03</v>
      </c>
      <c r="P6" s="20">
        <f t="shared" si="3"/>
        <v>2.9</v>
      </c>
      <c r="Q6" s="20">
        <f t="shared" si="3"/>
        <v>93.83</v>
      </c>
      <c r="R6" s="20">
        <f t="shared" si="3"/>
        <v>2750</v>
      </c>
      <c r="S6" s="20">
        <f t="shared" si="3"/>
        <v>141613</v>
      </c>
      <c r="T6" s="20">
        <f t="shared" si="3"/>
        <v>122.89</v>
      </c>
      <c r="U6" s="20">
        <f t="shared" si="3"/>
        <v>1152.3599999999999</v>
      </c>
      <c r="V6" s="20">
        <f t="shared" si="3"/>
        <v>4099</v>
      </c>
      <c r="W6" s="20">
        <f t="shared" si="3"/>
        <v>3.16</v>
      </c>
      <c r="X6" s="20">
        <f t="shared" si="3"/>
        <v>1297.1500000000001</v>
      </c>
      <c r="Y6" s="21" t="str">
        <f>IF(Y7="",NA(),Y7)</f>
        <v>-</v>
      </c>
      <c r="Z6" s="21">
        <f t="shared" ref="Z6:AH6" si="4">IF(Z7="",NA(),Z7)</f>
        <v>130.5</v>
      </c>
      <c r="AA6" s="21">
        <f t="shared" si="4"/>
        <v>143.5</v>
      </c>
      <c r="AB6" s="21">
        <f t="shared" si="4"/>
        <v>135.11000000000001</v>
      </c>
      <c r="AC6" s="21">
        <f t="shared" si="4"/>
        <v>140.16999999999999</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8.08</v>
      </c>
      <c r="AW6" s="21">
        <f t="shared" si="6"/>
        <v>26.45</v>
      </c>
      <c r="AX6" s="21">
        <f t="shared" si="6"/>
        <v>25.86</v>
      </c>
      <c r="AY6" s="21">
        <f t="shared" si="6"/>
        <v>38</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1">
        <f t="shared" ref="BG6:BO6" si="7">IF(BG7="",NA(),BG7)</f>
        <v>415.82</v>
      </c>
      <c r="BH6" s="21">
        <f t="shared" si="7"/>
        <v>130.37</v>
      </c>
      <c r="BI6" s="21">
        <f t="shared" si="7"/>
        <v>245.83</v>
      </c>
      <c r="BJ6" s="21">
        <f t="shared" si="7"/>
        <v>71.349999999999994</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98.12</v>
      </c>
      <c r="BS6" s="21">
        <f t="shared" si="8"/>
        <v>100</v>
      </c>
      <c r="BT6" s="21">
        <f t="shared" si="8"/>
        <v>100</v>
      </c>
      <c r="BU6" s="21">
        <f t="shared" si="8"/>
        <v>100.26</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150</v>
      </c>
      <c r="CD6" s="21">
        <f t="shared" si="9"/>
        <v>156.36000000000001</v>
      </c>
      <c r="CE6" s="21">
        <f t="shared" si="9"/>
        <v>157.85</v>
      </c>
      <c r="CF6" s="21">
        <f t="shared" si="9"/>
        <v>157.88999999999999</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59.91</v>
      </c>
      <c r="CZ6" s="21">
        <f t="shared" si="11"/>
        <v>60.12</v>
      </c>
      <c r="DA6" s="21">
        <f t="shared" si="11"/>
        <v>60.24</v>
      </c>
      <c r="DB6" s="21">
        <f t="shared" si="11"/>
        <v>60.28</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3.02</v>
      </c>
      <c r="DK6" s="21">
        <f t="shared" si="12"/>
        <v>6.04</v>
      </c>
      <c r="DL6" s="21">
        <f t="shared" si="12"/>
        <v>9.06</v>
      </c>
      <c r="DM6" s="21">
        <f t="shared" si="12"/>
        <v>12.04</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82031</v>
      </c>
      <c r="D7" s="23">
        <v>46</v>
      </c>
      <c r="E7" s="23">
        <v>17</v>
      </c>
      <c r="F7" s="23">
        <v>4</v>
      </c>
      <c r="G7" s="23">
        <v>0</v>
      </c>
      <c r="H7" s="23" t="s">
        <v>96</v>
      </c>
      <c r="I7" s="23" t="s">
        <v>97</v>
      </c>
      <c r="J7" s="23" t="s">
        <v>98</v>
      </c>
      <c r="K7" s="23" t="s">
        <v>99</v>
      </c>
      <c r="L7" s="23" t="s">
        <v>100</v>
      </c>
      <c r="M7" s="23" t="s">
        <v>101</v>
      </c>
      <c r="N7" s="24" t="s">
        <v>102</v>
      </c>
      <c r="O7" s="24">
        <v>70.03</v>
      </c>
      <c r="P7" s="24">
        <v>2.9</v>
      </c>
      <c r="Q7" s="24">
        <v>93.83</v>
      </c>
      <c r="R7" s="24">
        <v>2750</v>
      </c>
      <c r="S7" s="24">
        <v>141613</v>
      </c>
      <c r="T7" s="24">
        <v>122.89</v>
      </c>
      <c r="U7" s="24">
        <v>1152.3599999999999</v>
      </c>
      <c r="V7" s="24">
        <v>4099</v>
      </c>
      <c r="W7" s="24">
        <v>3.16</v>
      </c>
      <c r="X7" s="24">
        <v>1297.1500000000001</v>
      </c>
      <c r="Y7" s="24" t="s">
        <v>102</v>
      </c>
      <c r="Z7" s="24">
        <v>130.5</v>
      </c>
      <c r="AA7" s="24">
        <v>143.5</v>
      </c>
      <c r="AB7" s="24">
        <v>135.11000000000001</v>
      </c>
      <c r="AC7" s="24">
        <v>140.16999999999999</v>
      </c>
      <c r="AD7" s="24" t="s">
        <v>102</v>
      </c>
      <c r="AE7" s="24">
        <v>105.78</v>
      </c>
      <c r="AF7" s="24">
        <v>106.09</v>
      </c>
      <c r="AG7" s="24">
        <v>106.44</v>
      </c>
      <c r="AH7" s="24">
        <v>107.11</v>
      </c>
      <c r="AI7" s="24">
        <v>105.09</v>
      </c>
      <c r="AJ7" s="24" t="s">
        <v>102</v>
      </c>
      <c r="AK7" s="24">
        <v>0</v>
      </c>
      <c r="AL7" s="24">
        <v>0</v>
      </c>
      <c r="AM7" s="24">
        <v>0</v>
      </c>
      <c r="AN7" s="24">
        <v>0</v>
      </c>
      <c r="AO7" s="24" t="s">
        <v>102</v>
      </c>
      <c r="AP7" s="24">
        <v>63.96</v>
      </c>
      <c r="AQ7" s="24">
        <v>69.42</v>
      </c>
      <c r="AR7" s="24">
        <v>72.86</v>
      </c>
      <c r="AS7" s="24">
        <v>69.540000000000006</v>
      </c>
      <c r="AT7" s="24">
        <v>65.73</v>
      </c>
      <c r="AU7" s="24" t="s">
        <v>102</v>
      </c>
      <c r="AV7" s="24">
        <v>8.08</v>
      </c>
      <c r="AW7" s="24">
        <v>26.45</v>
      </c>
      <c r="AX7" s="24">
        <v>25.86</v>
      </c>
      <c r="AY7" s="24">
        <v>38</v>
      </c>
      <c r="AZ7" s="24" t="s">
        <v>102</v>
      </c>
      <c r="BA7" s="24">
        <v>44.24</v>
      </c>
      <c r="BB7" s="24">
        <v>43.07</v>
      </c>
      <c r="BC7" s="24">
        <v>45.42</v>
      </c>
      <c r="BD7" s="24">
        <v>50.63</v>
      </c>
      <c r="BE7" s="24">
        <v>48.91</v>
      </c>
      <c r="BF7" s="24" t="s">
        <v>102</v>
      </c>
      <c r="BG7" s="24">
        <v>415.82</v>
      </c>
      <c r="BH7" s="24">
        <v>130.37</v>
      </c>
      <c r="BI7" s="24">
        <v>245.83</v>
      </c>
      <c r="BJ7" s="24">
        <v>71.349999999999994</v>
      </c>
      <c r="BK7" s="24" t="s">
        <v>102</v>
      </c>
      <c r="BL7" s="24">
        <v>1258.43</v>
      </c>
      <c r="BM7" s="24">
        <v>1163.75</v>
      </c>
      <c r="BN7" s="24">
        <v>1195.47</v>
      </c>
      <c r="BO7" s="24">
        <v>1168.69</v>
      </c>
      <c r="BP7" s="24">
        <v>1156.82</v>
      </c>
      <c r="BQ7" s="24" t="s">
        <v>102</v>
      </c>
      <c r="BR7" s="24">
        <v>98.12</v>
      </c>
      <c r="BS7" s="24">
        <v>100</v>
      </c>
      <c r="BT7" s="24">
        <v>100</v>
      </c>
      <c r="BU7" s="24">
        <v>100.26</v>
      </c>
      <c r="BV7" s="24" t="s">
        <v>102</v>
      </c>
      <c r="BW7" s="24">
        <v>73.36</v>
      </c>
      <c r="BX7" s="24">
        <v>72.599999999999994</v>
      </c>
      <c r="BY7" s="24">
        <v>69.430000000000007</v>
      </c>
      <c r="BZ7" s="24">
        <v>70.709999999999994</v>
      </c>
      <c r="CA7" s="24">
        <v>75.33</v>
      </c>
      <c r="CB7" s="24" t="s">
        <v>102</v>
      </c>
      <c r="CC7" s="24">
        <v>150</v>
      </c>
      <c r="CD7" s="24">
        <v>156.36000000000001</v>
      </c>
      <c r="CE7" s="24">
        <v>157.85</v>
      </c>
      <c r="CF7" s="24">
        <v>157.88999999999999</v>
      </c>
      <c r="CG7" s="24" t="s">
        <v>102</v>
      </c>
      <c r="CH7" s="24">
        <v>224.88</v>
      </c>
      <c r="CI7" s="24">
        <v>228.64</v>
      </c>
      <c r="CJ7" s="24">
        <v>239.46</v>
      </c>
      <c r="CK7" s="24">
        <v>233.15</v>
      </c>
      <c r="CL7" s="24">
        <v>215.73</v>
      </c>
      <c r="CM7" s="24" t="s">
        <v>102</v>
      </c>
      <c r="CN7" s="24" t="s">
        <v>102</v>
      </c>
      <c r="CO7" s="24" t="s">
        <v>102</v>
      </c>
      <c r="CP7" s="24" t="s">
        <v>102</v>
      </c>
      <c r="CQ7" s="24" t="s">
        <v>102</v>
      </c>
      <c r="CR7" s="24" t="s">
        <v>102</v>
      </c>
      <c r="CS7" s="24">
        <v>42.4</v>
      </c>
      <c r="CT7" s="24">
        <v>42.28</v>
      </c>
      <c r="CU7" s="24">
        <v>41.06</v>
      </c>
      <c r="CV7" s="24">
        <v>42.09</v>
      </c>
      <c r="CW7" s="24">
        <v>43.28</v>
      </c>
      <c r="CX7" s="24" t="s">
        <v>102</v>
      </c>
      <c r="CY7" s="24">
        <v>59.91</v>
      </c>
      <c r="CZ7" s="24">
        <v>60.12</v>
      </c>
      <c r="DA7" s="24">
        <v>60.24</v>
      </c>
      <c r="DB7" s="24">
        <v>60.28</v>
      </c>
      <c r="DC7" s="24" t="s">
        <v>102</v>
      </c>
      <c r="DD7" s="24">
        <v>84.19</v>
      </c>
      <c r="DE7" s="24">
        <v>84.34</v>
      </c>
      <c r="DF7" s="24">
        <v>84.34</v>
      </c>
      <c r="DG7" s="24">
        <v>84.73</v>
      </c>
      <c r="DH7" s="24">
        <v>86.21</v>
      </c>
      <c r="DI7" s="24" t="s">
        <v>102</v>
      </c>
      <c r="DJ7" s="24">
        <v>3.02</v>
      </c>
      <c r="DK7" s="24">
        <v>6.04</v>
      </c>
      <c r="DL7" s="24">
        <v>9.06</v>
      </c>
      <c r="DM7" s="24">
        <v>12.04</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v>
      </c>
      <c r="EG7" s="24">
        <v>0</v>
      </c>
      <c r="EH7" s="24">
        <v>0</v>
      </c>
      <c r="EI7" s="24">
        <v>0</v>
      </c>
      <c r="EJ7" s="24" t="s">
        <v>102</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112</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2025-01-30T06:18:22Z</cp:lastPrinted>
  <dcterms:created xsi:type="dcterms:W3CDTF">2025-01-24T07:09:55Z</dcterms:created>
  <dcterms:modified xsi:type="dcterms:W3CDTF">2025-02-19T02:57:56Z</dcterms:modified>
  <cp:category/>
</cp:coreProperties>
</file>