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p6L4h+YXacrBUQpNe99Hy/34a8pNZu78ny+HrNI4QgM3qj9XnKEZaSec2Hrs2Jk5Zz31GtYpWIKGqSjU/Zh0kg==" workbookSaltValue="cdTTTK/yFOt7dAczGVMWfw==" workbookSpinCount="100000" lockStructure="1"/>
  <bookViews>
    <workbookView xWindow="0" yWindow="0" windowWidth="14370" windowHeight="12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<sst xmlns="http://schemas.openxmlformats.org/spreadsheetml/2006/main" count="253" uniqueCount="116">
  <si>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</si>
  <si>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</si>
  <si>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</si>
  <si>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</si>
  <si>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</si>
  <si>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</si>
  <si>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</si>
  <si>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</si>
  <si>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</si>
  <si>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</si>
  <si>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</si>
  <si>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</si>
  <si>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</si>
  <si>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</si>
  <si>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</si>
  <si>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</si>
  <si>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</si>
  <si>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</si>
  <si>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</si>
  <si>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</si>
  <si>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</si>
  <si>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</si>
  <si>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</si>
  <si>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</si>
  <si>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</si>
  <si>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</si>
  <si>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</si>
  <si>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</si>
  <si>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</si>
  <si>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</si>
  <si>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</si>
  <si>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</si>
  <si>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</si>
  <si>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</si>
  <si>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</si>
  <si>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</si>
  <si>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</si>
  <si>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</si>
  <si>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</si>
  <si>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</si>
  <si>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</si>
  <si>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</si>
  <si>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</si>
  <si>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</si>
  <si>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</si>
  <si>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</si>
  <si>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</si>
  <si>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</si>
  <si>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</si>
  <si>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</si>
  <si>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</si>
  <si>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</si>
  <si>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</si>
  <si>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</si>
  <si>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</si>
  <si>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</si>
  <si>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</si>
  <si>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</si>
  <si>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</si>
  <si>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</si>
  <si>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</si>
  <si>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</si>
  <si>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</si>
  <si>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</si>
  <si>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</si>
  <si>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</si>
  <si>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</si>
  <si>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</si>
  <si>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</si>
  <si>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</si>
  <si>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</si>
  <si>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</si>
  <si>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</si>
  <si>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</si>
  <si>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</si>
  <si>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</si>
  <si>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</si>
  <si>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</si>
  <si>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</si>
  <si>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</si>
  <si>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</si>
  <si>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</si>
  <si>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</si>
  <si>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</si>
  <si>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</si>
  <si>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</si>
  <si>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</si>
  <si>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</si>
  <si>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</si>
  <si>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</si>
  <si>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</si>
  <si>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</si>
  <si>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</si>
  <si>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</si>
  <si>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</si>
  <si>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</si>
  <si>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</si>
  <si>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</si>
  <si>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</si>
  <si>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</si>
  <si>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</si>
  <si>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</si>
  <si>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</si>
  <si>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</si>
  <si>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</si>
  <si>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</si>
  <si>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</si>
  <si>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</si>
  <si>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</si>
  <si>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</si>
  <si>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</si>
  <si>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</si>
  <si>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</si>
  <si>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①経営収支比率は145.70%であり,経常費用が経常収益内で賄えている。
③流動比率27.82%は,流動負債が賄えていない事を示しているが，将来，償還等の原資を使用料収入等により得ることが予定されている。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74.05%は，汚水処理に係る費用が使用料以外の収入で賄われている事を示しているが、今後，経費の縮減を図りつつ，水洗化率向上を図る事で，有収水量を確保して収益を向上させていく事が必要である。
⑥汚水処理原価203.24円は，類似団体平均値とほぼ同じ値となっているが，経費の縮減を図り，健全経営を進めていく事が必要である。
⑦施設利用率32.26%は，類似団体平均値と比較して低い値となっている。要因としては，下水道施設整備が途中であること等が挙げられる。今後，整備を促進し，有収水量を確保する事で，施設利用率を高める事が必要である。
⑧水洗化率63.00%は，類似団体平均値比較して低い値となっている。今後，戸別訪問や広報紙掲載等を重点的に実施し，水洗化率向上に努めていく事が必要である。</t>
    <phoneticPr fontId="4"/>
  </si>
  <si>
    <t>①有形固定資産減価償却率8.80%は，法定耐用年数に近い資産が少ない事を示している。要因としては，長寿命化計画等による施設の改築を適宜，実施してきた事によるものと考えられる。今後も，ストックマネジメント計画に基づく，施設改築等を推進する必要がある。
②管渠老朽化率0.00%は，法定耐用年数を超えた管渠延長が無いことを示しているが，今後老朽化を迎える管渠の更新・改良時期が到来することから，ストックマネジメント計画に基づく更新・改良を推進する必要がある。
③管渠改修率0.00%は，令和５年度に更新した管渠延長が無いことを示しているが，今後老朽化を迎える管渠の更新・改良時期が到来することから，ストックマネジメント計画に基づく更新・改良を推進する必要がある。</t>
    <phoneticPr fontId="4"/>
  </si>
  <si>
    <t>　下水道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また，下水道施設の老朽化による更新・改良に伴い投資増も見込まれることから，ストックマネジメント計画に基づき，適時，更新・改良を進める事も必要である。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</si>
</sst>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0.11</c:v>
                </c:pt>
                <c:pt idx="3">
                  <c:v>0</c:v>
                </c:pt>
                <c:pt idx="4">
                  <c:v>0</c:v>
                </c:pt>
              </c:numCache>
            </c:numRef>
          </c:val>
          <c:extLst>
            <c:ext xmlns:c16="http://schemas.microsoft.com/office/drawing/2014/chart" uri="{C3380CC4-5D6E-409C-BE32-E72D297353CC}">
              <c16:uniqueId val="{00000000-F707-4AF0-9E40-52262AEB8BF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F707-4AF0-9E40-52262AEB8BF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28.77</c:v>
                </c:pt>
                <c:pt idx="2">
                  <c:v>28.77</c:v>
                </c:pt>
                <c:pt idx="3">
                  <c:v>29.95</c:v>
                </c:pt>
                <c:pt idx="4">
                  <c:v>32.26</c:v>
                </c:pt>
              </c:numCache>
            </c:numRef>
          </c:val>
          <c:extLst>
            <c:ext xmlns:c16="http://schemas.microsoft.com/office/drawing/2014/chart" uri="{C3380CC4-5D6E-409C-BE32-E72D297353CC}">
              <c16:uniqueId val="{00000000-85B2-4C07-A7AD-1162249AC0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85B2-4C07-A7AD-1162249AC0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59.34</c:v>
                </c:pt>
                <c:pt idx="2">
                  <c:v>60.2</c:v>
                </c:pt>
                <c:pt idx="3">
                  <c:v>61.26</c:v>
                </c:pt>
                <c:pt idx="4">
                  <c:v>63</c:v>
                </c:pt>
              </c:numCache>
            </c:numRef>
          </c:val>
          <c:extLst>
            <c:ext xmlns:c16="http://schemas.microsoft.com/office/drawing/2014/chart" uri="{C3380CC4-5D6E-409C-BE32-E72D297353CC}">
              <c16:uniqueId val="{00000000-10E3-4717-A2F0-8AD14E51FC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10E3-4717-A2F0-8AD14E51FC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107.65</c:v>
                </c:pt>
                <c:pt idx="2">
                  <c:v>162.81</c:v>
                </c:pt>
                <c:pt idx="3">
                  <c:v>159.07</c:v>
                </c:pt>
                <c:pt idx="4">
                  <c:v>145.69999999999999</c:v>
                </c:pt>
              </c:numCache>
            </c:numRef>
          </c:val>
          <c:extLst>
            <c:ext xmlns:c16="http://schemas.microsoft.com/office/drawing/2014/chart" uri="{C3380CC4-5D6E-409C-BE32-E72D297353CC}">
              <c16:uniqueId val="{00000000-3AA8-48CB-BCE8-51F4C2B1D3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3AA8-48CB-BCE8-51F4C2B1D3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5.71</c:v>
                </c:pt>
                <c:pt idx="2">
                  <c:v>6.74</c:v>
                </c:pt>
                <c:pt idx="3">
                  <c:v>6.74</c:v>
                </c:pt>
                <c:pt idx="4">
                  <c:v>8.8000000000000007</c:v>
                </c:pt>
              </c:numCache>
            </c:numRef>
          </c:val>
          <c:extLst>
            <c:ext xmlns:c16="http://schemas.microsoft.com/office/drawing/2014/chart" uri="{C3380CC4-5D6E-409C-BE32-E72D297353CC}">
              <c16:uniqueId val="{00000000-532C-4191-B37E-FEC7F41715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32C-4191-B37E-FEC7F41715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5E2-44C4-95E2-F287F81DF9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C5E2-44C4-95E2-F287F81DF9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1B5-4172-8123-FF54E868872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21B5-4172-8123-FF54E868872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46.57</c:v>
                </c:pt>
                <c:pt idx="2">
                  <c:v>45.6</c:v>
                </c:pt>
                <c:pt idx="3">
                  <c:v>48.23</c:v>
                </c:pt>
                <c:pt idx="4">
                  <c:v>27.82</c:v>
                </c:pt>
              </c:numCache>
            </c:numRef>
          </c:val>
          <c:extLst>
            <c:ext xmlns:c16="http://schemas.microsoft.com/office/drawing/2014/chart" uri="{C3380CC4-5D6E-409C-BE32-E72D297353CC}">
              <c16:uniqueId val="{00000000-5538-438D-9594-6883CE05107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5538-438D-9594-6883CE05107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B90-4E4C-88BA-6934870FB2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4B90-4E4C-88BA-6934870FB2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119.78</c:v>
                </c:pt>
                <c:pt idx="2">
                  <c:v>70.349999999999994</c:v>
                </c:pt>
                <c:pt idx="3">
                  <c:v>72.34</c:v>
                </c:pt>
                <c:pt idx="4">
                  <c:v>74.05</c:v>
                </c:pt>
              </c:numCache>
            </c:numRef>
          </c:val>
          <c:extLst>
            <c:ext xmlns:c16="http://schemas.microsoft.com/office/drawing/2014/chart" uri="{C3380CC4-5D6E-409C-BE32-E72D297353CC}">
              <c16:uniqueId val="{00000000-81BE-44F8-8D9B-8D6265CC8C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81BE-44F8-8D9B-8D6265CC8C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165.89</c:v>
                </c:pt>
                <c:pt idx="2">
                  <c:v>302.75</c:v>
                </c:pt>
                <c:pt idx="3">
                  <c:v>224.59</c:v>
                </c:pt>
                <c:pt idx="4">
                  <c:v>203.24</c:v>
                </c:pt>
              </c:numCache>
            </c:numRef>
          </c:val>
          <c:extLst>
            <c:ext xmlns:c16="http://schemas.microsoft.com/office/drawing/2014/chart" uri="{C3380CC4-5D6E-409C-BE32-E72D297353CC}">
              <c16:uniqueId val="{00000000-EEDC-4084-9FE4-3B3D40FE2C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EEDC-4084-9FE4-3B3D40FE2C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46"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石岡市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70981</v>
      </c>
      <c r="AM8" s="36"/>
      <c r="AN8" s="36"/>
      <c r="AO8" s="36"/>
      <c r="AP8" s="36"/>
      <c r="AQ8" s="36"/>
      <c r="AR8" s="36"/>
      <c r="AS8" s="36"/>
      <c r="AT8" s="37">
        <f>データ!T6</f>
        <v>215.53</v>
      </c>
      <c r="AU8" s="37"/>
      <c r="AV8" s="37"/>
      <c r="AW8" s="37"/>
      <c r="AX8" s="37"/>
      <c r="AY8" s="37"/>
      <c r="AZ8" s="37"/>
      <c r="BA8" s="37"/>
      <c r="BB8" s="37">
        <f>データ!U6</f>
        <v>329.33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54.63</v>
      </c>
      <c r="J10" s="37"/>
      <c r="K10" s="37"/>
      <c r="L10" s="37"/>
      <c r="M10" s="37"/>
      <c r="N10" s="37"/>
      <c r="O10" s="37"/>
      <c r="P10" s="37">
        <f>データ!P6</f>
        <v>11.69</v>
      </c>
      <c r="Q10" s="37"/>
      <c r="R10" s="37"/>
      <c r="S10" s="37"/>
      <c r="T10" s="37"/>
      <c r="U10" s="37"/>
      <c r="V10" s="37"/>
      <c r="W10" s="37">
        <f>データ!Q6</f>
        <v>97.23</v>
      </c>
      <c r="X10" s="37"/>
      <c r="Y10" s="37"/>
      <c r="Z10" s="37"/>
      <c r="AA10" s="37"/>
      <c r="AB10" s="37"/>
      <c r="AC10" s="37"/>
      <c r="AD10" s="36">
        <f>データ!R6</f>
        <v>3600</v>
      </c>
      <c r="AE10" s="36"/>
      <c r="AF10" s="36"/>
      <c r="AG10" s="36"/>
      <c r="AH10" s="36"/>
      <c r="AI10" s="36"/>
      <c r="AJ10" s="36"/>
      <c r="AK10" s="2"/>
      <c r="AL10" s="36">
        <f>データ!V6</f>
        <v>8249</v>
      </c>
      <c r="AM10" s="36"/>
      <c r="AN10" s="36"/>
      <c r="AO10" s="36"/>
      <c r="AP10" s="36"/>
      <c r="AQ10" s="36"/>
      <c r="AR10" s="36"/>
      <c r="AS10" s="36"/>
      <c r="AT10" s="37">
        <f>データ!W6</f>
        <v>3.21</v>
      </c>
      <c r="AU10" s="37"/>
      <c r="AV10" s="37"/>
      <c r="AW10" s="37"/>
      <c r="AX10" s="37"/>
      <c r="AY10" s="37"/>
      <c r="AZ10" s="37"/>
      <c r="BA10" s="37"/>
      <c r="BB10" s="37">
        <f>データ!X6</f>
        <v>2569.7800000000002</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3zx+ro6B5l80V1WwO96qEEHNsK/D+Z//X2+qEWm8NX/22rbejiTnyPhYcfS0x/UJpJzWc2UWLuw6r0a1yHZmMQ==" saltValue="RoVE6glIwd2cEOxMgwNz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82058</v>
      </c>
      <c r="D6" s="19">
        <f t="shared" si="3"/>
        <v>46</v>
      </c>
      <c r="E6" s="19">
        <f t="shared" si="3"/>
        <v>17</v>
      </c>
      <c r="F6" s="19">
        <f t="shared" si="3"/>
        <v>4</v>
      </c>
      <c r="G6" s="19">
        <f t="shared" si="3"/>
        <v>0</v>
      </c>
      <c r="H6" s="19" t="str">
        <f t="shared" si="3"/>
        <v>茨城県　石岡市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54.63</v>
      </c>
      <c r="P6" s="20">
        <f t="shared" si="3"/>
        <v>11.69</v>
      </c>
      <c r="Q6" s="20">
        <f t="shared" si="3"/>
        <v>97.23</v>
      </c>
      <c r="R6" s="20">
        <f t="shared" si="3"/>
        <v>3600</v>
      </c>
      <c r="S6" s="20">
        <f t="shared" si="3"/>
        <v>70981</v>
      </c>
      <c r="T6" s="20">
        <f t="shared" si="3"/>
        <v>215.53</v>
      </c>
      <c r="U6" s="20">
        <f t="shared" si="3"/>
        <v>329.33</v>
      </c>
      <c r="V6" s="20">
        <f t="shared" si="3"/>
        <v>8249</v>
      </c>
      <c r="W6" s="20">
        <f t="shared" si="3"/>
        <v>3.21</v>
      </c>
      <c r="X6" s="20">
        <f t="shared" si="3"/>
        <v>2569.7800000000002</v>
      </c>
      <c r="Y6" s="21" t="str">
        <f>IF(Y7="",NA(),Y7)</f>
        <v>-</v>
      </c>
      <c r="Z6" s="21">
        <f t="shared" ref="Z6:AH6" si="4">IF(Z7="",NA(),Z7)</f>
        <v>107.65</v>
      </c>
      <c r="AA6" s="21">
        <f t="shared" si="4"/>
        <v>162.81</v>
      </c>
      <c r="AB6" s="21">
        <f t="shared" si="4"/>
        <v>159.07</v>
      </c>
      <c r="AC6" s="21">
        <f t="shared" si="4"/>
        <v>145.69999999999999</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46.57</v>
      </c>
      <c r="AW6" s="21">
        <f t="shared" si="6"/>
        <v>45.6</v>
      </c>
      <c r="AX6" s="21">
        <f t="shared" si="6"/>
        <v>48.23</v>
      </c>
      <c r="AY6" s="21">
        <f t="shared" si="6"/>
        <v>27.82</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119.78</v>
      </c>
      <c r="BS6" s="21">
        <f t="shared" si="8"/>
        <v>70.349999999999994</v>
      </c>
      <c r="BT6" s="21">
        <f t="shared" si="8"/>
        <v>72.34</v>
      </c>
      <c r="BU6" s="21">
        <f t="shared" si="8"/>
        <v>74.05</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165.89</v>
      </c>
      <c r="CD6" s="21">
        <f t="shared" si="9"/>
        <v>302.75</v>
      </c>
      <c r="CE6" s="21">
        <f t="shared" si="9"/>
        <v>224.59</v>
      </c>
      <c r="CF6" s="21">
        <f t="shared" si="9"/>
        <v>203.24</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28.77</v>
      </c>
      <c r="CO6" s="21">
        <f t="shared" si="10"/>
        <v>28.77</v>
      </c>
      <c r="CP6" s="21">
        <f t="shared" si="10"/>
        <v>29.95</v>
      </c>
      <c r="CQ6" s="21">
        <f t="shared" si="10"/>
        <v>32.26</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59.34</v>
      </c>
      <c r="CZ6" s="21">
        <f t="shared" si="11"/>
        <v>60.2</v>
      </c>
      <c r="DA6" s="21">
        <f t="shared" si="11"/>
        <v>61.26</v>
      </c>
      <c r="DB6" s="21">
        <f t="shared" si="11"/>
        <v>63</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5.71</v>
      </c>
      <c r="DK6" s="21">
        <f t="shared" si="12"/>
        <v>6.74</v>
      </c>
      <c r="DL6" s="21">
        <f t="shared" si="12"/>
        <v>6.74</v>
      </c>
      <c r="DM6" s="21">
        <f t="shared" si="12"/>
        <v>8.8000000000000007</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1">
        <f t="shared" si="14"/>
        <v>0.11</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82058</v>
      </c>
      <c r="D7" s="23">
        <v>46</v>
      </c>
      <c r="E7" s="23">
        <v>17</v>
      </c>
      <c r="F7" s="23">
        <v>4</v>
      </c>
      <c r="G7" s="23">
        <v>0</v>
      </c>
      <c r="H7" s="23" t="s">
        <v>96</v>
      </c>
      <c r="I7" s="23" t="s">
        <v>97</v>
      </c>
      <c r="J7" s="23" t="s">
        <v>98</v>
      </c>
      <c r="K7" s="23" t="s">
        <v>99</v>
      </c>
      <c r="L7" s="23" t="s">
        <v>100</v>
      </c>
      <c r="M7" s="23" t="s">
        <v>101</v>
      </c>
      <c r="N7" s="24" t="s">
        <v>102</v>
      </c>
      <c r="O7" s="24">
        <v>54.63</v>
      </c>
      <c r="P7" s="24">
        <v>11.69</v>
      </c>
      <c r="Q7" s="24">
        <v>97.23</v>
      </c>
      <c r="R7" s="24">
        <v>3600</v>
      </c>
      <c r="S7" s="24">
        <v>70981</v>
      </c>
      <c r="T7" s="24">
        <v>215.53</v>
      </c>
      <c r="U7" s="24">
        <v>329.33</v>
      </c>
      <c r="V7" s="24">
        <v>8249</v>
      </c>
      <c r="W7" s="24">
        <v>3.21</v>
      </c>
      <c r="X7" s="24">
        <v>2569.7800000000002</v>
      </c>
      <c r="Y7" s="24" t="s">
        <v>102</v>
      </c>
      <c r="Z7" s="24">
        <v>107.65</v>
      </c>
      <c r="AA7" s="24">
        <v>162.81</v>
      </c>
      <c r="AB7" s="24">
        <v>159.07</v>
      </c>
      <c r="AC7" s="24">
        <v>145.69999999999999</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46.57</v>
      </c>
      <c r="AW7" s="24">
        <v>45.6</v>
      </c>
      <c r="AX7" s="24">
        <v>48.23</v>
      </c>
      <c r="AY7" s="24">
        <v>27.82</v>
      </c>
      <c r="AZ7" s="24" t="s">
        <v>102</v>
      </c>
      <c r="BA7" s="24">
        <v>44.24</v>
      </c>
      <c r="BB7" s="24">
        <v>43.07</v>
      </c>
      <c r="BC7" s="24">
        <v>45.42</v>
      </c>
      <c r="BD7" s="24">
        <v>50.63</v>
      </c>
      <c r="BE7" s="24">
        <v>48.91</v>
      </c>
      <c r="BF7" s="24" t="s">
        <v>102</v>
      </c>
      <c r="BG7" s="24">
        <v>0</v>
      </c>
      <c r="BH7" s="24">
        <v>0</v>
      </c>
      <c r="BI7" s="24">
        <v>0</v>
      </c>
      <c r="BJ7" s="24">
        <v>0</v>
      </c>
      <c r="BK7" s="24" t="s">
        <v>102</v>
      </c>
      <c r="BL7" s="24">
        <v>1258.43</v>
      </c>
      <c r="BM7" s="24">
        <v>1163.75</v>
      </c>
      <c r="BN7" s="24">
        <v>1195.47</v>
      </c>
      <c r="BO7" s="24">
        <v>1168.69</v>
      </c>
      <c r="BP7" s="24">
        <v>1156.82</v>
      </c>
      <c r="BQ7" s="24" t="s">
        <v>102</v>
      </c>
      <c r="BR7" s="24">
        <v>119.78</v>
      </c>
      <c r="BS7" s="24">
        <v>70.349999999999994</v>
      </c>
      <c r="BT7" s="24">
        <v>72.34</v>
      </c>
      <c r="BU7" s="24">
        <v>74.05</v>
      </c>
      <c r="BV7" s="24" t="s">
        <v>102</v>
      </c>
      <c r="BW7" s="24">
        <v>73.36</v>
      </c>
      <c r="BX7" s="24">
        <v>72.599999999999994</v>
      </c>
      <c r="BY7" s="24">
        <v>69.430000000000007</v>
      </c>
      <c r="BZ7" s="24">
        <v>70.709999999999994</v>
      </c>
      <c r="CA7" s="24">
        <v>75.33</v>
      </c>
      <c r="CB7" s="24" t="s">
        <v>102</v>
      </c>
      <c r="CC7" s="24">
        <v>165.89</v>
      </c>
      <c r="CD7" s="24">
        <v>302.75</v>
      </c>
      <c r="CE7" s="24">
        <v>224.59</v>
      </c>
      <c r="CF7" s="24">
        <v>203.24</v>
      </c>
      <c r="CG7" s="24" t="s">
        <v>102</v>
      </c>
      <c r="CH7" s="24">
        <v>224.88</v>
      </c>
      <c r="CI7" s="24">
        <v>228.64</v>
      </c>
      <c r="CJ7" s="24">
        <v>239.46</v>
      </c>
      <c r="CK7" s="24">
        <v>233.15</v>
      </c>
      <c r="CL7" s="24">
        <v>215.73</v>
      </c>
      <c r="CM7" s="24" t="s">
        <v>102</v>
      </c>
      <c r="CN7" s="24">
        <v>28.77</v>
      </c>
      <c r="CO7" s="24">
        <v>28.77</v>
      </c>
      <c r="CP7" s="24">
        <v>29.95</v>
      </c>
      <c r="CQ7" s="24">
        <v>32.26</v>
      </c>
      <c r="CR7" s="24" t="s">
        <v>102</v>
      </c>
      <c r="CS7" s="24">
        <v>42.4</v>
      </c>
      <c r="CT7" s="24">
        <v>42.28</v>
      </c>
      <c r="CU7" s="24">
        <v>41.06</v>
      </c>
      <c r="CV7" s="24">
        <v>42.09</v>
      </c>
      <c r="CW7" s="24">
        <v>43.28</v>
      </c>
      <c r="CX7" s="24" t="s">
        <v>102</v>
      </c>
      <c r="CY7" s="24">
        <v>59.34</v>
      </c>
      <c r="CZ7" s="24">
        <v>60.2</v>
      </c>
      <c r="DA7" s="24">
        <v>61.26</v>
      </c>
      <c r="DB7" s="24">
        <v>63</v>
      </c>
      <c r="DC7" s="24" t="s">
        <v>102</v>
      </c>
      <c r="DD7" s="24">
        <v>84.19</v>
      </c>
      <c r="DE7" s="24">
        <v>84.34</v>
      </c>
      <c r="DF7" s="24">
        <v>84.34</v>
      </c>
      <c r="DG7" s="24">
        <v>84.73</v>
      </c>
      <c r="DH7" s="24">
        <v>86.21</v>
      </c>
      <c r="DI7" s="24" t="s">
        <v>102</v>
      </c>
      <c r="DJ7" s="24">
        <v>5.71</v>
      </c>
      <c r="DK7" s="24">
        <v>6.74</v>
      </c>
      <c r="DL7" s="24">
        <v>6.74</v>
      </c>
      <c r="DM7" s="24">
        <v>8.8000000000000007</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0.11</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2025-01-24T07:09:56Z</dcterms:created>
  <dcterms:modified xsi:type="dcterms:W3CDTF">2025-02-19T04:40:14Z</dcterms:modified>
  <cp:category/>
</cp:coreProperties>
</file>