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C1xz99/eVpPTJFW4BsDs1bYxVG0xglr0CZE9SNYG0UVnwW7SliLJakGlgcdVYbwY+Tg9E01FNAzGSYAOnQv7NQ==" workbookSaltValue="uqKkoXxJrCg1CI1qF7C9t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<sst xmlns="http://schemas.openxmlformats.org/spreadsheetml/2006/main" count="319" uniqueCount="117">
  <si>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</si>
  <si>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</si>
  <si>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</si>
  <si>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</si>
  <si>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</si>
  <si>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</si>
  <si>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</si>
  <si>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</si>
  <si>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</si>
  <si>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</si>
  <si>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</si>
  <si>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</si>
  <si>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</si>
  <si>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</si>
  <si>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</si>
  <si>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</si>
  <si>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</si>
  <si>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</si>
  <si>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</si>
  <si>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</si>
  <si>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</si>
  <si>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</si>
  <si>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</si>
  <si>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</si>
  <si>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</si>
  <si>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</si>
  <si>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</si>
  <si>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</si>
  <si>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</si>
  <si>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</si>
  <si>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</si>
  <si>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</si>
  <si>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</si>
  <si>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</si>
  <si>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</si>
  <si>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</si>
  <si>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</si>
  <si>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</si>
  <si>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</si>
  <si>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</si>
  <si>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</si>
  <si>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</si>
  <si>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</si>
  <si>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</si>
  <si>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</si>
  <si>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</si>
  <si>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</si>
  <si>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</si>
  <si>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</si>
  <si>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</si>
  <si>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</si>
  <si>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</si>
  <si>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</si>
  <si>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</si>
  <si>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</si>
  <si>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</si>
  <si>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</si>
  <si>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</si>
  <si>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</si>
  <si>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</si>
  <si>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</si>
  <si>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</si>
  <si>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</si>
  <si>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</si>
  <si>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</si>
  <si>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</si>
  <si>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</si>
  <si>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</si>
  <si>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</si>
  <si>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</si>
  <si>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</si>
  <si>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</si>
  <si>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</si>
  <si>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</si>
  <si>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</si>
  <si>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</si>
  <si>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</si>
  <si>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</si>
  <si>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</si>
  <si>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</si>
  <si>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</si>
  <si>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</si>
  <si>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</si>
  <si>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</si>
  <si>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</si>
  <si>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</si>
  <si>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</si>
  <si>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</si>
  <si>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</si>
  <si>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</si>
  <si>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</si>
  <si>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</si>
  <si>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</si>
  <si>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</si>
  <si>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</si>
  <si>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</si>
  <si>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守谷市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</si>
  <si>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</si>
  <si>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</si>
  <si>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</si>
  <si>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</si>
  <si>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</si>
  <si>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</si>
  <si>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</si>
  <si>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</si>
  <si>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</si>
  <si>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</si>
  <si>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</si>
  <si>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</si>
  <si>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</si>
  <si>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</si>
  <si>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</si>
  <si>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</si>
  <si>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</si>
  <si>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収益的収支比率は104.59％であり、100％を上回っている。令和5年度決算における料金収入は5,108千円で、不足する額は大半が一般会計からの繰入金により運営されており、繰入金に依存している経営状況である。
②累積欠損金比率は0.00％であり、今後も営業収益の安定的な確保を維持していく。
③流動比率は77.43％であり、100％を下回っている。現金預金等の流動資産で賄えない流動負債については、一般会計からの繰入金により補填している。
④企業債残高対事業規模比率は0.00％であり、平成13年度から企業債借入は実施しておらず、企業債は一般会計の負担により償還している。
⑤経費回収率は24.33％であり、使用料収入で汚水処理費を賄うことができず、一般会計の繰入に依存している状況である。
⑥汚水処理原価は446.97円であり、類似団体と比較して145円11銭上回っている。この要因は、当該事業区域における人口及び有収水量はほぼ横ばいである一方、維持管理費用の負担が大きいことによる。
⑦施設利用率は42.19％である。人口の増加も大きくは見込めない区域であることからほぼ横ばいとなっている。
⑧水洗化率は98.53％であり、類似団体と比較して14.57ポイント上回っている。使用料収入の確保のため更なる水洗化率の向上に努めたい。</t>
    <rPh sb="25" eb="27">
      <t>ウワマワ</t>
    </rPh>
    <rPh sb="32" eb="34">
      <t>レイワ</t>
    </rPh>
    <rPh sb="35" eb="37">
      <t>ネンド</t>
    </rPh>
    <rPh sb="37" eb="39">
      <t>ケッサン</t>
    </rPh>
    <rPh sb="43" eb="45">
      <t>リョウキン</t>
    </rPh>
    <rPh sb="45" eb="47">
      <t>シュウニュウ</t>
    </rPh>
    <rPh sb="53" eb="55">
      <t>センエン</t>
    </rPh>
    <rPh sb="57" eb="59">
      <t>フソク</t>
    </rPh>
    <rPh sb="61" eb="62">
      <t>ガク</t>
    </rPh>
    <rPh sb="63" eb="65">
      <t>タイハン</t>
    </rPh>
    <rPh sb="66" eb="68">
      <t>イッパン</t>
    </rPh>
    <rPh sb="68" eb="70">
      <t>カイケイ</t>
    </rPh>
    <rPh sb="73" eb="75">
      <t>クリイレ</t>
    </rPh>
    <rPh sb="75" eb="76">
      <t>キン</t>
    </rPh>
    <rPh sb="79" eb="81">
      <t>ウンエイ</t>
    </rPh>
    <rPh sb="87" eb="89">
      <t>クリイレ</t>
    </rPh>
    <rPh sb="89" eb="90">
      <t>キン</t>
    </rPh>
    <rPh sb="97" eb="99">
      <t>ケイエイ</t>
    </rPh>
    <rPh sb="99" eb="101">
      <t>ジョウキョウ</t>
    </rPh>
    <rPh sb="107" eb="109">
      <t>ルイセキ</t>
    </rPh>
    <rPh sb="109" eb="111">
      <t>ケッソン</t>
    </rPh>
    <rPh sb="111" eb="112">
      <t>キン</t>
    </rPh>
    <rPh sb="112" eb="114">
      <t>ヒリツ</t>
    </rPh>
    <rPh sb="124" eb="126">
      <t>コンゴ</t>
    </rPh>
    <rPh sb="127" eb="129">
      <t>エイギョウ</t>
    </rPh>
    <rPh sb="129" eb="131">
      <t>シュウエキ</t>
    </rPh>
    <rPh sb="132" eb="135">
      <t>アンテイテキ</t>
    </rPh>
    <rPh sb="136" eb="138">
      <t>カクホ</t>
    </rPh>
    <rPh sb="139" eb="141">
      <t>イジ</t>
    </rPh>
    <rPh sb="148" eb="150">
      <t>リュウドウ</t>
    </rPh>
    <rPh sb="150" eb="152">
      <t>ヒリツ</t>
    </rPh>
    <rPh sb="168" eb="170">
      <t>シタマワ</t>
    </rPh>
    <rPh sb="175" eb="177">
      <t>ゲンキン</t>
    </rPh>
    <rPh sb="177" eb="179">
      <t>ヨキン</t>
    </rPh>
    <rPh sb="179" eb="180">
      <t>ナド</t>
    </rPh>
    <rPh sb="181" eb="183">
      <t>リュウドウ</t>
    </rPh>
    <rPh sb="183" eb="185">
      <t>シサン</t>
    </rPh>
    <rPh sb="186" eb="187">
      <t>マカナ</t>
    </rPh>
    <rPh sb="190" eb="192">
      <t>リュウドウ</t>
    </rPh>
    <rPh sb="192" eb="194">
      <t>フサイ</t>
    </rPh>
    <rPh sb="200" eb="202">
      <t>イッパン</t>
    </rPh>
    <rPh sb="202" eb="204">
      <t>カイケイ</t>
    </rPh>
    <rPh sb="207" eb="209">
      <t>クリイレ</t>
    </rPh>
    <rPh sb="209" eb="210">
      <t>キン</t>
    </rPh>
    <rPh sb="213" eb="215">
      <t>ホテン</t>
    </rPh>
    <rPh sb="266" eb="268">
      <t>キギョウ</t>
    </rPh>
    <rPh sb="268" eb="269">
      <t>サイ</t>
    </rPh>
    <rPh sb="270" eb="272">
      <t>イッパン</t>
    </rPh>
    <rPh sb="272" eb="274">
      <t>カイケイ</t>
    </rPh>
    <rPh sb="275" eb="277">
      <t>フタン</t>
    </rPh>
    <rPh sb="280" eb="282">
      <t>ショウカン</t>
    </rPh>
    <rPh sb="305" eb="308">
      <t>シヨウリョウ</t>
    </rPh>
    <rPh sb="308" eb="310">
      <t>シュウニュウ</t>
    </rPh>
    <rPh sb="311" eb="313">
      <t>オスイ</t>
    </rPh>
    <rPh sb="313" eb="315">
      <t>ショリ</t>
    </rPh>
    <rPh sb="315" eb="316">
      <t>ヒ</t>
    </rPh>
    <rPh sb="317" eb="318">
      <t>マカナ</t>
    </rPh>
    <rPh sb="326" eb="328">
      <t>イッパン</t>
    </rPh>
    <rPh sb="328" eb="330">
      <t>カイケイ</t>
    </rPh>
    <rPh sb="331" eb="333">
      <t>クリイレ</t>
    </rPh>
    <rPh sb="334" eb="336">
      <t>イゾン</t>
    </rPh>
    <rPh sb="340" eb="342">
      <t>ジョウキョウ</t>
    </rPh>
    <rPh sb="378" eb="379">
      <t>エン</t>
    </rPh>
    <rPh sb="381" eb="382">
      <t>セン</t>
    </rPh>
    <rPh sb="382" eb="384">
      <t>ウワマワ</t>
    </rPh>
    <rPh sb="391" eb="393">
      <t>ヨウイン</t>
    </rPh>
    <rPh sb="395" eb="397">
      <t>トウガイ</t>
    </rPh>
    <rPh sb="397" eb="399">
      <t>ジギョウ</t>
    </rPh>
    <rPh sb="399" eb="401">
      <t>クイキ</t>
    </rPh>
    <rPh sb="405" eb="407">
      <t>ジンコウ</t>
    </rPh>
    <rPh sb="407" eb="408">
      <t>オヨ</t>
    </rPh>
    <rPh sb="409" eb="411">
      <t>ユウシュウ</t>
    </rPh>
    <rPh sb="411" eb="413">
      <t>スイリョウ</t>
    </rPh>
    <rPh sb="416" eb="417">
      <t>ヨコ</t>
    </rPh>
    <rPh sb="422" eb="424">
      <t>イッポウ</t>
    </rPh>
    <rPh sb="425" eb="427">
      <t>イジ</t>
    </rPh>
    <rPh sb="427" eb="429">
      <t>カンリ</t>
    </rPh>
    <rPh sb="429" eb="431">
      <t>ヒヨウ</t>
    </rPh>
    <rPh sb="432" eb="434">
      <t>フタン</t>
    </rPh>
    <rPh sb="435" eb="436">
      <t>オオ</t>
    </rPh>
    <rPh sb="515" eb="517">
      <t>ルイジ</t>
    </rPh>
    <rPh sb="517" eb="519">
      <t>ダンタイ</t>
    </rPh>
    <rPh sb="520" eb="522">
      <t>ヒカク</t>
    </rPh>
    <rPh sb="533" eb="535">
      <t>ウワマワ</t>
    </rPh>
    <phoneticPr fontId="4"/>
  </si>
  <si>
    <t>　令和5年度から地方公営企業法を適用し、公営企業会計による会計処理を開始した。
　しかし、経営状況及び事業形態に変更は無く、使用料収入で経営全般が賄われていない状況であり、一般会計からの繰入により運営されている。
　今後の農業集落排水事業のあり方としては、当該区域を取り巻く環境からも大幅な経営改善は望めない中において、一般会計からの繰入金を活用しながら、適切な施設の更新を進めていく。</t>
    <rPh sb="1" eb="3">
      <t>レイワ</t>
    </rPh>
    <rPh sb="4" eb="6">
      <t>ネンド</t>
    </rPh>
    <rPh sb="8" eb="12">
      <t>チホウコウエイ</t>
    </rPh>
    <rPh sb="12" eb="14">
      <t>キギョウ</t>
    </rPh>
    <rPh sb="14" eb="15">
      <t>ホウ</t>
    </rPh>
    <rPh sb="16" eb="18">
      <t>テキヨウ</t>
    </rPh>
    <rPh sb="20" eb="22">
      <t>コウエイ</t>
    </rPh>
    <rPh sb="22" eb="26">
      <t>キギョウカイケイ</t>
    </rPh>
    <rPh sb="29" eb="31">
      <t>カイケイ</t>
    </rPh>
    <rPh sb="31" eb="33">
      <t>ショリ</t>
    </rPh>
    <rPh sb="34" eb="36">
      <t>カイシ</t>
    </rPh>
    <rPh sb="45" eb="47">
      <t>ケイエイ</t>
    </rPh>
    <rPh sb="47" eb="49">
      <t>ジョウキョウ</t>
    </rPh>
    <rPh sb="49" eb="50">
      <t>オヨ</t>
    </rPh>
    <rPh sb="51" eb="53">
      <t>ジギョウ</t>
    </rPh>
    <rPh sb="53" eb="55">
      <t>ケイタイ</t>
    </rPh>
    <rPh sb="56" eb="58">
      <t>ヘンコウ</t>
    </rPh>
    <rPh sb="59" eb="60">
      <t>ナ</t>
    </rPh>
    <rPh sb="128" eb="130">
      <t>トウガイ</t>
    </rPh>
    <rPh sb="130" eb="132">
      <t>クイキ</t>
    </rPh>
    <rPh sb="133" eb="134">
      <t>ト</t>
    </rPh>
    <rPh sb="135" eb="136">
      <t>マ</t>
    </rPh>
    <rPh sb="137" eb="139">
      <t>カンキョウ</t>
    </rPh>
    <rPh sb="142" eb="144">
      <t>オオハバ</t>
    </rPh>
    <rPh sb="145" eb="147">
      <t>ケイエイ</t>
    </rPh>
    <rPh sb="147" eb="149">
      <t>カイゼン</t>
    </rPh>
    <rPh sb="150" eb="151">
      <t>ノゾ</t>
    </rPh>
    <rPh sb="154" eb="155">
      <t>ナカ</t>
    </rPh>
    <rPh sb="160" eb="162">
      <t>イッパン</t>
    </rPh>
    <rPh sb="162" eb="164">
      <t>カイケイ</t>
    </rPh>
    <rPh sb="167" eb="170">
      <t>クリイレキン</t>
    </rPh>
    <rPh sb="171" eb="173">
      <t>カツヨウ</t>
    </rPh>
    <rPh sb="178" eb="180">
      <t>テキセツ</t>
    </rPh>
    <rPh sb="181" eb="183">
      <t>シセツ</t>
    </rPh>
    <rPh sb="184" eb="186">
      <t>コウシン</t>
    </rPh>
    <rPh sb="187" eb="188">
      <t>スス</t>
    </rPh>
    <phoneticPr fontId="4"/>
  </si>
  <si>
    <t>①有形固定資産減価償却率は49.47％であり、類似団体と比較して24.01ポイント上回っている。主に機械設備等の老朽化が進んでいるため、計画的に更新を行っていく。
②管渠老朽化率は0.00％、③管渠改善率は0.00％となっている。
　農業集落排水事業は平成12年10月の供用開始から23年が経過している現状である。
　現段階では耐用年数を超過した管渠は存在しないため、管渠の老朽化に関しては特段問題となる状況は無い。</t>
    <rPh sb="48" eb="49">
      <t>オモ</t>
    </rPh>
    <rPh sb="50" eb="52">
      <t>キカイ</t>
    </rPh>
    <rPh sb="52" eb="54">
      <t>セツビ</t>
    </rPh>
    <rPh sb="54" eb="55">
      <t>ナド</t>
    </rPh>
    <rPh sb="56" eb="59">
      <t>ロウキュウカ</t>
    </rPh>
    <rPh sb="60" eb="61">
      <t>スス</t>
    </rPh>
    <rPh sb="72" eb="74">
      <t>コウシン</t>
    </rPh>
    <rPh sb="75" eb="76">
      <t>オコナ</t>
    </rPh>
    <rPh sb="118" eb="120">
      <t>ノウギョウ</t>
    </rPh>
    <rPh sb="120" eb="122">
      <t>シュウラク</t>
    </rPh>
    <rPh sb="122" eb="124">
      <t>ハイスイ</t>
    </rPh>
    <rPh sb="124" eb="126">
      <t>ジギョウ</t>
    </rPh>
    <rPh sb="152" eb="154">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</si>
</sst>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7F-4170-BD65-81E056B063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C67F-4170-BD65-81E056B063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42.19</c:v>
                </c:pt>
              </c:numCache>
            </c:numRef>
          </c:val>
          <c:extLst>
            <c:ext xmlns:c16="http://schemas.microsoft.com/office/drawing/2014/chart" uri="{C3380CC4-5D6E-409C-BE32-E72D297353CC}">
              <c16:uniqueId val="{00000000-72EE-4A61-9610-E9B6FD0311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72EE-4A61-9610-E9B6FD0311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98.53</c:v>
                </c:pt>
              </c:numCache>
            </c:numRef>
          </c:val>
          <c:extLst>
            <c:ext xmlns:c16="http://schemas.microsoft.com/office/drawing/2014/chart" uri="{C3380CC4-5D6E-409C-BE32-E72D297353CC}">
              <c16:uniqueId val="{00000000-5967-4C80-ABFA-FFCBB60819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5967-4C80-ABFA-FFCBB60819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104.59</c:v>
                </c:pt>
              </c:numCache>
            </c:numRef>
          </c:val>
          <c:extLst>
            <c:ext xmlns:c16="http://schemas.microsoft.com/office/drawing/2014/chart" uri="{C3380CC4-5D6E-409C-BE32-E72D297353CC}">
              <c16:uniqueId val="{00000000-0173-474E-B8E4-57C6825EFE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0173-474E-B8E4-57C6825EFE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49.47</c:v>
                </c:pt>
              </c:numCache>
            </c:numRef>
          </c:val>
          <c:extLst>
            <c:ext xmlns:c16="http://schemas.microsoft.com/office/drawing/2014/chart" uri="{C3380CC4-5D6E-409C-BE32-E72D297353CC}">
              <c16:uniqueId val="{00000000-2BDB-4870-98C3-8E0167C73F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2BDB-4870-98C3-8E0167C73F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4C-467B-8E19-3CB6566C5C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8A4C-467B-8E19-3CB6566C5C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B8-441A-8B98-CF45585555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8CB8-441A-8B98-CF45585555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77.430000000000007</c:v>
                </c:pt>
              </c:numCache>
            </c:numRef>
          </c:val>
          <c:extLst>
            <c:ext xmlns:c16="http://schemas.microsoft.com/office/drawing/2014/chart" uri="{C3380CC4-5D6E-409C-BE32-E72D297353CC}">
              <c16:uniqueId val="{00000000-F393-426A-9BA9-6A5D2B9444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F393-426A-9BA9-6A5D2B9444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A3-4270-80D7-D0131A3B35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13A3-4270-80D7-D0131A3B35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24.33</c:v>
                </c:pt>
              </c:numCache>
            </c:numRef>
          </c:val>
          <c:extLst>
            <c:ext xmlns:c16="http://schemas.microsoft.com/office/drawing/2014/chart" uri="{C3380CC4-5D6E-409C-BE32-E72D297353CC}">
              <c16:uniqueId val="{00000000-D099-493E-B5EB-C6CF4B69AF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D099-493E-B5EB-C6CF4B69AF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446.97</c:v>
                </c:pt>
              </c:numCache>
            </c:numRef>
          </c:val>
          <c:extLst>
            <c:ext xmlns:c16="http://schemas.microsoft.com/office/drawing/2014/chart" uri="{C3380CC4-5D6E-409C-BE32-E72D297353CC}">
              <c16:uniqueId val="{00000000-F69A-4CF9-99D4-1D8E67C391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F69A-4CF9-99D4-1D8E67C391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守谷市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70659</v>
      </c>
      <c r="AM8" s="41"/>
      <c r="AN8" s="41"/>
      <c r="AO8" s="41"/>
      <c r="AP8" s="41"/>
      <c r="AQ8" s="41"/>
      <c r="AR8" s="41"/>
      <c r="AS8" s="41"/>
      <c r="AT8" s="34">
        <f>データ!T6</f>
        <v>35.71</v>
      </c>
      <c r="AU8" s="34"/>
      <c r="AV8" s="34"/>
      <c r="AW8" s="34"/>
      <c r="AX8" s="34"/>
      <c r="AY8" s="34"/>
      <c r="AZ8" s="34"/>
      <c r="BA8" s="34"/>
      <c r="BB8" s="34">
        <f>データ!U6</f>
        <v>1978.69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86.07</v>
      </c>
      <c r="J10" s="34"/>
      <c r="K10" s="34"/>
      <c r="L10" s="34"/>
      <c r="M10" s="34"/>
      <c r="N10" s="34"/>
      <c r="O10" s="34"/>
      <c r="P10" s="34">
        <f>データ!P6</f>
        <v>0.77</v>
      </c>
      <c r="Q10" s="34"/>
      <c r="R10" s="34"/>
      <c r="S10" s="34"/>
      <c r="T10" s="34"/>
      <c r="U10" s="34"/>
      <c r="V10" s="34"/>
      <c r="W10" s="34">
        <f>データ!Q6</f>
        <v>93.9</v>
      </c>
      <c r="X10" s="34"/>
      <c r="Y10" s="34"/>
      <c r="Z10" s="34"/>
      <c r="AA10" s="34"/>
      <c r="AB10" s="34"/>
      <c r="AC10" s="34"/>
      <c r="AD10" s="41">
        <f>データ!R6</f>
        <v>2184</v>
      </c>
      <c r="AE10" s="41"/>
      <c r="AF10" s="41"/>
      <c r="AG10" s="41"/>
      <c r="AH10" s="41"/>
      <c r="AI10" s="41"/>
      <c r="AJ10" s="41"/>
      <c r="AK10" s="2"/>
      <c r="AL10" s="41">
        <f>データ!V6</f>
        <v>544</v>
      </c>
      <c r="AM10" s="41"/>
      <c r="AN10" s="41"/>
      <c r="AO10" s="41"/>
      <c r="AP10" s="41"/>
      <c r="AQ10" s="41"/>
      <c r="AR10" s="41"/>
      <c r="AS10" s="41"/>
      <c r="AT10" s="34">
        <f>データ!W6</f>
        <v>0.28000000000000003</v>
      </c>
      <c r="AU10" s="34"/>
      <c r="AV10" s="34"/>
      <c r="AW10" s="34"/>
      <c r="AX10" s="34"/>
      <c r="AY10" s="34"/>
      <c r="AZ10" s="34"/>
      <c r="BA10" s="34"/>
      <c r="BB10" s="34">
        <f>データ!X6</f>
        <v>1942.86</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ycfC33xoOzhz99rVOV5DrenB6DwsxQ86QD6yBGnpG7Yhk2xSAmFNPXl1NpB2FXoT3rLEAr772zrRUu5nigVXA==" saltValue="MArb08k4ywvZqA+3DSH3Y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82244</v>
      </c>
      <c r="D6" s="19">
        <f t="shared" si="3"/>
        <v>46</v>
      </c>
      <c r="E6" s="19">
        <f t="shared" si="3"/>
        <v>17</v>
      </c>
      <c r="F6" s="19">
        <f t="shared" si="3"/>
        <v>5</v>
      </c>
      <c r="G6" s="19">
        <f t="shared" si="3"/>
        <v>0</v>
      </c>
      <c r="H6" s="19" t="str">
        <f t="shared" si="3"/>
        <v>茨城県　守谷市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86.07</v>
      </c>
      <c r="P6" s="20">
        <f t="shared" si="3"/>
        <v>0.77</v>
      </c>
      <c r="Q6" s="20">
        <f t="shared" si="3"/>
        <v>93.9</v>
      </c>
      <c r="R6" s="20">
        <f t="shared" si="3"/>
        <v>2184</v>
      </c>
      <c r="S6" s="20">
        <f t="shared" si="3"/>
        <v>70659</v>
      </c>
      <c r="T6" s="20">
        <f t="shared" si="3"/>
        <v>35.71</v>
      </c>
      <c r="U6" s="20">
        <f t="shared" si="3"/>
        <v>1978.69</v>
      </c>
      <c r="V6" s="20">
        <f t="shared" si="3"/>
        <v>544</v>
      </c>
      <c r="W6" s="20">
        <f t="shared" si="3"/>
        <v>0.28000000000000003</v>
      </c>
      <c r="X6" s="20">
        <f t="shared" si="3"/>
        <v>1942.86</v>
      </c>
      <c r="Y6" s="21" t="str">
        <f>IF(Y7="",NA(),Y7)</f>
        <v>-</v>
      </c>
      <c r="Z6" s="21" t="str">
        <f t="shared" ref="Z6:AH6" si="4">IF(Z7="",NA(),Z7)</f>
        <v>-</v>
      </c>
      <c r="AA6" s="21" t="str">
        <f t="shared" si="4"/>
        <v>-</v>
      </c>
      <c r="AB6" s="21" t="str">
        <f t="shared" si="4"/>
        <v>-</v>
      </c>
      <c r="AC6" s="21">
        <f t="shared" si="4"/>
        <v>104.59</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77.430000000000007</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24.33</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446.97</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42.19</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98.53</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49.47</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82244</v>
      </c>
      <c r="D7" s="23">
        <v>46</v>
      </c>
      <c r="E7" s="23">
        <v>17</v>
      </c>
      <c r="F7" s="23">
        <v>5</v>
      </c>
      <c r="G7" s="23">
        <v>0</v>
      </c>
      <c r="H7" s="23" t="s">
        <v>96</v>
      </c>
      <c r="I7" s="23" t="s">
        <v>97</v>
      </c>
      <c r="J7" s="23" t="s">
        <v>98</v>
      </c>
      <c r="K7" s="23" t="s">
        <v>99</v>
      </c>
      <c r="L7" s="23" t="s">
        <v>100</v>
      </c>
      <c r="M7" s="23" t="s">
        <v>101</v>
      </c>
      <c r="N7" s="24" t="s">
        <v>102</v>
      </c>
      <c r="O7" s="24">
        <v>86.07</v>
      </c>
      <c r="P7" s="24">
        <v>0.77</v>
      </c>
      <c r="Q7" s="24">
        <v>93.9</v>
      </c>
      <c r="R7" s="24">
        <v>2184</v>
      </c>
      <c r="S7" s="24">
        <v>70659</v>
      </c>
      <c r="T7" s="24">
        <v>35.71</v>
      </c>
      <c r="U7" s="24">
        <v>1978.69</v>
      </c>
      <c r="V7" s="24">
        <v>544</v>
      </c>
      <c r="W7" s="24">
        <v>0.28000000000000003</v>
      </c>
      <c r="X7" s="24">
        <v>1942.86</v>
      </c>
      <c r="Y7" s="24" t="s">
        <v>102</v>
      </c>
      <c r="Z7" s="24" t="s">
        <v>102</v>
      </c>
      <c r="AA7" s="24" t="s">
        <v>102</v>
      </c>
      <c r="AB7" s="24" t="s">
        <v>102</v>
      </c>
      <c r="AC7" s="24">
        <v>104.59</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77.430000000000007</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24.33</v>
      </c>
      <c r="BV7" s="24" t="s">
        <v>102</v>
      </c>
      <c r="BW7" s="24" t="s">
        <v>102</v>
      </c>
      <c r="BX7" s="24" t="s">
        <v>102</v>
      </c>
      <c r="BY7" s="24" t="s">
        <v>102</v>
      </c>
      <c r="BZ7" s="24">
        <v>52.05</v>
      </c>
      <c r="CA7" s="24">
        <v>56.93</v>
      </c>
      <c r="CB7" s="24" t="s">
        <v>102</v>
      </c>
      <c r="CC7" s="24" t="s">
        <v>102</v>
      </c>
      <c r="CD7" s="24" t="s">
        <v>102</v>
      </c>
      <c r="CE7" s="24" t="s">
        <v>102</v>
      </c>
      <c r="CF7" s="24">
        <v>446.97</v>
      </c>
      <c r="CG7" s="24" t="s">
        <v>102</v>
      </c>
      <c r="CH7" s="24" t="s">
        <v>102</v>
      </c>
      <c r="CI7" s="24" t="s">
        <v>102</v>
      </c>
      <c r="CJ7" s="24" t="s">
        <v>102</v>
      </c>
      <c r="CK7" s="24">
        <v>301.86</v>
      </c>
      <c r="CL7" s="24">
        <v>271.14999999999998</v>
      </c>
      <c r="CM7" s="24" t="s">
        <v>102</v>
      </c>
      <c r="CN7" s="24" t="s">
        <v>102</v>
      </c>
      <c r="CO7" s="24" t="s">
        <v>102</v>
      </c>
      <c r="CP7" s="24" t="s">
        <v>102</v>
      </c>
      <c r="CQ7" s="24">
        <v>42.19</v>
      </c>
      <c r="CR7" s="24" t="s">
        <v>102</v>
      </c>
      <c r="CS7" s="24" t="s">
        <v>102</v>
      </c>
      <c r="CT7" s="24" t="s">
        <v>102</v>
      </c>
      <c r="CU7" s="24" t="s">
        <v>102</v>
      </c>
      <c r="CV7" s="24">
        <v>46.25</v>
      </c>
      <c r="CW7" s="24">
        <v>49.87</v>
      </c>
      <c r="CX7" s="24" t="s">
        <v>102</v>
      </c>
      <c r="CY7" s="24" t="s">
        <v>102</v>
      </c>
      <c r="CZ7" s="24" t="s">
        <v>102</v>
      </c>
      <c r="DA7" s="24" t="s">
        <v>102</v>
      </c>
      <c r="DB7" s="24">
        <v>98.53</v>
      </c>
      <c r="DC7" s="24" t="s">
        <v>102</v>
      </c>
      <c r="DD7" s="24" t="s">
        <v>102</v>
      </c>
      <c r="DE7" s="24" t="s">
        <v>102</v>
      </c>
      <c r="DF7" s="24" t="s">
        <v>102</v>
      </c>
      <c r="DG7" s="24">
        <v>83.96</v>
      </c>
      <c r="DH7" s="24">
        <v>87.54</v>
      </c>
      <c r="DI7" s="24" t="s">
        <v>102</v>
      </c>
      <c r="DJ7" s="24" t="s">
        <v>102</v>
      </c>
      <c r="DK7" s="24" t="s">
        <v>102</v>
      </c>
      <c r="DL7" s="24" t="s">
        <v>102</v>
      </c>
      <c r="DM7" s="24">
        <v>49.47</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2025-02-04T07:04:51Z</cp:lastPrinted>
  <dcterms:created xsi:type="dcterms:W3CDTF">2025-01-24T07:16:15Z</dcterms:created>
  <dcterms:modified xsi:type="dcterms:W3CDTF">2025-02-26T02:32:37Z</dcterms:modified>
  <cp:category/>
</cp:coreProperties>
</file>