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665" yWindow="60" windowWidth="15360" windowHeight="7635" tabRatio="6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<sst xmlns="http://schemas.openxmlformats.org/spreadsheetml/2006/main" count="1068" uniqueCount="595">
  <si>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</si>
  <si>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</si>
  <si>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</si>
  <si>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</si>
  <si>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</si>
  <si>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</si>
  <si>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</si>
  <si>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</si>
  <si>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</si>
  <si>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</si>
  <si>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</si>
  <si>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</si>
  <si>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</si>
  <si>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</si>
  <si>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</si>
  <si>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</si>
  <si>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</si>
  <si>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</si>
  <si>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</si>
  <si>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</si>
  <si>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</si>
  <si>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</si>
  <si>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</si>
  <si>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</si>
  <si>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</si>
  <si>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</si>
  <si>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</si>
  <si>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</si>
  <si>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</si>
  <si>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</si>
  <si>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</si>
  <si>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</si>
  <si>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</si>
  <si>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</si>
  <si>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</si>
  <si>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</si>
  <si>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</si>
  <si>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</si>
  <si>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</si>
  <si>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</si>
  <si>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</si>
  <si>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</si>
  <si>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</si>
  <si>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</si>
  <si>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</si>
  <si>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</si>
  <si>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</si>
  <si>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</si>
  <si>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</si>
  <si>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</si>
  <si>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</si>
  <si>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</si>
  <si>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</si>
  <si>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</si>
  <si>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</si>
  <si>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</si>
  <si>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</si>
  <si>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</si>
  <si>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</si>
  <si>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</si>
  <si>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</si>
  <si>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</si>
  <si>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</si>
  <si>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</si>
  <si>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</si>
  <si>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</si>
  <si>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</si>
  <si>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</si>
  <si>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</si>
  <si>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</si>
  <si>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</si>
  <si>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</si>
  <si>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</si>
  <si>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</si>
  <si>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</si>
  <si>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</si>
  <si>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</si>
  <si>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</si>
  <si>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</si>
  <si>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</si>
  <si>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</si>
  <si>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</si>
  <si>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</si>
  <si>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</si>
  <si>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</si>
  <si>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</si>
  <si>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</si>
  <si>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</si>
  <si>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</si>
  <si>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</si>
  <si>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</si>
  <si>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つくばみらい市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</si>
  <si>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</si>
  <si>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</si>
  <si>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</si>
  <si>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</si>
  <si>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</si>
  <si>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</si>
  <si>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</si>
  <si>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</si>
  <si>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</si>
  <si>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</si>
  <si>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</si>
  <si>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</si>
  <si>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</si>
  <si>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</si>
  <si>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</si>
  <si>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</si>
  <si>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</si>
  <si>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</si>
  <si>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</si>
  <si>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</si>
  <si>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</si>
  <si>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</si>
  <si>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</si>
  <si>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</si>
  <si>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</si>
  <si>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</si>
  <si>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</si>
  <si>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</si>
  <si>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</si>
  <si>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</si>
  <si>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</si>
  <si>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</si>
  <si>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</si>
  <si>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</si>
  <si>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</si>
  <si>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</si>
  <si>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</si>
  <si>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</si>
  <si>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</si>
  <si>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</si>
  <si>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</si>
  <si>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</si>
  <si>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</si>
  <si>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</si>
  <si>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</si>
  <si>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</si>
  <si>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</si>
  <si>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</si>
  <si>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</si>
  <si>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</si>
  <si>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</si>
  <si>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</si>
  <si>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</si>
  <si>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</si>
  <si>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</si>
  <si>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</si>
  <si>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</si>
  <si>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</si>
  <si>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</si>
  <si>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</si>
  <si>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</si>
  <si>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</si>
  <si>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</si>
  <si>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</si>
  <si>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</si>
  <si>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</si>
  <si>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</si>
  <si>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</si>
  <si>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</si>
  <si>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</si>
  <si>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</si>
  <si>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</si>
  <si>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</si>
  <si>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</si>
  <si>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</si>
  <si>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</si>
  <si>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</si>
  <si>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</si>
  <si>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</si>
  <si>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</si>
  <si>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</si>
  <si>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</si>
  <si>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</si>
  <si>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</si>
  <si>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</si>
  <si>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</si>
  <si>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</si>
  <si>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</si>
  <si>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</si>
  <si>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</si>
  <si>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</si>
  <si>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</si>
  <si>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</si>
  <si>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</si>
  <si>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</si>
  <si>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</si>
  <si>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</si>
  <si>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</si>
  <si>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</si>
  <si>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</si>
  <si>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</si>
  <si>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</si>
  <si>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</si>
  <si>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</si>
  <si>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</si>
  <si>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</si>
  <si>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</si>
  <si>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</si>
  <si>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</si>
  <si>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</si>
  <si>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</si>
  <si>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</si>
  <si>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</si>
  <si>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</si>
  <si>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</si>
  <si>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</si>
  <si>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茨城県つくばみらい市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</si>
  <si>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</si>
  <si>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</si>
  <si>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</si>
  <si>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</si>
  <si>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</si>
  <si>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</si>
  <si>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</si>
  <si>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</si>
  <si>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</si>
  <si>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</si>
  <si>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</si>
  <si>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</si>
  <si>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</si>
  <si>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</si>
  <si>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</si>
  <si>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</si>
  <si>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</si>
  <si>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</si>
  <si>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</si>
  <si>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</si>
  <si>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</si>
  <si>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</si>
  <si>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</si>
  <si>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</si>
  <si>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</si>
  <si>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</si>
  <si>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</si>
  <si>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</si>
  <si>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</si>
  <si>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</si>
  <si>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</si>
  <si>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</si>
  <si>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</si>
  <si>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</si>
  <si>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</si>
  <si>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</si>
  <si>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</si>
  <si>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</si>
  <si>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</si>
  <si>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</si>
  <si>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</si>
  <si>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</si>
  <si>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</si>
  <si>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</si>
  <si>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</si>
  <si>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</si>
  <si>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</si>
  <si>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</si>
  <si>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</si>
  <si>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</si>
  <si>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</si>
  <si>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</si>
  <si>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</si>
  <si>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</si>
  <si>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</si>
  <si>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</si>
  <si>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</si>
  <si>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</si>
  <si>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</si>
  <si>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</si>
  <si>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</si>
  <si>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</si>
  <si>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</si>
  <si>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</si>
  <si>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</si>
  <si>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</si>
  <si>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</si>
  <si>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</si>
  <si>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</si>
  <si>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</si>
  <si>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</si>
  <si>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</si>
  <si>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</si>
  <si>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</si>
  <si>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</si>
  <si>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</si>
  <si>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</si>
  <si>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</si>
  <si>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</si>
  <si>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</si>
  <si>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</si>
  <si>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</si>
  <si>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</si>
  <si>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</si>
  <si>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</si>
  <si>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</si>
  <si>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</si>
  <si>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</si>
  <si>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</si>
  <si>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</si>
  <si>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</si>
  <si>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</si>
  <si>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</si>
  <si>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</si>
  <si>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</si>
  <si>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</si>
  <si>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</si>
  <si>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</si>
  <si>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</si>
  <si>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</si>
  <si>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</si>
  <si>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</si>
  <si>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</si>
  <si>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</si>
  <si>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</si>
  <si>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</si>
  <si>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</si>
  <si>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</si>
  <si>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</si>
  <si>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</si>
  <si>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</si>
  <si>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</si>
  <si>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</si>
  <si>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</si>
  <si>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</si>
  <si>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</si>
  <si>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</si>
  <si>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</si>
  <si>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</si>
  <si>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</si>
  <si>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</si>
  <si>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</si>
  <si>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</si>
  <si>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</si>
  <si>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</si>
  <si>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</si>
  <si>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</si>
  <si>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</si>
  <si>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</si>
  <si>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</si>
  <si>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</si>
  <si>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</si>
  <si>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</si>
  <si>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</si>
  <si>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</si>
  <si>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</si>
  <si>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</si>
  <si>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</si>
  <si>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</si>
  <si>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</si>
  <si>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</si>
  <si>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</si>
  <si>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</si>
  <si>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</si>
  <si>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</si>
  <si>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</si>
  <si>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</si>
  <si>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</si>
  <si>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</si>
  <si>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</si>
  <si>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茨城県つくばみらい市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</si>
  <si>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</si>
  <si>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</si>
  <si>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</si>
  <si>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</si>
  <si>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</si>
  <si>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</si>
  <si>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</si>
  <si>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</si>
  <si>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</si>
  <si>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</si>
  <si>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</si>
  <si>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</si>
  <si>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</si>
  <si>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</si>
  <si>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</si>
  <si>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</si>
  <si>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</si>
  <si>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</si>
  <si>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</si>
  <si>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</si>
  <si>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市営分譲住宅特別会計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</si>
  <si>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</si>
  <si>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</si>
  <si>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</si>
  <si>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</si>
  <si>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</si>
  <si>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</si>
  <si>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</si>
  <si>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</si>
  <si>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</si>
  <si>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</si>
  <si>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</si>
  <si>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</si>
  <si>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</si>
  <si>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</si>
  <si>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</si>
  <si>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</si>
  <si>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</si>
  <si>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</si>
  <si>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</si>
  <si>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</si>
  <si>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</si>
  <si>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</si>
  <si>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</si>
  <si>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</si>
  <si>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</si>
  <si>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</si>
  <si>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</si>
  <si>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</si>
  <si>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</si>
  <si>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</si>
  <si>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</si>
  <si>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</si>
  <si>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</si>
  <si>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</si>
  <si>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</si>
  <si>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</si>
  <si>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</si>
  <si>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</si>
  <si>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</si>
  <si>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</si>
  <si>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</si>
  <si>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</si>
  <si>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</si>
  <si>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</si>
  <si>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</si>
  <si>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</si>
  <si>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</si>
  <si>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</si>
  <si>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</si>
  <si>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</si>
  <si>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</si>
  <si>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</si>
  <si>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</si>
  <si>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</si>
  <si>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</si>
  <si>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</si>
  <si>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</si>
  <si>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</si>
  <si>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</si>
  <si>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</si>
  <si>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</si>
  <si>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</si>
  <si>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</si>
  <si>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</si>
  <si>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</si>
  <si>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</si>
  <si>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</si>
  <si>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</si>
  <si>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</si>
  <si>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</si>
  <si>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</si>
  <si>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</si>
  <si>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</si>
  <si>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</si>
  <si>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</si>
  <si>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</si>
  <si>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</si>
  <si>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</si>
  <si>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</si>
  <si>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</si>
  <si>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</si>
  <si>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</si>
  <si>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</si>
  <si>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</si>
  <si>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</si>
  <si>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</si>
  <si>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</si>
  <si>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</si>
  <si>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</si>
  <si>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</si>
  <si>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</si>
  <si>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</si>
  <si>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</si>
  <si>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</si>
  <si>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</si>
  <si>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</si>
  <si>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</si>
  <si>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</si>
  <si>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</si>
  <si>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</si>
  <si>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</si>
  <si>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</si>
  <si>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</si>
  <si>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</si>
  <si>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</si>
  <si>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</si>
  <si>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</si>
  <si>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</si>
  <si>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</si>
  <si>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</si>
  <si>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</si>
  <si>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</si>
  <si>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</si>
  <si>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</si>
  <si>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</si>
  <si>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</si>
  <si>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</si>
  <si>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</si>
  <si>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</si>
  <si>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</si>
  <si>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</si>
  <si>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</si>
  <si>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</si>
  <si>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</si>
  <si>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</si>
  <si>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</si>
  <si>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</si>
  <si>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</si>
  <si>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</si>
  <si>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</si>
  <si>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</si>
  <si>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</si>
  <si>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</si>
  <si>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</si>
  <si>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</si>
  <si>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</si>
  <si>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</si>
  <si>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</si>
  <si>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</si>
  <si>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</si>
  <si>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</si>
  <si>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</si>
  <si>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</si>
  <si>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</si>
  <si>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</si>
  <si>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</si>
  <si>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</si>
  <si>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</si>
  <si>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</si>
  <si>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</si>
  <si>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</si>
  <si>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</si>
  <si>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</si>
  <si>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</si>
  <si>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</si>
  <si>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</si>
  <si>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</si>
  <si>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</si>
  <si>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</si>
  <si>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</si>
  <si>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</si>
  <si>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</si>
  <si>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</si>
  <si>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</si>
  <si>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</si>
  <si>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</si>
  <si>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</si>
  <si>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0.19</t>
  </si>
  <si>
    <t>▲ 9.24</t>
  </si>
  <si>
    <t>▲ 2.81</t>
  </si>
  <si>
    <t>水道事業会計</t>
  </si>
  <si>
    <t>一般会計</t>
  </si>
  <si>
    <t>国民健康保険特別会計</t>
  </si>
  <si>
    <t>後期高齢者医療特別会計</t>
  </si>
  <si>
    <t>公共下水道事業特別会計</t>
  </si>
  <si>
    <t>農業集落排水事業特別会計</t>
  </si>
  <si>
    <t>介護保険特別会計</t>
  </si>
  <si>
    <t>市営分譲住宅特別会計</t>
  </si>
  <si>
    <t>その他会計（赤字）</t>
  </si>
  <si>
    <t>その他会計（黒字）</t>
  </si>
  <si>
    <t>地域福祉基金</t>
    <rPh sb="0" eb="2">
      <t>チイキ</t>
    </rPh>
    <rPh sb="2" eb="4">
      <t>フクシ</t>
    </rPh>
    <rPh sb="4" eb="6">
      <t>キキン</t>
    </rPh>
    <phoneticPr fontId="11"/>
  </si>
  <si>
    <t>公共施設整備基金</t>
    <rPh sb="0" eb="2">
      <t>コウキョウ</t>
    </rPh>
    <rPh sb="2" eb="4">
      <t>シセツ</t>
    </rPh>
    <rPh sb="4" eb="6">
      <t>セイビ</t>
    </rPh>
    <rPh sb="6" eb="8">
      <t>キキン</t>
    </rPh>
    <phoneticPr fontId="11"/>
  </si>
  <si>
    <t>ふるさと創生基金</t>
    <rPh sb="4" eb="6">
      <t>ソウセイ</t>
    </rPh>
    <rPh sb="6" eb="8">
      <t>キキン</t>
    </rPh>
    <phoneticPr fontId="11"/>
  </si>
  <si>
    <t>ふるさとづくり基金</t>
    <rPh sb="7" eb="9">
      <t>キキン</t>
    </rPh>
    <phoneticPr fontId="11"/>
  </si>
  <si>
    <t>茨城県市町村総合事務組合(一般会計)</t>
  </si>
  <si>
    <t>茨城県市町村総合事務組合(県民交通災害共済事業特別会計)</t>
  </si>
  <si>
    <t>茨城県租税債権管理機構(一般会計)</t>
  </si>
  <si>
    <t>茨城県後期高齢者医療広域連合(一般会計)</t>
    <rPh sb="15" eb="17">
      <t>イッパン</t>
    </rPh>
    <rPh sb="17" eb="19">
      <t>カイケイ</t>
    </rPh>
    <phoneticPr fontId="2"/>
  </si>
  <si>
    <t>茨城県後期高齢者医療広域連合(後期高齢者医療特別会計)</t>
  </si>
  <si>
    <t>常総衛生組合(一般会計)</t>
  </si>
  <si>
    <t>取手市外２市火葬場組合(一般会計)</t>
  </si>
  <si>
    <t>常総広域市町村圏事務組合(一般会計)</t>
  </si>
  <si>
    <t>取手地方広域下水道組合(一般会計)</t>
  </si>
  <si>
    <t>利根川水系県南水防事務組合(一般会計)</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</si>
  <si>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</si>
  <si>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</si>
  <si>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</si>
  <si>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</si>
  <si>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</si>
  <si>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</si>
  <si>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</si>
  <si>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</si>
  <si>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</si>
  <si>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</si>
  <si>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</si>
  <si>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</si>
  <si>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</si>
  <si>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</si>
  <si>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</si>
  <si>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</si>
  <si>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</si>
  <si>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</si>
  <si>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r>
      <t>　</t>
    </r>
    <r>
      <rPr>
        <sz val="11"/>
        <rFont val="ＭＳ Ｐゴシック"/>
        <family val="3"/>
        <charset val="128"/>
      </rPr>
      <t>将来負担比率については，類似団体平均を30．6ポイント上回っている。これは，新小学校建設事業等のために財政調整基金を取り崩したことが要因であるが，今後は低下する見込みである。有形固定資産減価償却率については，人口増加に伴い小学校建設などの公共施設等の整備を行ったため，類似団体平均を25ポイント下回っている。
　今後は，将来負担比率等に留意しながら，地方債を効果的に活用し，つくばみらい市公共施設等の総合管理に関する指針に基づき，道路・橋りょうや公共施設などの更新・建て替えや大規模改修などを計画的に実施していく。</t>
    </r>
    <rPh sb="1" eb="3">
      <t>ショウライ</t>
    </rPh>
    <rPh sb="3" eb="5">
      <t>フタン</t>
    </rPh>
    <rPh sb="5" eb="7">
      <t>ヒリツ</t>
    </rPh>
    <rPh sb="13" eb="15">
      <t>ルイジ</t>
    </rPh>
    <rPh sb="15" eb="17">
      <t>ダンタイ</t>
    </rPh>
    <rPh sb="17" eb="19">
      <t>ヘイキン</t>
    </rPh>
    <rPh sb="28" eb="30">
      <t>ウワマワ</t>
    </rPh>
    <rPh sb="39" eb="40">
      <t>シン</t>
    </rPh>
    <rPh sb="40" eb="43">
      <t>ショウガッコウ</t>
    </rPh>
    <rPh sb="43" eb="45">
      <t>ケンセツ</t>
    </rPh>
    <rPh sb="45" eb="47">
      <t>ジギョウ</t>
    </rPh>
    <rPh sb="47" eb="48">
      <t>トウ</t>
    </rPh>
    <rPh sb="52" eb="54">
      <t>ザイセイ</t>
    </rPh>
    <rPh sb="54" eb="56">
      <t>チョウセイ</t>
    </rPh>
    <rPh sb="56" eb="58">
      <t>キキン</t>
    </rPh>
    <rPh sb="59" eb="60">
      <t>ト</t>
    </rPh>
    <rPh sb="61" eb="62">
      <t>クズ</t>
    </rPh>
    <rPh sb="67" eb="69">
      <t>ヨウイン</t>
    </rPh>
    <rPh sb="74" eb="76">
      <t>コンゴ</t>
    </rPh>
    <rPh sb="77" eb="79">
      <t>テイカ</t>
    </rPh>
    <rPh sb="81" eb="83">
      <t>ミコ</t>
    </rPh>
    <rPh sb="88" eb="99">
      <t>ユウケイコテイシサンゲンカショウキャクリツ</t>
    </rPh>
    <rPh sb="105" eb="107">
      <t>ジンコウ</t>
    </rPh>
    <rPh sb="107" eb="109">
      <t>ゾウカ</t>
    </rPh>
    <rPh sb="110" eb="111">
      <t>トモナ</t>
    </rPh>
    <rPh sb="112" eb="115">
      <t>ショウガッコウ</t>
    </rPh>
    <rPh sb="115" eb="117">
      <t>ケンセツ</t>
    </rPh>
    <rPh sb="120" eb="122">
      <t>コウキョウ</t>
    </rPh>
    <rPh sb="122" eb="124">
      <t>シセツ</t>
    </rPh>
    <rPh sb="124" eb="125">
      <t>トウ</t>
    </rPh>
    <rPh sb="126" eb="128">
      <t>セイビ</t>
    </rPh>
    <rPh sb="129" eb="130">
      <t>オコナ</t>
    </rPh>
    <rPh sb="135" eb="137">
      <t>ルイジ</t>
    </rPh>
    <rPh sb="137" eb="139">
      <t>ダンタイ</t>
    </rPh>
    <rPh sb="139" eb="141">
      <t>ヘイキン</t>
    </rPh>
    <rPh sb="148" eb="150">
      <t>シタマワ</t>
    </rPh>
    <rPh sb="157" eb="159">
      <t>コンゴ</t>
    </rPh>
    <rPh sb="161" eb="163">
      <t>ショウライ</t>
    </rPh>
    <rPh sb="163" eb="165">
      <t>フタン</t>
    </rPh>
    <rPh sb="165" eb="167">
      <t>ヒリツ</t>
    </rPh>
    <rPh sb="167" eb="168">
      <t>トウ</t>
    </rPh>
    <rPh sb="169" eb="171">
      <t>リュウイ</t>
    </rPh>
    <rPh sb="176" eb="179">
      <t>チホウサイ</t>
    </rPh>
    <rPh sb="180" eb="183">
      <t>コウカテキ</t>
    </rPh>
    <rPh sb="184" eb="186">
      <t>カツヨウ</t>
    </rPh>
    <rPh sb="194" eb="195">
      <t>シ</t>
    </rPh>
    <rPh sb="195" eb="197">
      <t>コウキョウ</t>
    </rPh>
    <rPh sb="197" eb="199">
      <t>シセツ</t>
    </rPh>
    <rPh sb="199" eb="200">
      <t>トウ</t>
    </rPh>
    <rPh sb="201" eb="203">
      <t>ソウゴウ</t>
    </rPh>
    <rPh sb="203" eb="205">
      <t>カンリ</t>
    </rPh>
    <rPh sb="206" eb="207">
      <t>カン</t>
    </rPh>
    <rPh sb="209" eb="211">
      <t>シシン</t>
    </rPh>
    <rPh sb="212" eb="213">
      <t>モト</t>
    </rPh>
    <rPh sb="216" eb="218">
      <t>ドウロ</t>
    </rPh>
    <rPh sb="219" eb="220">
      <t>キョウ</t>
    </rPh>
    <rPh sb="224" eb="226">
      <t>コウキョウ</t>
    </rPh>
    <rPh sb="226" eb="228">
      <t>シセツ</t>
    </rPh>
    <rPh sb="231" eb="233">
      <t>コウシン</t>
    </rPh>
    <rPh sb="234" eb="235">
      <t>タ</t>
    </rPh>
    <rPh sb="236" eb="237">
      <t>カ</t>
    </rPh>
    <rPh sb="239" eb="242">
      <t>ダイキボ</t>
    </rPh>
    <rPh sb="242" eb="244">
      <t>カイシュウ</t>
    </rPh>
    <rPh sb="247" eb="250">
      <t>ケイカクテキ</t>
    </rPh>
    <rPh sb="251" eb="253">
      <t>ジッシ</t>
    </rPh>
    <phoneticPr fontId="5"/>
  </si>
  <si>
    <r>
      <t>　将来負担比率は類似団体平均を9.1ポイント上回って</t>
    </r>
    <r>
      <rPr>
        <sz val="11"/>
        <rFont val="ＭＳ Ｐゴシック"/>
        <family val="3"/>
        <charset val="128"/>
      </rPr>
      <t>いるが，前年度から18.4ポイント低下している。これは，一部事務組合へ負担見込み額の減によるものである。</t>
    </r>
    <r>
      <rPr>
        <sz val="11"/>
        <color theme="1"/>
        <rFont val="ＭＳ Ｐゴシック"/>
        <family val="3"/>
        <charset val="128"/>
      </rPr>
      <t xml:space="preserve">
　また，実質公債費比率は類似団体平均を下回っており，前年度より0.1ポイント改善している。これは人口増加に伴い，市民税や固定資産税などの市税が5億円増加したためである。
　今後は，つくばみらい市公共施設等の総合管理に関する指針などに基づき，将来負担比率等に留意しながら，地方債を効果的に活用し，社会資本の整備や公共施設などの老朽化対策を進めていく。</t>
    </r>
    <rPh sb="1" eb="3">
      <t>ショウライ</t>
    </rPh>
    <rPh sb="3" eb="5">
      <t>フタン</t>
    </rPh>
    <rPh sb="5" eb="7">
      <t>ヒリツ</t>
    </rPh>
    <rPh sb="8" eb="10">
      <t>ルイジ</t>
    </rPh>
    <rPh sb="10" eb="12">
      <t>ダンタイ</t>
    </rPh>
    <rPh sb="12" eb="14">
      <t>ヘイキン</t>
    </rPh>
    <rPh sb="22" eb="24">
      <t>ウワマワ</t>
    </rPh>
    <rPh sb="30" eb="33">
      <t>ゼンネンド</t>
    </rPh>
    <rPh sb="43" eb="45">
      <t>テイカ</t>
    </rPh>
    <rPh sb="54" eb="56">
      <t>イチブ</t>
    </rPh>
    <rPh sb="56" eb="58">
      <t>ジム</t>
    </rPh>
    <rPh sb="58" eb="60">
      <t>クミアイ</t>
    </rPh>
    <rPh sb="61" eb="63">
      <t>フタン</t>
    </rPh>
    <rPh sb="63" eb="65">
      <t>ミコ</t>
    </rPh>
    <rPh sb="66" eb="67">
      <t>ガク</t>
    </rPh>
    <rPh sb="68" eb="69">
      <t>ゲン</t>
    </rPh>
    <rPh sb="83" eb="85">
      <t>ジッシツ</t>
    </rPh>
    <rPh sb="85" eb="88">
      <t>コウサイヒ</t>
    </rPh>
    <rPh sb="88" eb="90">
      <t>ヒリツ</t>
    </rPh>
    <rPh sb="91" eb="93">
      <t>ルイジ</t>
    </rPh>
    <rPh sb="93" eb="95">
      <t>ダンタイ</t>
    </rPh>
    <rPh sb="95" eb="97">
      <t>ヘイキン</t>
    </rPh>
    <rPh sb="98" eb="100">
      <t>シタマワ</t>
    </rPh>
    <rPh sb="105" eb="108">
      <t>ゼンネンド</t>
    </rPh>
    <rPh sb="117" eb="119">
      <t>カイゼン</t>
    </rPh>
    <rPh sb="127" eb="129">
      <t>ジンコウ</t>
    </rPh>
    <rPh sb="129" eb="131">
      <t>ゾウカ</t>
    </rPh>
    <rPh sb="132" eb="133">
      <t>トモナ</t>
    </rPh>
    <rPh sb="135" eb="138">
      <t>シミンゼイ</t>
    </rPh>
    <rPh sb="139" eb="141">
      <t>コテイ</t>
    </rPh>
    <rPh sb="141" eb="144">
      <t>シサンゼイ</t>
    </rPh>
    <rPh sb="147" eb="149">
      <t>シゼイ</t>
    </rPh>
    <rPh sb="151" eb="153">
      <t>オクエン</t>
    </rPh>
    <rPh sb="153" eb="155">
      <t>ゾウカ</t>
    </rPh>
    <rPh sb="175" eb="176">
      <t>シ</t>
    </rPh>
    <rPh sb="176" eb="178">
      <t>コウキョウ</t>
    </rPh>
    <rPh sb="178" eb="180">
      <t>シセツ</t>
    </rPh>
    <rPh sb="180" eb="181">
      <t>トウ</t>
    </rPh>
    <rPh sb="182" eb="184">
      <t>ソウゴウ</t>
    </rPh>
    <rPh sb="184" eb="186">
      <t>カンリ</t>
    </rPh>
    <rPh sb="187" eb="188">
      <t>カン</t>
    </rPh>
    <rPh sb="190" eb="192">
      <t>シシン</t>
    </rPh>
    <rPh sb="195" eb="197">
      <t>モトズ</t>
    </rPh>
    <rPh sb="226" eb="230">
      <t>シャカイシホン</t>
    </rPh>
    <rPh sb="231" eb="233">
      <t>セイビ</t>
    </rPh>
    <rPh sb="234" eb="236">
      <t>コウキョウ</t>
    </rPh>
    <rPh sb="236" eb="238">
      <t>シセツ</t>
    </rPh>
    <rPh sb="241" eb="244">
      <t>ロウキュウカ</t>
    </rPh>
    <rPh sb="244" eb="246">
      <t>タイサク</t>
    </rPh>
    <rPh sb="247" eb="248">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</si>
</sst>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7DBB-4EA8-BF5E-7C04857390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82940</c:v>
                </c:pt>
                <c:pt idx="1">
                  <c:v>136876</c:v>
                </c:pt>
                <c:pt idx="2">
                  <c:v>96566</c:v>
                </c:pt>
                <c:pt idx="3">
                  <c:v>90693</c:v>
                </c:pt>
                <c:pt idx="4">
                  <c:v>77921</c:v>
                </c:pt>
              </c:numCache>
            </c:numRef>
          </c:val>
          <c:smooth val="0"/>
          <c:extLst xmlns:c16r2="http://schemas.microsoft.com/office/drawing/2015/06/chart">
            <c:ext xmlns:c16="http://schemas.microsoft.com/office/drawing/2014/chart" uri="{C3380CC4-5D6E-409C-BE32-E72D297353CC}">
              <c16:uniqueId val="{00000001-7DBB-4EA8-BF5E-7C048573902D}"/>
            </c:ext>
          </c:extLst>
        </c:ser>
        <c:dLbls>
          <c:showLegendKey val="0"/>
          <c:showVal val="0"/>
          <c:showCatName val="0"/>
          <c:showSerName val="0"/>
          <c:showPercent val="0"/>
          <c:showBubbleSize val="0"/>
        </c:dLbls>
        <c:marker val="1"/>
        <c:smooth val="0"/>
        <c:axId val="191634048"/>
        <c:axId val="191648512"/>
      </c:lineChart>
      <c:catAx>
        <c:axId val="191634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648512"/>
        <c:crosses val="autoZero"/>
        <c:auto val="1"/>
        <c:lblAlgn val="ctr"/>
        <c:lblOffset val="100"/>
        <c:tickLblSkip val="1"/>
        <c:tickMarkSkip val="1"/>
        <c:noMultiLvlLbl val="0"/>
      </c:catAx>
      <c:valAx>
        <c:axId val="1916485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63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5.47</c:v>
                </c:pt>
                <c:pt idx="1">
                  <c:v>3.94</c:v>
                </c:pt>
                <c:pt idx="2">
                  <c:v>3.73</c:v>
                </c:pt>
                <c:pt idx="3">
                  <c:v>5.76</c:v>
                </c:pt>
                <c:pt idx="4">
                  <c:v>5.12</c:v>
                </c:pt>
              </c:numCache>
            </c:numRef>
          </c:val>
          <c:extLst xmlns:c16r2="http://schemas.microsoft.com/office/drawing/2015/06/chart">
            <c:ext xmlns:c16="http://schemas.microsoft.com/office/drawing/2014/chart" uri="{C3380CC4-5D6E-409C-BE32-E72D297353CC}">
              <c16:uniqueId val="{00000000-B5AB-499A-A9F9-E371B4DB37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35.49</c:v>
                </c:pt>
                <c:pt idx="1">
                  <c:v>40.28</c:v>
                </c:pt>
                <c:pt idx="2">
                  <c:v>38.950000000000003</c:v>
                </c:pt>
                <c:pt idx="3">
                  <c:v>26.97</c:v>
                </c:pt>
                <c:pt idx="4">
                  <c:v>24.81</c:v>
                </c:pt>
              </c:numCache>
            </c:numRef>
          </c:val>
          <c:extLst xmlns:c16r2="http://schemas.microsoft.com/office/drawing/2015/06/chart">
            <c:ext xmlns:c16="http://schemas.microsoft.com/office/drawing/2014/chart" uri="{C3380CC4-5D6E-409C-BE32-E72D297353CC}">
              <c16:uniqueId val="{00000001-B5AB-499A-A9F9-E371B4DB37EA}"/>
            </c:ext>
          </c:extLst>
        </c:ser>
        <c:dLbls>
          <c:showLegendKey val="0"/>
          <c:showVal val="0"/>
          <c:showCatName val="0"/>
          <c:showSerName val="0"/>
          <c:showPercent val="0"/>
          <c:showBubbleSize val="0"/>
        </c:dLbls>
        <c:gapWidth val="250"/>
        <c:overlap val="100"/>
        <c:axId val="200750976"/>
        <c:axId val="20076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6.18</c:v>
                </c:pt>
                <c:pt idx="1">
                  <c:v>3.79</c:v>
                </c:pt>
                <c:pt idx="2">
                  <c:v>-0.19</c:v>
                </c:pt>
                <c:pt idx="3">
                  <c:v>-9.24</c:v>
                </c:pt>
                <c:pt idx="4">
                  <c:v>-2.81</c:v>
                </c:pt>
              </c:numCache>
            </c:numRef>
          </c:val>
          <c:smooth val="0"/>
          <c:extLst xmlns:c16r2="http://schemas.microsoft.com/office/drawing/2015/06/chart">
            <c:ext xmlns:c16="http://schemas.microsoft.com/office/drawing/2014/chart" uri="{C3380CC4-5D6E-409C-BE32-E72D297353CC}">
              <c16:uniqueId val="{00000002-B5AB-499A-A9F9-E371B4DB37EA}"/>
            </c:ext>
          </c:extLst>
        </c:ser>
        <c:dLbls>
          <c:showLegendKey val="0"/>
          <c:showVal val="0"/>
          <c:showCatName val="0"/>
          <c:showSerName val="0"/>
          <c:showPercent val="0"/>
          <c:showBubbleSize val="0"/>
        </c:dLbls>
        <c:marker val="1"/>
        <c:smooth val="0"/>
        <c:axId val="200750976"/>
        <c:axId val="200769536"/>
      </c:lineChart>
      <c:catAx>
        <c:axId val="20075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769536"/>
        <c:crosses val="autoZero"/>
        <c:auto val="1"/>
        <c:lblAlgn val="ctr"/>
        <c:lblOffset val="100"/>
        <c:tickLblSkip val="1"/>
        <c:tickMarkSkip val="1"/>
        <c:noMultiLvlLbl val="0"/>
      </c:catAx>
      <c:valAx>
        <c:axId val="2007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75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5AC-4521-BD1A-B79925A5F4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5AC-4521-BD1A-B79925A5F466}"/>
            </c:ext>
          </c:extLst>
        </c:ser>
        <c:ser>
          <c:idx val="2"/>
          <c:order val="2"/>
          <c:tx>
            <c:strRef>
              <c:f>データシート!$A$29</c:f>
              <c:strCache>
                <c:ptCount val="1"/>
                <c:pt idx="0">
                  <c:v>市営分譲住宅特別会計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65AC-4521-BD1A-B79925A5F466}"/>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1.08</c:v>
                </c:pt>
                <c:pt idx="2">
                  <c:v>#N/A</c:v>
                </c:pt>
                <c:pt idx="3">
                  <c:v>1.1599999999999999</c:v>
                </c:pt>
                <c:pt idx="4">
                  <c:v>#N/A</c:v>
                </c:pt>
                <c:pt idx="5">
                  <c:v>2.17</c:v>
                </c:pt>
                <c:pt idx="6">
                  <c:v>#N/A</c:v>
                </c:pt>
                <c:pt idx="7">
                  <c:v>1.64</c:v>
                </c:pt>
                <c:pt idx="8">
                  <c:v>#N/A</c:v>
                </c:pt>
                <c:pt idx="9">
                  <c:v>0.01</c:v>
                </c:pt>
              </c:numCache>
            </c:numRef>
          </c:val>
          <c:extLst xmlns:c16r2="http://schemas.microsoft.com/office/drawing/2015/06/chart">
            <c:ext xmlns:c16="http://schemas.microsoft.com/office/drawing/2014/chart" uri="{C3380CC4-5D6E-409C-BE32-E72D297353CC}">
              <c16:uniqueId val="{00000003-65AC-4521-BD1A-B79925A5F46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0.26</c:v>
                </c:pt>
                <c:pt idx="2">
                  <c:v>#N/A</c:v>
                </c:pt>
                <c:pt idx="3">
                  <c:v>0.26</c:v>
                </c:pt>
                <c:pt idx="4">
                  <c:v>#N/A</c:v>
                </c:pt>
                <c:pt idx="5">
                  <c:v>0.17</c:v>
                </c:pt>
                <c:pt idx="6">
                  <c:v>#N/A</c:v>
                </c:pt>
                <c:pt idx="7">
                  <c:v>0.23</c:v>
                </c:pt>
                <c:pt idx="8">
                  <c:v>#N/A</c:v>
                </c:pt>
                <c:pt idx="9">
                  <c:v>0.24</c:v>
                </c:pt>
              </c:numCache>
            </c:numRef>
          </c:val>
          <c:extLst xmlns:c16r2="http://schemas.microsoft.com/office/drawing/2015/06/chart">
            <c:ext xmlns:c16="http://schemas.microsoft.com/office/drawing/2014/chart" uri="{C3380CC4-5D6E-409C-BE32-E72D297353CC}">
              <c16:uniqueId val="{00000004-65AC-4521-BD1A-B79925A5F46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0.76</c:v>
                </c:pt>
                <c:pt idx="2">
                  <c:v>#N/A</c:v>
                </c:pt>
                <c:pt idx="3">
                  <c:v>0.59</c:v>
                </c:pt>
                <c:pt idx="4">
                  <c:v>#N/A</c:v>
                </c:pt>
                <c:pt idx="5">
                  <c:v>0.33</c:v>
                </c:pt>
                <c:pt idx="6">
                  <c:v>#N/A</c:v>
                </c:pt>
                <c:pt idx="7">
                  <c:v>0.48</c:v>
                </c:pt>
                <c:pt idx="8">
                  <c:v>#N/A</c:v>
                </c:pt>
                <c:pt idx="9">
                  <c:v>0.64</c:v>
                </c:pt>
              </c:numCache>
            </c:numRef>
          </c:val>
          <c:extLst xmlns:c16r2="http://schemas.microsoft.com/office/drawing/2015/06/chart">
            <c:ext xmlns:c16="http://schemas.microsoft.com/office/drawing/2014/chart" uri="{C3380CC4-5D6E-409C-BE32-E72D297353CC}">
              <c16:uniqueId val="{00000005-65AC-4521-BD1A-B79925A5F46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1.49</c:v>
                </c:pt>
              </c:numCache>
            </c:numRef>
          </c:val>
          <c:extLst xmlns:c16r2="http://schemas.microsoft.com/office/drawing/2015/06/chart">
            <c:ext xmlns:c16="http://schemas.microsoft.com/office/drawing/2014/chart" uri="{C3380CC4-5D6E-409C-BE32-E72D297353CC}">
              <c16:uniqueId val="{00000006-65AC-4521-BD1A-B79925A5F46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1.89</c:v>
                </c:pt>
                <c:pt idx="2">
                  <c:v>#N/A</c:v>
                </c:pt>
                <c:pt idx="3">
                  <c:v>1.59</c:v>
                </c:pt>
                <c:pt idx="4">
                  <c:v>#N/A</c:v>
                </c:pt>
                <c:pt idx="5">
                  <c:v>2.21</c:v>
                </c:pt>
                <c:pt idx="6">
                  <c:v>#N/A</c:v>
                </c:pt>
                <c:pt idx="7">
                  <c:v>1.87</c:v>
                </c:pt>
                <c:pt idx="8">
                  <c:v>#N/A</c:v>
                </c:pt>
                <c:pt idx="9">
                  <c:v>1.74</c:v>
                </c:pt>
              </c:numCache>
            </c:numRef>
          </c:val>
          <c:extLst xmlns:c16r2="http://schemas.microsoft.com/office/drawing/2015/06/chart">
            <c:ext xmlns:c16="http://schemas.microsoft.com/office/drawing/2014/chart" uri="{C3380CC4-5D6E-409C-BE32-E72D297353CC}">
              <c16:uniqueId val="{00000007-65AC-4521-BD1A-B79925A5F4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5.45</c:v>
                </c:pt>
                <c:pt idx="2">
                  <c:v>#N/A</c:v>
                </c:pt>
                <c:pt idx="3">
                  <c:v>3.92</c:v>
                </c:pt>
                <c:pt idx="4">
                  <c:v>#N/A</c:v>
                </c:pt>
                <c:pt idx="5">
                  <c:v>3.71</c:v>
                </c:pt>
                <c:pt idx="6">
                  <c:v>#N/A</c:v>
                </c:pt>
                <c:pt idx="7">
                  <c:v>5.74</c:v>
                </c:pt>
                <c:pt idx="8">
                  <c:v>#N/A</c:v>
                </c:pt>
                <c:pt idx="9">
                  <c:v>5.1100000000000003</c:v>
                </c:pt>
              </c:numCache>
            </c:numRef>
          </c:val>
          <c:extLst xmlns:c16r2="http://schemas.microsoft.com/office/drawing/2015/06/chart">
            <c:ext xmlns:c16="http://schemas.microsoft.com/office/drawing/2014/chart" uri="{C3380CC4-5D6E-409C-BE32-E72D297353CC}">
              <c16:uniqueId val="{00000008-65AC-4521-BD1A-B79925A5F4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15.09</c:v>
                </c:pt>
                <c:pt idx="2">
                  <c:v>#N/A</c:v>
                </c:pt>
                <c:pt idx="3">
                  <c:v>14.98</c:v>
                </c:pt>
                <c:pt idx="4">
                  <c:v>#N/A</c:v>
                </c:pt>
                <c:pt idx="5">
                  <c:v>14.88</c:v>
                </c:pt>
                <c:pt idx="6">
                  <c:v>#N/A</c:v>
                </c:pt>
                <c:pt idx="7">
                  <c:v>13.34</c:v>
                </c:pt>
                <c:pt idx="8">
                  <c:v>#N/A</c:v>
                </c:pt>
                <c:pt idx="9">
                  <c:v>12.06</c:v>
                </c:pt>
              </c:numCache>
            </c:numRef>
          </c:val>
          <c:extLst xmlns:c16r2="http://schemas.microsoft.com/office/drawing/2015/06/chart">
            <c:ext xmlns:c16="http://schemas.microsoft.com/office/drawing/2014/chart" uri="{C3380CC4-5D6E-409C-BE32-E72D297353CC}">
              <c16:uniqueId val="{00000009-65AC-4521-BD1A-B79925A5F466}"/>
            </c:ext>
          </c:extLst>
        </c:ser>
        <c:dLbls>
          <c:showLegendKey val="0"/>
          <c:showVal val="0"/>
          <c:showCatName val="0"/>
          <c:showSerName val="0"/>
          <c:showPercent val="0"/>
          <c:showBubbleSize val="0"/>
        </c:dLbls>
        <c:gapWidth val="150"/>
        <c:overlap val="100"/>
        <c:axId val="200548352"/>
        <c:axId val="200549888"/>
      </c:barChart>
      <c:catAx>
        <c:axId val="2005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549888"/>
        <c:crosses val="autoZero"/>
        <c:auto val="1"/>
        <c:lblAlgn val="ctr"/>
        <c:lblOffset val="100"/>
        <c:tickLblSkip val="1"/>
        <c:tickMarkSkip val="1"/>
        <c:noMultiLvlLbl val="0"/>
      </c:catAx>
      <c:valAx>
        <c:axId val="20054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54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1680</c:v>
                </c:pt>
                <c:pt idx="5">
                  <c:v>1889</c:v>
                </c:pt>
                <c:pt idx="8">
                  <c:v>1923</c:v>
                </c:pt>
                <c:pt idx="11">
                  <c:v>1973</c:v>
                </c:pt>
                <c:pt idx="14">
                  <c:v>2051</c:v>
                </c:pt>
              </c:numCache>
            </c:numRef>
          </c:val>
          <c:extLst xmlns:c16r2="http://schemas.microsoft.com/office/drawing/2015/06/chart">
            <c:ext xmlns:c16="http://schemas.microsoft.com/office/drawing/2014/chart" uri="{C3380CC4-5D6E-409C-BE32-E72D297353CC}">
              <c16:uniqueId val="{00000000-FEC8-4FAA-A1FD-3DC1E0DE17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C8-4FAA-A1FD-3DC1E0DE17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c:v>
                </c:pt>
                <c:pt idx="3">
                  <c:v>56</c:v>
                </c:pt>
                <c:pt idx="6">
                  <c:v>56</c:v>
                </c:pt>
                <c:pt idx="9">
                  <c:v>56</c:v>
                </c:pt>
                <c:pt idx="12">
                  <c:v>56</c:v>
                </c:pt>
              </c:numCache>
            </c:numRef>
          </c:val>
          <c:extLst xmlns:c16r2="http://schemas.microsoft.com/office/drawing/2015/06/chart">
            <c:ext xmlns:c16="http://schemas.microsoft.com/office/drawing/2014/chart" uri="{C3380CC4-5D6E-409C-BE32-E72D297353CC}">
              <c16:uniqueId val="{00000002-FEC8-4FAA-A1FD-3DC1E0DE17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581</c:v>
                </c:pt>
                <c:pt idx="3">
                  <c:v>532</c:v>
                </c:pt>
                <c:pt idx="6">
                  <c:v>541</c:v>
                </c:pt>
                <c:pt idx="9">
                  <c:v>550</c:v>
                </c:pt>
                <c:pt idx="12">
                  <c:v>508</c:v>
                </c:pt>
              </c:numCache>
            </c:numRef>
          </c:val>
          <c:extLst xmlns:c16r2="http://schemas.microsoft.com/office/drawing/2015/06/chart">
            <c:ext xmlns:c16="http://schemas.microsoft.com/office/drawing/2014/chart" uri="{C3380CC4-5D6E-409C-BE32-E72D297353CC}">
              <c16:uniqueId val="{00000003-FEC8-4FAA-A1FD-3DC1E0DE17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527</c:v>
                </c:pt>
                <c:pt idx="3">
                  <c:v>537</c:v>
                </c:pt>
                <c:pt idx="6">
                  <c:v>546</c:v>
                </c:pt>
                <c:pt idx="9">
                  <c:v>562</c:v>
                </c:pt>
                <c:pt idx="12">
                  <c:v>548</c:v>
                </c:pt>
              </c:numCache>
            </c:numRef>
          </c:val>
          <c:extLst xmlns:c16r2="http://schemas.microsoft.com/office/drawing/2015/06/chart">
            <c:ext xmlns:c16="http://schemas.microsoft.com/office/drawing/2014/chart" uri="{C3380CC4-5D6E-409C-BE32-E72D297353CC}">
              <c16:uniqueId val="{00000004-FEC8-4FAA-A1FD-3DC1E0DE17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3</c:v>
                </c:pt>
                <c:pt idx="9">
                  <c:v>3</c:v>
                </c:pt>
                <c:pt idx="12">
                  <c:v>3</c:v>
                </c:pt>
              </c:numCache>
            </c:numRef>
          </c:val>
          <c:extLst xmlns:c16r2="http://schemas.microsoft.com/office/drawing/2015/06/chart">
            <c:ext xmlns:c16="http://schemas.microsoft.com/office/drawing/2014/chart" uri="{C3380CC4-5D6E-409C-BE32-E72D297353CC}">
              <c16:uniqueId val="{00000005-FEC8-4FAA-A1FD-3DC1E0DE17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C8-4FAA-A1FD-3DC1E0DE17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1370</c:v>
                </c:pt>
                <c:pt idx="3">
                  <c:v>1485</c:v>
                </c:pt>
                <c:pt idx="6">
                  <c:v>1561</c:v>
                </c:pt>
                <c:pt idx="9">
                  <c:v>1574</c:v>
                </c:pt>
                <c:pt idx="12">
                  <c:v>1638</c:v>
                </c:pt>
              </c:numCache>
            </c:numRef>
          </c:val>
          <c:extLst xmlns:c16r2="http://schemas.microsoft.com/office/drawing/2015/06/chart">
            <c:ext xmlns:c16="http://schemas.microsoft.com/office/drawing/2014/chart" uri="{C3380CC4-5D6E-409C-BE32-E72D297353CC}">
              <c16:uniqueId val="{00000007-FEC8-4FAA-A1FD-3DC1E0DE1707}"/>
            </c:ext>
          </c:extLst>
        </c:ser>
        <c:dLbls>
          <c:showLegendKey val="0"/>
          <c:showVal val="0"/>
          <c:showCatName val="0"/>
          <c:showSerName val="0"/>
          <c:showPercent val="0"/>
          <c:showBubbleSize val="0"/>
        </c:dLbls>
        <c:gapWidth val="100"/>
        <c:overlap val="100"/>
        <c:axId val="182631424"/>
        <c:axId val="18263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854</c:v>
                </c:pt>
                <c:pt idx="2">
                  <c:v>#N/A</c:v>
                </c:pt>
                <c:pt idx="3">
                  <c:v>#N/A</c:v>
                </c:pt>
                <c:pt idx="4">
                  <c:v>721</c:v>
                </c:pt>
                <c:pt idx="5">
                  <c:v>#N/A</c:v>
                </c:pt>
                <c:pt idx="6">
                  <c:v>#N/A</c:v>
                </c:pt>
                <c:pt idx="7">
                  <c:v>784</c:v>
                </c:pt>
                <c:pt idx="8">
                  <c:v>#N/A</c:v>
                </c:pt>
                <c:pt idx="9">
                  <c:v>#N/A</c:v>
                </c:pt>
                <c:pt idx="10">
                  <c:v>772</c:v>
                </c:pt>
                <c:pt idx="11">
                  <c:v>#N/A</c:v>
                </c:pt>
                <c:pt idx="12">
                  <c:v>#N/A</c:v>
                </c:pt>
                <c:pt idx="13">
                  <c:v>702</c:v>
                </c:pt>
                <c:pt idx="14">
                  <c:v>#N/A</c:v>
                </c:pt>
              </c:numCache>
            </c:numRef>
          </c:val>
          <c:smooth val="0"/>
          <c:extLst xmlns:c16r2="http://schemas.microsoft.com/office/drawing/2015/06/chart">
            <c:ext xmlns:c16="http://schemas.microsoft.com/office/drawing/2014/chart" uri="{C3380CC4-5D6E-409C-BE32-E72D297353CC}">
              <c16:uniqueId val="{00000008-FEC8-4FAA-A1FD-3DC1E0DE1707}"/>
            </c:ext>
          </c:extLst>
        </c:ser>
        <c:dLbls>
          <c:showLegendKey val="0"/>
          <c:showVal val="0"/>
          <c:showCatName val="0"/>
          <c:showSerName val="0"/>
          <c:showPercent val="0"/>
          <c:showBubbleSize val="0"/>
        </c:dLbls>
        <c:marker val="1"/>
        <c:smooth val="0"/>
        <c:axId val="182631424"/>
        <c:axId val="182633600"/>
      </c:lineChart>
      <c:catAx>
        <c:axId val="1826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633600"/>
        <c:crosses val="autoZero"/>
        <c:auto val="1"/>
        <c:lblAlgn val="ctr"/>
        <c:lblOffset val="100"/>
        <c:tickLblSkip val="1"/>
        <c:tickMarkSkip val="1"/>
        <c:noMultiLvlLbl val="0"/>
      </c:catAx>
      <c:valAx>
        <c:axId val="18263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63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20047</c:v>
                </c:pt>
                <c:pt idx="5">
                  <c:v>21013</c:v>
                </c:pt>
                <c:pt idx="8">
                  <c:v>20914</c:v>
                </c:pt>
                <c:pt idx="11">
                  <c:v>20934</c:v>
                </c:pt>
                <c:pt idx="14">
                  <c:v>23432</c:v>
                </c:pt>
              </c:numCache>
            </c:numRef>
          </c:val>
          <c:extLst xmlns:c16r2="http://schemas.microsoft.com/office/drawing/2015/06/chart">
            <c:ext xmlns:c16="http://schemas.microsoft.com/office/drawing/2014/chart" uri="{C3380CC4-5D6E-409C-BE32-E72D297353CC}">
              <c16:uniqueId val="{00000000-3D80-4BFF-B6D1-B632136207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4328</c:v>
                </c:pt>
                <c:pt idx="5">
                  <c:v>4348</c:v>
                </c:pt>
                <c:pt idx="8">
                  <c:v>4300</c:v>
                </c:pt>
                <c:pt idx="11">
                  <c:v>4226</c:v>
                </c:pt>
                <c:pt idx="14">
                  <c:v>4025</c:v>
                </c:pt>
              </c:numCache>
            </c:numRef>
          </c:val>
          <c:extLst xmlns:c16r2="http://schemas.microsoft.com/office/drawing/2015/06/chart">
            <c:ext xmlns:c16="http://schemas.microsoft.com/office/drawing/2014/chart" uri="{C3380CC4-5D6E-409C-BE32-E72D297353CC}">
              <c16:uniqueId val="{00000001-3D80-4BFF-B6D1-B632136207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7137</c:v>
                </c:pt>
                <c:pt idx="5">
                  <c:v>7659</c:v>
                </c:pt>
                <c:pt idx="8">
                  <c:v>7571</c:v>
                </c:pt>
                <c:pt idx="11">
                  <c:v>6339</c:v>
                </c:pt>
                <c:pt idx="14">
                  <c:v>5928</c:v>
                </c:pt>
              </c:numCache>
            </c:numRef>
          </c:val>
          <c:extLst xmlns:c16r2="http://schemas.microsoft.com/office/drawing/2015/06/chart">
            <c:ext xmlns:c16="http://schemas.microsoft.com/office/drawing/2014/chart" uri="{C3380CC4-5D6E-409C-BE32-E72D297353CC}">
              <c16:uniqueId val="{00000002-3D80-4BFF-B6D1-B632136207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D80-4BFF-B6D1-B632136207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D80-4BFF-B6D1-B632136207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4</c:v>
                </c:pt>
                <c:pt idx="6">
                  <c:v>11</c:v>
                </c:pt>
                <c:pt idx="9">
                  <c:v>5</c:v>
                </c:pt>
                <c:pt idx="12">
                  <c:v>5</c:v>
                </c:pt>
              </c:numCache>
            </c:numRef>
          </c:val>
          <c:extLst xmlns:c16r2="http://schemas.microsoft.com/office/drawing/2015/06/chart">
            <c:ext xmlns:c16="http://schemas.microsoft.com/office/drawing/2014/chart" uri="{C3380CC4-5D6E-409C-BE32-E72D297353CC}">
              <c16:uniqueId val="{00000005-3D80-4BFF-B6D1-B632136207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1988</c:v>
                </c:pt>
                <c:pt idx="3">
                  <c:v>1765</c:v>
                </c:pt>
                <c:pt idx="6">
                  <c:v>1636</c:v>
                </c:pt>
                <c:pt idx="9">
                  <c:v>1685</c:v>
                </c:pt>
                <c:pt idx="12">
                  <c:v>1549</c:v>
                </c:pt>
              </c:numCache>
            </c:numRef>
          </c:val>
          <c:extLst xmlns:c16r2="http://schemas.microsoft.com/office/drawing/2015/06/chart">
            <c:ext xmlns:c16="http://schemas.microsoft.com/office/drawing/2014/chart" uri="{C3380CC4-5D6E-409C-BE32-E72D297353CC}">
              <c16:uniqueId val="{00000006-3D80-4BFF-B6D1-B632136207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8989</c:v>
                </c:pt>
                <c:pt idx="3">
                  <c:v>8746</c:v>
                </c:pt>
                <c:pt idx="6">
                  <c:v>8450</c:v>
                </c:pt>
                <c:pt idx="9">
                  <c:v>8137</c:v>
                </c:pt>
                <c:pt idx="12">
                  <c:v>7538</c:v>
                </c:pt>
              </c:numCache>
            </c:numRef>
          </c:val>
          <c:extLst xmlns:c16r2="http://schemas.microsoft.com/office/drawing/2015/06/chart">
            <c:ext xmlns:c16="http://schemas.microsoft.com/office/drawing/2014/chart" uri="{C3380CC4-5D6E-409C-BE32-E72D297353CC}">
              <c16:uniqueId val="{00000007-3D80-4BFF-B6D1-B632136207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6929</c:v>
                </c:pt>
                <c:pt idx="3">
                  <c:v>6671</c:v>
                </c:pt>
                <c:pt idx="6">
                  <c:v>6798</c:v>
                </c:pt>
                <c:pt idx="9">
                  <c:v>6600</c:v>
                </c:pt>
                <c:pt idx="12">
                  <c:v>6511</c:v>
                </c:pt>
              </c:numCache>
            </c:numRef>
          </c:val>
          <c:extLst xmlns:c16r2="http://schemas.microsoft.com/office/drawing/2015/06/chart">
            <c:ext xmlns:c16="http://schemas.microsoft.com/office/drawing/2014/chart" uri="{C3380CC4-5D6E-409C-BE32-E72D297353CC}">
              <c16:uniqueId val="{00000008-3D80-4BFF-B6D1-B632136207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236</c:v>
                </c:pt>
                <c:pt idx="3">
                  <c:v>190</c:v>
                </c:pt>
                <c:pt idx="6">
                  <c:v>142</c:v>
                </c:pt>
                <c:pt idx="9">
                  <c:v>92</c:v>
                </c:pt>
                <c:pt idx="12">
                  <c:v>34</c:v>
                </c:pt>
              </c:numCache>
            </c:numRef>
          </c:val>
          <c:extLst xmlns:c16r2="http://schemas.microsoft.com/office/drawing/2015/06/chart">
            <c:ext xmlns:c16="http://schemas.microsoft.com/office/drawing/2014/chart" uri="{C3380CC4-5D6E-409C-BE32-E72D297353CC}">
              <c16:uniqueId val="{00000009-3D80-4BFF-B6D1-B632136207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16835</c:v>
                </c:pt>
                <c:pt idx="3">
                  <c:v>20065</c:v>
                </c:pt>
                <c:pt idx="6">
                  <c:v>21494</c:v>
                </c:pt>
                <c:pt idx="9">
                  <c:v>23317</c:v>
                </c:pt>
                <c:pt idx="12">
                  <c:v>24191</c:v>
                </c:pt>
              </c:numCache>
            </c:numRef>
          </c:val>
          <c:extLst xmlns:c16r2="http://schemas.microsoft.com/office/drawing/2015/06/chart">
            <c:ext xmlns:c16="http://schemas.microsoft.com/office/drawing/2014/chart" uri="{C3380CC4-5D6E-409C-BE32-E72D297353CC}">
              <c16:uniqueId val="{0000000A-3D80-4BFF-B6D1-B63213620718}"/>
            </c:ext>
          </c:extLst>
        </c:ser>
        <c:dLbls>
          <c:showLegendKey val="0"/>
          <c:showVal val="0"/>
          <c:showCatName val="0"/>
          <c:showSerName val="0"/>
          <c:showPercent val="0"/>
          <c:showBubbleSize val="0"/>
        </c:dLbls>
        <c:gapWidth val="100"/>
        <c:overlap val="100"/>
        <c:axId val="200657920"/>
        <c:axId val="192217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3476</c:v>
                </c:pt>
                <c:pt idx="2">
                  <c:v>#N/A</c:v>
                </c:pt>
                <c:pt idx="3">
                  <c:v>#N/A</c:v>
                </c:pt>
                <c:pt idx="4">
                  <c:v>4421</c:v>
                </c:pt>
                <c:pt idx="5">
                  <c:v>#N/A</c:v>
                </c:pt>
                <c:pt idx="6">
                  <c:v>#N/A</c:v>
                </c:pt>
                <c:pt idx="7">
                  <c:v>5745</c:v>
                </c:pt>
                <c:pt idx="8">
                  <c:v>#N/A</c:v>
                </c:pt>
                <c:pt idx="9">
                  <c:v>#N/A</c:v>
                </c:pt>
                <c:pt idx="10">
                  <c:v>8336</c:v>
                </c:pt>
                <c:pt idx="11">
                  <c:v>#N/A</c:v>
                </c:pt>
                <c:pt idx="12">
                  <c:v>#N/A</c:v>
                </c:pt>
                <c:pt idx="13">
                  <c:v>6442</c:v>
                </c:pt>
                <c:pt idx="14">
                  <c:v>#N/A</c:v>
                </c:pt>
              </c:numCache>
            </c:numRef>
          </c:val>
          <c:smooth val="0"/>
          <c:extLst xmlns:c16r2="http://schemas.microsoft.com/office/drawing/2015/06/chart">
            <c:ext xmlns:c16="http://schemas.microsoft.com/office/drawing/2014/chart" uri="{C3380CC4-5D6E-409C-BE32-E72D297353CC}">
              <c16:uniqueId val="{0000000B-3D80-4BFF-B6D1-B63213620718}"/>
            </c:ext>
          </c:extLst>
        </c:ser>
        <c:dLbls>
          <c:showLegendKey val="0"/>
          <c:showVal val="0"/>
          <c:showCatName val="0"/>
          <c:showSerName val="0"/>
          <c:showPercent val="0"/>
          <c:showBubbleSize val="0"/>
        </c:dLbls>
        <c:marker val="1"/>
        <c:smooth val="0"/>
        <c:axId val="200657920"/>
        <c:axId val="192217856"/>
      </c:lineChart>
      <c:catAx>
        <c:axId val="2006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217856"/>
        <c:crosses val="autoZero"/>
        <c:auto val="1"/>
        <c:lblAlgn val="ctr"/>
        <c:lblOffset val="100"/>
        <c:tickLblSkip val="1"/>
        <c:tickMarkSkip val="1"/>
        <c:noMultiLvlLbl val="0"/>
      </c:catAx>
      <c:valAx>
        <c:axId val="19221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65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4468</c:v>
                </c:pt>
                <c:pt idx="1">
                  <c:v>3146</c:v>
                </c:pt>
                <c:pt idx="2">
                  <c:v>2893</c:v>
                </c:pt>
              </c:numCache>
            </c:numRef>
          </c:val>
          <c:extLst xmlns:c16r2="http://schemas.microsoft.com/office/drawing/2015/06/chart">
            <c:ext xmlns:c16="http://schemas.microsoft.com/office/drawing/2014/chart" uri="{C3380CC4-5D6E-409C-BE32-E72D297353CC}">
              <c16:uniqueId val="{00000000-5B6F-4A58-AE6B-1B984D9944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555</c:v>
                </c:pt>
                <c:pt idx="1">
                  <c:v>555</c:v>
                </c:pt>
                <c:pt idx="2">
                  <c:v>891</c:v>
                </c:pt>
              </c:numCache>
            </c:numRef>
          </c:val>
          <c:extLst xmlns:c16r2="http://schemas.microsoft.com/office/drawing/2015/06/chart">
            <c:ext xmlns:c16="http://schemas.microsoft.com/office/drawing/2014/chart" uri="{C3380CC4-5D6E-409C-BE32-E72D297353CC}">
              <c16:uniqueId val="{00000001-5B6F-4A58-AE6B-1B984D9944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1717</c:v>
                </c:pt>
                <c:pt idx="1">
                  <c:v>1542</c:v>
                </c:pt>
                <c:pt idx="2">
                  <c:v>893</c:v>
                </c:pt>
              </c:numCache>
            </c:numRef>
          </c:val>
          <c:extLst xmlns:c16r2="http://schemas.microsoft.com/office/drawing/2015/06/chart">
            <c:ext xmlns:c16="http://schemas.microsoft.com/office/drawing/2014/chart" uri="{C3380CC4-5D6E-409C-BE32-E72D297353CC}">
              <c16:uniqueId val="{00000002-5B6F-4A58-AE6B-1B984D99443A}"/>
            </c:ext>
          </c:extLst>
        </c:ser>
        <c:dLbls>
          <c:showLegendKey val="0"/>
          <c:showVal val="0"/>
          <c:showCatName val="0"/>
          <c:showSerName val="0"/>
          <c:showPercent val="0"/>
          <c:showBubbleSize val="0"/>
        </c:dLbls>
        <c:gapWidth val="120"/>
        <c:overlap val="100"/>
        <c:axId val="192091264"/>
        <c:axId val="192092800"/>
      </c:barChart>
      <c:catAx>
        <c:axId val="19209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2092800"/>
        <c:crosses val="autoZero"/>
        <c:auto val="1"/>
        <c:lblAlgn val="ctr"/>
        <c:lblOffset val="100"/>
        <c:tickLblSkip val="1"/>
        <c:tickMarkSkip val="1"/>
        <c:noMultiLvlLbl val="0"/>
      </c:catAx>
      <c:valAx>
        <c:axId val="192092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209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EC2-4AD3-8012-8BB92198137E}"/>
                </c:ext>
                <c:ext xmlns:c15="http://schemas.microsoft.com/office/drawing/2012/chart" uri="{CE6537A1-D6FC-4f65-9D91-7224C49458BB}">
                  <c15:dlblFieldTable>
                    <c15:dlblFTEntry>
                      <c15:txfldGUID>{86300367-4A91-439A-A7D1-74A6952E42C4}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C2-4AD3-8012-8BB92198137E}"/>
                </c:ext>
                <c:ext xmlns:c15="http://schemas.microsoft.com/office/drawing/2012/chart" uri="{CE6537A1-D6FC-4f65-9D91-7224C49458BB}">
                  <c15:dlblFieldTable>
                    <c15:dlblFTEntry>
                      <c15:txfldGUID>{26566264-173B-4D1E-8F44-E4DFE921AC5C}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C2-4AD3-8012-8BB92198137E}"/>
                </c:ext>
                <c:ext xmlns:c15="http://schemas.microsoft.com/office/drawing/2012/chart" uri="{CE6537A1-D6FC-4f65-9D91-7224C49458BB}">
                  <c15:dlblFieldTable>
                    <c15:dlblFTEntry>
                      <c15:txfldGUID>{8CB98A29-13A6-48BB-BC35-8B887ED9D551}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C2-4AD3-8012-8BB92198137E}"/>
                </c:ext>
                <c:ext xmlns:c15="http://schemas.microsoft.com/office/drawing/2012/chart" uri="{CE6537A1-D6FC-4f65-9D91-7224C49458BB}">
                  <c15:dlblFieldTable>
                    <c15:dlblFTEntry>
                      <c15:txfldGUID>{0732704A-88DF-4B43-9B34-851BA3A3BC5B}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EC2-4AD3-8012-8BB92198137E}"/>
                </c:ext>
                <c:ext xmlns:c15="http://schemas.microsoft.com/office/drawing/2012/chart" uri="{CE6537A1-D6FC-4f65-9D91-7224C49458BB}">
                  <c15:dlblFieldTable>
                    <c15:dlblFTEntry>
                      <c15:txfldGUID>{1252197F-B215-4115-B2B1-1D4B1EA7B870}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EC2-4AD3-8012-8BB92198137E}"/>
                </c:ext>
                <c:ext xmlns:c15="http://schemas.microsoft.com/office/drawing/2012/chart" uri="{CE6537A1-D6FC-4f65-9D91-7224C49458BB}">
                  <c15:dlblFieldTable>
                    <c15:dlblFTEntry>
                      <c15:txfldGUID>{8E1C0A3D-4591-4A43-A3F6-6C6B333C29A6}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EC2-4AD3-8012-8BB92198137E}"/>
                </c:ext>
                <c:ext xmlns:c15="http://schemas.microsoft.com/office/drawing/2012/chart" uri="{CE6537A1-D6FC-4f65-9D91-7224C49458BB}">
                  <c15:dlblFieldTable>
                    <c15:dlblFTEntry>
                      <c15:txfldGUID>{5C5E4960-714B-42EE-BEEF-CCBDCBA7129C}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EC2-4AD3-8012-8BB92198137E}"/>
                </c:ext>
                <c:ext xmlns:c15="http://schemas.microsoft.com/office/drawing/2012/chart" uri="{CE6537A1-D6FC-4f65-9D91-7224C49458BB}">
                  <c15:layout/>
                  <c15:dlblFieldTable>
                    <c15:dlblFTEntry>
                      <c15:txfldGUID>{D90005BF-B8D7-4773-AA19-0019FC7291CB}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EC2-4AD3-8012-8BB92198137E}"/>
                </c:ext>
                <c:ext xmlns:c15="http://schemas.microsoft.com/office/drawing/2012/chart" uri="{CE6537A1-D6FC-4f65-9D91-7224C49458BB}">
                  <c15:dlblFieldTable>
                    <c15:dlblFTEntry>
                      <c15:txfldGUID>{6203B0AB-0386-448F-9CC5-A9E20689CC74}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32.1</c:v>
                </c:pt>
              </c:numCache>
            </c:numRef>
          </c:xVal>
          <c:yVal>
            <c:numRef>
              <c:f>公会計指標分析・財政指標組合せ分析表!$BP$51:$DC$51</c:f>
              <c:numCache>
                <c:formatCode>#,##0.0;"▲ "#,##0.0</c:formatCode>
                <c:ptCount val="40"/>
                <c:pt idx="24">
                  <c:v>82.9</c:v>
                </c:pt>
              </c:numCache>
            </c:numRef>
          </c:yVal>
          <c:smooth val="0"/>
          <c:extLst xmlns:c16r2="http://schemas.microsoft.com/office/drawing/2015/06/chart">
            <c:ext xmlns:c16="http://schemas.microsoft.com/office/drawing/2014/chart" uri="{C3380CC4-5D6E-409C-BE32-E72D297353CC}">
              <c16:uniqueId val="{00000009-BEC2-4AD3-8012-8BB9219813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EC2-4AD3-8012-8BB92198137E}"/>
                </c:ext>
                <c:ext xmlns:c15="http://schemas.microsoft.com/office/drawing/2012/chart" uri="{CE6537A1-D6FC-4f65-9D91-7224C49458BB}">
                  <c15:dlblFieldTable>
                    <c15:dlblFTEntry>
                      <c15:txfldGUID>{B66F708B-D0A4-4CE0-B60C-2249DC198CE5}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EC2-4AD3-8012-8BB92198137E}"/>
                </c:ext>
                <c:ext xmlns:c15="http://schemas.microsoft.com/office/drawing/2012/chart" uri="{CE6537A1-D6FC-4f65-9D91-7224C49458BB}">
                  <c15:dlblFieldTable>
                    <c15:dlblFTEntry>
                      <c15:txfldGUID>{45D92899-39A5-46D5-9ADC-EAE31832144D}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EC2-4AD3-8012-8BB92198137E}"/>
                </c:ext>
                <c:ext xmlns:c15="http://schemas.microsoft.com/office/drawing/2012/chart" uri="{CE6537A1-D6FC-4f65-9D91-7224C49458BB}">
                  <c15:dlblFieldTable>
                    <c15:dlblFTEntry>
                      <c15:txfldGUID>{04B38ADA-C12D-44E4-B258-4A166D726CBA}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EC2-4AD3-8012-8BB92198137E}"/>
                </c:ext>
                <c:ext xmlns:c15="http://schemas.microsoft.com/office/drawing/2012/chart" uri="{CE6537A1-D6FC-4f65-9D91-7224C49458BB}">
                  <c15:dlblFieldTable>
                    <c15:dlblFTEntry>
                      <c15:txfldGUID>{9C8E1D21-6B53-449B-9242-0B538357B902}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EC2-4AD3-8012-8BB92198137E}"/>
                </c:ext>
                <c:ext xmlns:c15="http://schemas.microsoft.com/office/drawing/2012/chart" uri="{CE6537A1-D6FC-4f65-9D91-7224C49458BB}">
                  <c15:dlblFieldTable>
                    <c15:dlblFTEntry>
                      <c15:txfldGUID>{7D2D81CB-9F8B-4323-95FE-2F303BA19771}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EC2-4AD3-8012-8BB92198137E}"/>
                </c:ext>
                <c:ext xmlns:c15="http://schemas.microsoft.com/office/drawing/2012/chart" uri="{CE6537A1-D6FC-4f65-9D91-7224C49458BB}">
                  <c15:dlblFieldTable>
                    <c15:dlblFTEntry>
                      <c15:txfldGUID>{72F4E196-585D-49B0-A986-B7DFA3457A36}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EC2-4AD3-8012-8BB92198137E}"/>
                </c:ext>
                <c:ext xmlns:c15="http://schemas.microsoft.com/office/drawing/2012/chart" uri="{CE6537A1-D6FC-4f65-9D91-7224C49458BB}">
                  <c15:dlblFieldTable>
                    <c15:dlblFTEntry>
                      <c15:txfldGUID>{9706DFD4-4D57-4108-9095-C5766755767C}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EC2-4AD3-8012-8BB92198137E}"/>
                </c:ext>
                <c:ext xmlns:c15="http://schemas.microsoft.com/office/drawing/2012/chart" uri="{CE6537A1-D6FC-4f65-9D91-7224C49458BB}">
                  <c15:layout/>
                  <c15:dlblFieldTable>
                    <c15:dlblFTEntry>
                      <c15:txfldGUID>{CAA95C98-A24F-46F0-AE65-EC78A9D25DE9}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EC2-4AD3-8012-8BB92198137E}"/>
                </c:ext>
                <c:ext xmlns:c15="http://schemas.microsoft.com/office/drawing/2012/chart" uri="{CE6537A1-D6FC-4f65-9D91-7224C49458BB}">
                  <c15:dlblFieldTable>
                    <c15:dlblFTEntry>
                      <c15:txfldGUID>{93D30C32-B6EC-4F01-8F6D-6B3E5AA32E4E}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xmlns:c16r2="http://schemas.microsoft.com/office/drawing/2015/06/chart">
            <c:ext xmlns:c16="http://schemas.microsoft.com/office/drawing/2014/chart" uri="{C3380CC4-5D6E-409C-BE32-E72D297353CC}">
              <c16:uniqueId val="{00000013-BEC2-4AD3-8012-8BB92198137E}"/>
            </c:ext>
          </c:extLst>
        </c:ser>
        <c:dLbls>
          <c:showLegendKey val="0"/>
          <c:showVal val="1"/>
          <c:showCatName val="0"/>
          <c:showSerName val="0"/>
          <c:showPercent val="0"/>
          <c:showBubbleSize val="0"/>
        </c:dLbls>
        <c:axId val="203958912"/>
        <c:axId val="203993856"/>
      </c:scatterChart>
      <c:valAx>
        <c:axId val="203958912"/>
        <c:scaling>
          <c:orientation val="minMax"/>
          <c:max val="60"/>
          <c:min val="3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993856"/>
        <c:crosses val="autoZero"/>
        <c:crossBetween val="midCat"/>
      </c:valAx>
      <c:valAx>
        <c:axId val="203993856"/>
        <c:scaling>
          <c:orientation val="minMax"/>
          <c:max val="88"/>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958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A7-4976-BDD7-E43876C6BF4A}"/>
                </c:ext>
                <c:ext xmlns:c15="http://schemas.microsoft.com/office/drawing/2012/chart" uri="{CE6537A1-D6FC-4f65-9D91-7224C49458BB}">
                  <c15:layout/>
                  <c15:dlblFieldTable>
                    <c15:dlblFTEntry>
                      <c15:txfldGUID>{FB3855AA-C21F-49BE-9985-36B5825B0C5F}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A7-4976-BDD7-E43876C6BF4A}"/>
                </c:ext>
                <c:ext xmlns:c15="http://schemas.microsoft.com/office/drawing/2012/chart" uri="{CE6537A1-D6FC-4f65-9D91-7224C49458BB}">
                  <c15:dlblFieldTable>
                    <c15:dlblFTEntry>
                      <c15:txfldGUID>{50A95D0C-0172-4245-BF7E-7A13B24F186C}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A7-4976-BDD7-E43876C6BF4A}"/>
                </c:ext>
                <c:ext xmlns:c15="http://schemas.microsoft.com/office/drawing/2012/chart" uri="{CE6537A1-D6FC-4f65-9D91-7224C49458BB}">
                  <c15:dlblFieldTable>
                    <c15:dlblFTEntry>
                      <c15:txfldGUID>{EF9B7EDF-335F-47A0-B5C9-A5DF0F2E6FCB}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A7-4976-BDD7-E43876C6BF4A}"/>
                </c:ext>
                <c:ext xmlns:c15="http://schemas.microsoft.com/office/drawing/2012/chart" uri="{CE6537A1-D6FC-4f65-9D91-7224C49458BB}">
                  <c15:dlblFieldTable>
                    <c15:dlblFTEntry>
                      <c15:txfldGUID>{73D74490-B087-4051-9383-4AE57BFF096C}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A7-4976-BDD7-E43876C6BF4A}"/>
                </c:ext>
                <c:ext xmlns:c15="http://schemas.microsoft.com/office/drawing/2012/chart" uri="{CE6537A1-D6FC-4f65-9D91-7224C49458BB}">
                  <c15:dlblFieldTable>
                    <c15:dlblFTEntry>
                      <c15:txfldGUID>{6110D8DD-95A2-4AD2-AFF0-0E841AB68DD9}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A7-4976-BDD7-E43876C6BF4A}"/>
                </c:ext>
                <c:ext xmlns:c15="http://schemas.microsoft.com/office/drawing/2012/chart" uri="{CE6537A1-D6FC-4f65-9D91-7224C49458BB}">
                  <c15:layout/>
                  <c15:dlblFieldTable>
                    <c15:dlblFTEntry>
                      <c15:txfldGUID>{7A9A11B3-9075-4CFF-8B82-05B8CB9E5E4E}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A7-4976-BDD7-E43876C6BF4A}"/>
                </c:ext>
                <c:ext xmlns:c15="http://schemas.microsoft.com/office/drawing/2012/chart" uri="{CE6537A1-D6FC-4f65-9D91-7224C49458BB}">
                  <c15:layout/>
                  <c15:dlblFieldTable>
                    <c15:dlblFTEntry>
                      <c15:txfldGUID>{0AE76B1E-67F6-4159-84CD-54F43DEF5C11}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A7-4976-BDD7-E43876C6BF4A}"/>
                </c:ext>
                <c:ext xmlns:c15="http://schemas.microsoft.com/office/drawing/2012/chart" uri="{CE6537A1-D6FC-4f65-9D91-7224C49458BB}">
                  <c15:layout/>
                  <c15:dlblFieldTable>
                    <c15:dlblFTEntry>
                      <c15:txfldGUID>{5FAF90F7-C132-4552-B61D-A1CB60200266}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A7-4976-BDD7-E43876C6BF4A}"/>
                </c:ext>
                <c:ext xmlns:c15="http://schemas.microsoft.com/office/drawing/2012/chart" uri="{CE6537A1-D6FC-4f65-9D91-7224C49458BB}">
                  <c15:layout/>
                  <c15:dlblFieldTable>
                    <c15:dlblFTEntry>
                      <c15:txfldGUID>{2A9DC8EC-1607-41E1-A511-3CA0672855C1}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9.3000000000000007</c:v>
                </c:pt>
                <c:pt idx="16">
                  <c:v>8</c:v>
                </c:pt>
                <c:pt idx="24">
                  <c:v>7.6</c:v>
                </c:pt>
                <c:pt idx="32">
                  <c:v>7.5</c:v>
                </c:pt>
              </c:numCache>
            </c:numRef>
          </c:xVal>
          <c:yVal>
            <c:numRef>
              <c:f>公会計指標分析・財政指標組合せ分析表!$BP$73:$DC$73</c:f>
              <c:numCache>
                <c:formatCode>#,##0.0;"▲ "#,##0.0</c:formatCode>
                <c:ptCount val="40"/>
                <c:pt idx="0">
                  <c:v>36.1</c:v>
                </c:pt>
                <c:pt idx="8">
                  <c:v>45.9</c:v>
                </c:pt>
                <c:pt idx="16">
                  <c:v>57.8</c:v>
                </c:pt>
                <c:pt idx="24">
                  <c:v>82.9</c:v>
                </c:pt>
                <c:pt idx="32">
                  <c:v>64.5</c:v>
                </c:pt>
              </c:numCache>
            </c:numRef>
          </c:yVal>
          <c:smooth val="0"/>
          <c:extLst xmlns:c16r2="http://schemas.microsoft.com/office/drawing/2015/06/chart">
            <c:ext xmlns:c16="http://schemas.microsoft.com/office/drawing/2014/chart" uri="{C3380CC4-5D6E-409C-BE32-E72D297353CC}">
              <c16:uniqueId val="{00000009-B6A7-4976-BDD7-E43876C6BF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A7-4976-BDD7-E43876C6BF4A}"/>
                </c:ext>
                <c:ext xmlns:c15="http://schemas.microsoft.com/office/drawing/2012/chart" uri="{CE6537A1-D6FC-4f65-9D91-7224C49458BB}">
                  <c15:layout/>
                  <c15:dlblFieldTable>
                    <c15:dlblFTEntry>
                      <c15:txfldGUID>{F956F94F-A30E-4B5C-9A34-695796A8F483}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A7-4976-BDD7-E43876C6BF4A}"/>
                </c:ext>
                <c:ext xmlns:c15="http://schemas.microsoft.com/office/drawing/2012/chart" uri="{CE6537A1-D6FC-4f65-9D91-7224C49458BB}">
                  <c15:dlblFieldTable>
                    <c15:dlblFTEntry>
                      <c15:txfldGUID>{097C5C18-01AF-461E-9CEB-D0E13A3574CB}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A7-4976-BDD7-E43876C6BF4A}"/>
                </c:ext>
                <c:ext xmlns:c15="http://schemas.microsoft.com/office/drawing/2012/chart" uri="{CE6537A1-D6FC-4f65-9D91-7224C49458BB}">
                  <c15:dlblFieldTable>
                    <c15:dlblFTEntry>
                      <c15:txfldGUID>{623200A2-C38B-4ED9-947D-597CEEF25EC8}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A7-4976-BDD7-E43876C6BF4A}"/>
                </c:ext>
                <c:ext xmlns:c15="http://schemas.microsoft.com/office/drawing/2012/chart" uri="{CE6537A1-D6FC-4f65-9D91-7224C49458BB}">
                  <c15:dlblFieldTable>
                    <c15:dlblFTEntry>
                      <c15:txfldGUID>{C26B69B3-7746-4B80-AA6D-52E93C53C7B8}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A7-4976-BDD7-E43876C6BF4A}"/>
                </c:ext>
                <c:ext xmlns:c15="http://schemas.microsoft.com/office/drawing/2012/chart" uri="{CE6537A1-D6FC-4f65-9D91-7224C49458BB}">
                  <c15:dlblFieldTable>
                    <c15:dlblFTEntry>
                      <c15:txfldGUID>{AA35EB98-505D-44F2-A603-8ADA79358486}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A7-4976-BDD7-E43876C6BF4A}"/>
                </c:ext>
                <c:ext xmlns:c15="http://schemas.microsoft.com/office/drawing/2012/chart" uri="{CE6537A1-D6FC-4f65-9D91-7224C49458BB}">
                  <c15:layout/>
                  <c15:dlblFieldTable>
                    <c15:dlblFTEntry>
                      <c15:txfldGUID>{2AA6FB71-CA98-4CD7-8DE3-48185785EA39}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A7-4976-BDD7-E43876C6BF4A}"/>
                </c:ext>
                <c:ext xmlns:c15="http://schemas.microsoft.com/office/drawing/2012/chart" uri="{CE6537A1-D6FC-4f65-9D91-7224C49458BB}">
                  <c15:layout/>
                  <c15:dlblFieldTable>
                    <c15:dlblFTEntry>
                      <c15:txfldGUID>{A1FDF357-0A1D-4A31-9E4E-A848F091F70C}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A7-4976-BDD7-E43876C6BF4A}"/>
                </c:ext>
                <c:ext xmlns:c15="http://schemas.microsoft.com/office/drawing/2012/chart" uri="{CE6537A1-D6FC-4f65-9D91-7224C49458BB}">
                  <c15:layout/>
                  <c15:dlblFieldTable>
                    <c15:dlblFTEntry>
                      <c15:txfldGUID>{A3C6BF35-5E6A-4AFB-B977-3ADAC361282A}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A7-4976-BDD7-E43876C6BF4A}"/>
                </c:ext>
                <c:ext xmlns:c15="http://schemas.microsoft.com/office/drawing/2012/chart" uri="{CE6537A1-D6FC-4f65-9D91-7224C49458BB}">
                  <c15:layout/>
                  <c15:dlblFieldTable>
                    <c15:dlblFTEntry>
                      <c15:txfldGUID>{2645F28A-C4AE-4625-B99F-71E8B9DD0A12}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B6A7-4976-BDD7-E43876C6BF4A}"/>
            </c:ext>
          </c:extLst>
        </c:ser>
        <c:dLbls>
          <c:showLegendKey val="0"/>
          <c:showVal val="1"/>
          <c:showCatName val="0"/>
          <c:showSerName val="0"/>
          <c:showPercent val="0"/>
          <c:showBubbleSize val="0"/>
        </c:dLbls>
        <c:axId val="203684096"/>
        <c:axId val="203702656"/>
      </c:scatterChart>
      <c:valAx>
        <c:axId val="203684096"/>
        <c:scaling>
          <c:orientation val="minMax"/>
          <c:max val="12.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02656"/>
        <c:crosses val="autoZero"/>
        <c:crossBetween val="midCat"/>
      </c:valAx>
      <c:valAx>
        <c:axId val="203702656"/>
        <c:scaling>
          <c:orientation val="minMax"/>
          <c:max val="9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684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実質公債費比率の分子はは，昨年度に比べ，ほぼ横ばいである。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これは，元利償還金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増加しているものの，合併特例債や臨時財政対策債などの算入公債費等も増加していることにるものである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年度より小学校建設の元金償還が始まるため，元利償還金は増加していく見込みである。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今後は，市全体の予算の見直しを行い，経費の削減をしていかなければならない。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将来負担額については，年々増加しており，一般会計等に係る地方債の現在高が平成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と大幅に増加している。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億円減少しており，次年度以降も減少する見込みである。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今後は，地方債と基金のバランスを考慮しながら予算編成に努めていく。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茨城県つくばみらい市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法人関係税の増収により財政調整基金に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億円積み立てた一方，保育所の耐震化工事及び新給食センター整備に伴い「公共施設整備基金」を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基金の使途の明確化を図るために、財政調整基金を取り崩して個々の特定目的基金に積み立てていくことを検討している。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公共施設整備基金：教育施設，民生施設その他公用又は公共用に供する施設の整備事業に要する資金に充てる。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ふるさとづくり基金：ふるさとづくり寄附により，寄附された寄附金を適正に管理・運用する。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地域福祉基金：毎年，該当事業に充当しており，微減となっている。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公共施設整備基金：小学校建設等の大規模事業の財源として充当し，Ｈ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ふるさとづくり基金：ふるさとづくり寄附金の減少による減で前年度に比べ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ふるさとづくり基金以外については，財政調整基金の使途を明確化するため，他基金に積み立て，現基金を必要な事業に有効に活用をしていく。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ふるさとづくり基金は，ふるさとづくり寄附金で増額できるよう市内特産品等をＰＲし，基金の増加に努め，必要事業に充当する。また，平成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年度は寄付金額の増加により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千円程度増加する見込みであり，有効的に活用する。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合併算定替適用期間終了に伴う普通交付税の減等による財源不足を補うため，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千円を積み立てたため，前年度に比べ大幅な増となった。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年度以降公債費が増加するため，減債基金を効率的に活用していく。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6CA31B6-62FA-4C4D-A11E-D7191A9993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4D6B19B-4960-44CC-984A-BFE9CA7DB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85CFE833-1D15-4536-8B74-42DBB78F7FF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A9ADD1BF-7C2E-41E4-A0E7-FCE7C24706D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C8FF0C5-AB17-443D-9163-9E4FF5FD03D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AD0B3CB9-CBE9-4209-A377-D59574DDBE5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B2712FE0-00F6-4266-BE86-48EA5A2B15A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F5BB9273-C4C9-43F5-88EB-A5858ED0179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4B82AC6-0ABC-4D94-8A9F-8B403EAC7AB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B9AE6538-896D-47B7-B9AA-F947751FCA8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F4532F28-4CF4-451E-B18A-A8956B5C928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FB6C2A96-F664-425E-9424-6DC960DC4DE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51,590
50,974
79.16
21,772,235
21,066,262
597,227
11,662,229
24,190,604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EF21ADD2-B188-4CB9-9080-4FF4C8A798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64DA9B96-7A42-4C6E-BE1E-600A3AAEFC7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507F2DEA-4523-41CD-8431-6FA15E859D9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99B7BCED-CCE4-463F-A0A7-1B299ABC5C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F6284F86-1B46-48E2-B496-92B335F3B78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E3359FED-4503-46A5-8A83-83A3099542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29DE3AA8-3924-418D-96F1-E3544DF55B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9EEB6F4E-4F1B-4F1E-A9B4-4BA7AADCAE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6DC63F5E-2C58-4A8F-9F27-67295EE8063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D7AD13CA-8C01-405B-99C6-6BB4B58FBB8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4D9EAABD-1C87-49ED-875E-BB10C55F8B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110C0E9E-9337-4BAC-AE66-3B0B5E65153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5B19F4B4-A264-4523-B7E1-F9601F9A9A7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90627337-0BB2-472C-9D62-C206CC76EA5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CB7BB5B5-7063-4E09-9634-08326868B7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607DFB1D-FFCF-4607-A5E5-3E31390B70F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4A182721-D3D5-4503-811D-8CFECCCD64C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162A133C-DA6D-4045-B9CB-FECA3632B20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F2733687-E3D6-40BD-8AAF-CF33DBD436EA}"/>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AA13078-4A12-43AA-8177-CEC2ECE8E8B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317FBF83-B78A-4A7E-AF64-905A29A88CF1}"/>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A7842D12-E2B1-4865-BC4C-0FF78CDBBBA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E13257-BBEF-47B5-B436-41B9E649280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F531E74A-770E-4207-8E69-61D9140083F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963F546D-1F02-4E9F-ACAB-CAEACA4C07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9D397E6B-08B9-4F46-BBD7-2D78F1B46FB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1F84038F-0C2A-4F2A-B3C7-1FF10F327C6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962C6ECB-BA99-4C36-9852-EA3EFADD8D5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43C23CFB-E486-481D-B2FB-9CCDFD4111C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6F983B65-8007-40D7-8F93-4D772D5FE98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64E12364-4434-4FC9-9BE5-6BCBA81E234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E244667D-CD8B-41F4-BE06-5AD7F44495A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8B31961C-C9D8-45CD-B0A6-E908D3DC7CB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33BB2837-E534-43B7-8E4A-5FBECEC3906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a:t>
          </a:r>
          <a:r>
            <a:rPr kumimoji="1" lang="en-US" altLang="ja-JP" sz="1100">
              <a:latin typeface="ＭＳ Ｐゴシック" panose="020B0600070205080204" pitchFamily="50" charset="-128"/>
              <a:ea typeface="ＭＳ Ｐゴシック" panose="020B0600070205080204" pitchFamily="50" charset="-128"/>
            </a:rPr>
            <a:t>32.1</a:t>
          </a:r>
          <a:r>
            <a:rPr kumimoji="1" lang="ja-JP" altLang="en-US" sz="1100">
              <a:latin typeface="ＭＳ Ｐゴシック" panose="020B0600070205080204" pitchFamily="50" charset="-128"/>
              <a:ea typeface="ＭＳ Ｐゴシック" panose="020B0600070205080204" pitchFamily="50" charset="-128"/>
            </a:rPr>
            <a:t>％と類似団体平均を大きく下回っており，これは人口増加に合わせ小学校建設などの公共施設等の整備を行った影響である。今後はつくばみらい市公共施設等の総合管理に関する指針に基づき，道路・橋りょうや公共施設などの更新・建て替えや大規模改修などを実施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5CAB21E2-B92E-4A0A-B288-613DC95C037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1BDEE9F4-D370-4DA6-936F-BBC5A02B9CF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6806D533-75E6-4265-9C7E-308FBD047B9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1622C0F6-5612-441E-9F98-5411251E30C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7D122F68-8ADF-4B78-AB89-6AABD30EF92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E963A94E-C1B9-4A18-87DD-0FB24C1EE56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5A0F40EA-3072-4525-B086-8821ADCCEE6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635A793A-E8A8-4A4F-B4C3-91EBDED7ED5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880E8531-D4E5-480B-BEC6-630A3771FEF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DF95B635-3E86-4C5E-A25D-3E612AE56FB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E7D552AB-4920-4152-8A67-6ED7204F533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62E6B3BC-FDEB-4EF5-93B6-F184D48118A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xmlns="" id="{B7D093DA-77D6-48E4-9BF4-7175FDF38EF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51A2BBA2-B1AC-4F04-88F4-6B0E908B772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xmlns="" id="{9C24D19F-2ED8-42B2-8680-99B7BE72B9B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60B3CEAD-AC63-4D23-A27C-5631A532DC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a:extLst>
            <a:ext uri="{FF2B5EF4-FFF2-40B4-BE49-F238E27FC236}">
              <a16:creationId xmlns:a16="http://schemas.microsoft.com/office/drawing/2014/main" xmlns="" id="{1AE3D3B9-F132-4489-B95A-0078D332C6E5}"/>
            </a:ext>
          </a:extLst>
        </xdr:cNvPr>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a:extLst>
            <a:ext uri="{FF2B5EF4-FFF2-40B4-BE49-F238E27FC236}">
              <a16:creationId xmlns:a16="http://schemas.microsoft.com/office/drawing/2014/main" xmlns="" id="{71C42923-961D-4CD6-BEC4-D8BCE8571277}"/>
            </a:ext>
          </a:extLst>
        </xdr:cNvPr>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a:extLst>
            <a:ext uri="{FF2B5EF4-FFF2-40B4-BE49-F238E27FC236}">
              <a16:creationId xmlns:a16="http://schemas.microsoft.com/office/drawing/2014/main" xmlns="" id="{841E8CA5-6F84-41CE-894E-4001EA12D299}"/>
            </a:ext>
          </a:extLst>
        </xdr:cNvPr>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a:extLst>
            <a:ext uri="{FF2B5EF4-FFF2-40B4-BE49-F238E27FC236}">
              <a16:creationId xmlns:a16="http://schemas.microsoft.com/office/drawing/2014/main" xmlns="" id="{3FB02A32-31BA-494B-8DC0-22BA5608B5A6}"/>
            </a:ext>
          </a:extLst>
        </xdr:cNvPr>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a:extLst>
            <a:ext uri="{FF2B5EF4-FFF2-40B4-BE49-F238E27FC236}">
              <a16:creationId xmlns:a16="http://schemas.microsoft.com/office/drawing/2014/main" xmlns="" id="{E1321CD7-1E06-4B13-A13C-57B31A5E00AD}"/>
            </a:ext>
          </a:extLst>
        </xdr:cNvPr>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a:extLst>
            <a:ext uri="{FF2B5EF4-FFF2-40B4-BE49-F238E27FC236}">
              <a16:creationId xmlns:a16="http://schemas.microsoft.com/office/drawing/2014/main" xmlns="" id="{5D9110D1-4F99-421D-B5C8-E3A07B631052}"/>
            </a:ext>
          </a:extLst>
        </xdr:cNvPr>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a:extLst>
            <a:ext uri="{FF2B5EF4-FFF2-40B4-BE49-F238E27FC236}">
              <a16:creationId xmlns:a16="http://schemas.microsoft.com/office/drawing/2014/main" xmlns="" id="{954C89DD-CB35-4957-80B3-A6DEC3777E2F}"/>
            </a:ext>
          </a:extLst>
        </xdr:cNvPr>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a:extLst>
            <a:ext uri="{FF2B5EF4-FFF2-40B4-BE49-F238E27FC236}">
              <a16:creationId xmlns:a16="http://schemas.microsoft.com/office/drawing/2014/main" xmlns="" id="{766EEA6D-C267-4300-8955-0F2ACB2BE998}"/>
            </a:ext>
          </a:extLst>
        </xdr:cNvPr>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a:extLst>
            <a:ext uri="{FF2B5EF4-FFF2-40B4-BE49-F238E27FC236}">
              <a16:creationId xmlns:a16="http://schemas.microsoft.com/office/drawing/2014/main" xmlns="" id="{CEB9FEA9-A624-4562-8954-CD07A73F073A}"/>
            </a:ext>
          </a:extLst>
        </xdr:cNvPr>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52C74E69-8461-48FD-BAC4-610E41D2194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B1CC9EF1-D499-464E-B3A7-320E04BEDC1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578E3FF4-43D6-44B7-B076-6D8D2C62435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E8BDE1B3-A164-4C23-B976-05F7C9EF0DB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70F19CA5-3531-4BFC-9D75-C8B714D1012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24977</xdr:rowOff>
    </xdr:from>
    <xdr:to>
      <xdr:col>19</xdr:col>
      <xdr:colOff>187325</xdr:colOff>
      <xdr:row>34</xdr:row>
      <xdr:rowOff>126577</xdr:rowOff>
    </xdr:to>
    <xdr:sp macro="" textlink="">
      <xdr:nvSpPr>
        <xdr:cNvPr id="78" name="楕円 77">
          <a:extLst>
            <a:ext uri="{FF2B5EF4-FFF2-40B4-BE49-F238E27FC236}">
              <a16:creationId xmlns:a16="http://schemas.microsoft.com/office/drawing/2014/main" xmlns="" id="{B68A1A52-6993-469B-B015-25B9FF65C536}"/>
            </a:ext>
          </a:extLst>
        </xdr:cNvPr>
        <xdr:cNvSpPr/>
      </xdr:nvSpPr>
      <xdr:spPr>
        <a:xfrm>
          <a:off x="4000500" y="66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100770</xdr:rowOff>
    </xdr:from>
    <xdr:ext cx="405111" cy="259045"/>
    <xdr:sp macro="" textlink="">
      <xdr:nvSpPr>
        <xdr:cNvPr id="79" name="n_1aveValue有形固定資産減価償却率">
          <a:extLst>
            <a:ext uri="{FF2B5EF4-FFF2-40B4-BE49-F238E27FC236}">
              <a16:creationId xmlns:a16="http://schemas.microsoft.com/office/drawing/2014/main" xmlns="" id="{87B5FACD-8315-4212-8E28-33530EC79358}"/>
            </a:ext>
          </a:extLst>
        </xdr:cNvPr>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a:extLst>
            <a:ext uri="{FF2B5EF4-FFF2-40B4-BE49-F238E27FC236}">
              <a16:creationId xmlns:a16="http://schemas.microsoft.com/office/drawing/2014/main" xmlns="" id="{50F6DA00-A068-4EC6-B0ED-512ABF161781}"/>
            </a:ext>
          </a:extLst>
        </xdr:cNvPr>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117704</xdr:rowOff>
    </xdr:from>
    <xdr:ext cx="405111" cy="259045"/>
    <xdr:sp macro="" textlink="">
      <xdr:nvSpPr>
        <xdr:cNvPr id="81" name="n_1mainValue有形固定資産減価償却率">
          <a:extLst>
            <a:ext uri="{FF2B5EF4-FFF2-40B4-BE49-F238E27FC236}">
              <a16:creationId xmlns:a16="http://schemas.microsoft.com/office/drawing/2014/main" xmlns="" id="{5CAB0019-A92B-4102-88E8-9E4803B93DAE}"/>
            </a:ext>
          </a:extLst>
        </xdr:cNvPr>
        <xdr:cNvSpPr txBox="1"/>
      </xdr:nvSpPr>
      <xdr:spPr>
        <a:xfrm>
          <a:off x="3836044" y="6718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a:extLst>
            <a:ext uri="{FF2B5EF4-FFF2-40B4-BE49-F238E27FC236}">
              <a16:creationId xmlns:a16="http://schemas.microsoft.com/office/drawing/2014/main" xmlns="" id="{F1643F27-3BEA-424C-97C8-2DEFD4621E5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a:extLst>
            <a:ext uri="{FF2B5EF4-FFF2-40B4-BE49-F238E27FC236}">
              <a16:creationId xmlns:a16="http://schemas.microsoft.com/office/drawing/2014/main" xmlns="" id="{182B6EB1-5D8F-46AF-8A71-B0898CF8F6B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a:extLst>
            <a:ext uri="{FF2B5EF4-FFF2-40B4-BE49-F238E27FC236}">
              <a16:creationId xmlns:a16="http://schemas.microsoft.com/office/drawing/2014/main" xmlns="" id="{63CC84E4-131A-4D29-B10C-03513D4E532D}"/>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a:extLst>
            <a:ext uri="{FF2B5EF4-FFF2-40B4-BE49-F238E27FC236}">
              <a16:creationId xmlns:a16="http://schemas.microsoft.com/office/drawing/2014/main" xmlns="" id="{DE6263B0-D34E-4C8B-9987-6F14E015A93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a:extLst>
            <a:ext uri="{FF2B5EF4-FFF2-40B4-BE49-F238E27FC236}">
              <a16:creationId xmlns:a16="http://schemas.microsoft.com/office/drawing/2014/main" xmlns="" id="{18F96480-9B6E-4F66-BBFD-A4D7DAB8ED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a:extLst>
            <a:ext uri="{FF2B5EF4-FFF2-40B4-BE49-F238E27FC236}">
              <a16:creationId xmlns:a16="http://schemas.microsoft.com/office/drawing/2014/main" xmlns="" id="{C2920027-7435-4983-A01E-27610C8A005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a:extLst>
            <a:ext uri="{FF2B5EF4-FFF2-40B4-BE49-F238E27FC236}">
              <a16:creationId xmlns:a16="http://schemas.microsoft.com/office/drawing/2014/main" xmlns="" id="{844D9AF7-313A-48D9-90C8-6C6BEB1CDB5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a:extLst>
            <a:ext uri="{FF2B5EF4-FFF2-40B4-BE49-F238E27FC236}">
              <a16:creationId xmlns:a16="http://schemas.microsoft.com/office/drawing/2014/main" xmlns="" id="{1CD45BC2-FEAC-4492-AC36-018E15F8DF3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a:extLst>
            <a:ext uri="{FF2B5EF4-FFF2-40B4-BE49-F238E27FC236}">
              <a16:creationId xmlns:a16="http://schemas.microsoft.com/office/drawing/2014/main" xmlns="" id="{E38B898E-D568-4F3C-8D40-C8EF5FE1C26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a:extLst>
            <a:ext uri="{FF2B5EF4-FFF2-40B4-BE49-F238E27FC236}">
              <a16:creationId xmlns:a16="http://schemas.microsoft.com/office/drawing/2014/main" xmlns="" id="{1F11EF14-AB1E-429A-85C3-0BC91CB24F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a:extLst>
            <a:ext uri="{FF2B5EF4-FFF2-40B4-BE49-F238E27FC236}">
              <a16:creationId xmlns:a16="http://schemas.microsoft.com/office/drawing/2014/main" xmlns="" id="{1CD8ED79-C89D-43AF-A850-7B46CF1D6DE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a:extLst>
            <a:ext uri="{FF2B5EF4-FFF2-40B4-BE49-F238E27FC236}">
              <a16:creationId xmlns:a16="http://schemas.microsoft.com/office/drawing/2014/main" xmlns="" id="{2751848C-A018-4547-A26A-2210CEC199B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a:extLst>
            <a:ext uri="{FF2B5EF4-FFF2-40B4-BE49-F238E27FC236}">
              <a16:creationId xmlns:a16="http://schemas.microsoft.com/office/drawing/2014/main" xmlns="" id="{4EF1EB30-556D-4AE2-A364-1DF88D54DD0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債務償還可能年数は類似団体平均を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0.9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年上回っており，主な要因としては平成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年度に実施した新小学校建設事業等により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23</a:t>
          </a:r>
          <a:r>
            <a:rPr kumimoji="1" lang="ja-JP" altLang="en-US" sz="1100">
              <a:solidFill>
                <a:schemeClr val="tx1"/>
              </a:solidFill>
              <a:latin typeface="ＭＳ Ｐゴシック" panose="020B0600070205080204" pitchFamily="50" charset="-128"/>
              <a:ea typeface="ＭＳ Ｐゴシック" panose="020B0600070205080204" pitchFamily="50" charset="-128"/>
            </a:rPr>
            <a:t>億円の地方債を発行したことが考えられる。今後も老朽化が進む公共施設の対応や社会保障関係経費などの義務的経費の増加が見込まれることから，将来負担の軽減に留意しながら財政運営を行っていく。</a:t>
          </a:r>
        </a:p>
      </xdr:txBody>
    </xdr:sp>
    <xdr:clientData/>
  </xdr:twoCellAnchor>
  <xdr:oneCellAnchor>
    <xdr:from>
      <xdr:col>57</xdr:col>
      <xdr:colOff>111125</xdr:colOff>
      <xdr:row>23</xdr:row>
      <xdr:rowOff>47625</xdr:rowOff>
    </xdr:from>
    <xdr:ext cx="349839" cy="225703"/>
    <xdr:sp macro="" textlink="">
      <xdr:nvSpPr>
        <xdr:cNvPr id="95" name="テキスト ボックス 94">
          <a:extLst>
            <a:ext uri="{FF2B5EF4-FFF2-40B4-BE49-F238E27FC236}">
              <a16:creationId xmlns:a16="http://schemas.microsoft.com/office/drawing/2014/main" xmlns="" id="{55DE3D65-F0D9-4DD9-86C5-BC0166A111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a:extLst>
            <a:ext uri="{FF2B5EF4-FFF2-40B4-BE49-F238E27FC236}">
              <a16:creationId xmlns:a16="http://schemas.microsoft.com/office/drawing/2014/main" xmlns="" id="{EEE8D4CE-9C3F-4A34-B188-60B0F8B6474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a:extLst>
            <a:ext uri="{FF2B5EF4-FFF2-40B4-BE49-F238E27FC236}">
              <a16:creationId xmlns:a16="http://schemas.microsoft.com/office/drawing/2014/main" xmlns="" id="{BD98A457-5671-42A3-AE13-8331BA77B42E}"/>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a:extLst>
            <a:ext uri="{FF2B5EF4-FFF2-40B4-BE49-F238E27FC236}">
              <a16:creationId xmlns:a16="http://schemas.microsoft.com/office/drawing/2014/main" xmlns="" id="{A47BE537-CC43-4495-BC2D-31F2D0ECE35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a:extLst>
            <a:ext uri="{FF2B5EF4-FFF2-40B4-BE49-F238E27FC236}">
              <a16:creationId xmlns:a16="http://schemas.microsoft.com/office/drawing/2014/main" xmlns="" id="{524B481A-351A-4E44-BA85-F4579F5570B1}"/>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a:extLst>
            <a:ext uri="{FF2B5EF4-FFF2-40B4-BE49-F238E27FC236}">
              <a16:creationId xmlns:a16="http://schemas.microsoft.com/office/drawing/2014/main" xmlns="" id="{A6F6B8EC-3989-42F7-9FE8-0AD0AB15C8E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a:extLst>
            <a:ext uri="{FF2B5EF4-FFF2-40B4-BE49-F238E27FC236}">
              <a16:creationId xmlns:a16="http://schemas.microsoft.com/office/drawing/2014/main" xmlns="" id="{95B3C94B-257B-4971-BE46-8DC914C2D22B}"/>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a:extLst>
            <a:ext uri="{FF2B5EF4-FFF2-40B4-BE49-F238E27FC236}">
              <a16:creationId xmlns:a16="http://schemas.microsoft.com/office/drawing/2014/main" xmlns="" id="{4D34AE25-1E72-4D99-946E-6FF0559B4E8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a:extLst>
            <a:ext uri="{FF2B5EF4-FFF2-40B4-BE49-F238E27FC236}">
              <a16:creationId xmlns:a16="http://schemas.microsoft.com/office/drawing/2014/main" xmlns="" id="{5DF0B740-029B-420E-943F-A90281365308}"/>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a:extLst>
            <a:ext uri="{FF2B5EF4-FFF2-40B4-BE49-F238E27FC236}">
              <a16:creationId xmlns:a16="http://schemas.microsoft.com/office/drawing/2014/main" xmlns="" id="{DAEBC891-DADF-4CCC-924D-E655589B82F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a:extLst>
            <a:ext uri="{FF2B5EF4-FFF2-40B4-BE49-F238E27FC236}">
              <a16:creationId xmlns:a16="http://schemas.microsoft.com/office/drawing/2014/main" xmlns="" id="{65FDF815-B464-4109-B8DB-6A68AB40384D}"/>
            </a:ext>
          </a:extLst>
        </xdr:cNvPr>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a:extLst>
            <a:ext uri="{FF2B5EF4-FFF2-40B4-BE49-F238E27FC236}">
              <a16:creationId xmlns:a16="http://schemas.microsoft.com/office/drawing/2014/main" xmlns="" id="{5F9D8A4D-AC73-4CBC-BFAC-D5B90D9C8E9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a:extLst>
            <a:ext uri="{FF2B5EF4-FFF2-40B4-BE49-F238E27FC236}">
              <a16:creationId xmlns:a16="http://schemas.microsoft.com/office/drawing/2014/main" xmlns="" id="{A5795647-B463-4B50-A5BD-7916E0DA6727}"/>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a:extLst>
            <a:ext uri="{FF2B5EF4-FFF2-40B4-BE49-F238E27FC236}">
              <a16:creationId xmlns:a16="http://schemas.microsoft.com/office/drawing/2014/main" xmlns="" id="{7C063EB6-97FB-4009-959E-D2357D6463D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a:extLst>
            <a:ext uri="{FF2B5EF4-FFF2-40B4-BE49-F238E27FC236}">
              <a16:creationId xmlns:a16="http://schemas.microsoft.com/office/drawing/2014/main" xmlns="" id="{DA76D9E6-840A-4C39-8617-2A1521276294}"/>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xmlns="" id="{944BBA87-AFA5-4A85-A4D7-FA58A958BF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xmlns="" id="{BD7E40BB-DF1B-4183-9703-E6449EBCAD88}"/>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xmlns="" id="{275DF90C-1466-443D-99D7-BC5B25E1AB1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a:extLst>
            <a:ext uri="{FF2B5EF4-FFF2-40B4-BE49-F238E27FC236}">
              <a16:creationId xmlns:a16="http://schemas.microsoft.com/office/drawing/2014/main" xmlns="" id="{2F889474-4CA5-4D63-A9FB-DFC2DA27C18D}"/>
            </a:ext>
          </a:extLst>
        </xdr:cNvPr>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a:extLst>
            <a:ext uri="{FF2B5EF4-FFF2-40B4-BE49-F238E27FC236}">
              <a16:creationId xmlns:a16="http://schemas.microsoft.com/office/drawing/2014/main" xmlns="" id="{4F0F2F56-80A5-48C7-B810-7A5324A5E298}"/>
            </a:ext>
          </a:extLst>
        </xdr:cNvPr>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a:extLst>
            <a:ext uri="{FF2B5EF4-FFF2-40B4-BE49-F238E27FC236}">
              <a16:creationId xmlns:a16="http://schemas.microsoft.com/office/drawing/2014/main" xmlns="" id="{7564A021-CB8D-4C84-889E-0307FEE5C653}"/>
            </a:ext>
          </a:extLst>
        </xdr:cNvPr>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a:extLst>
            <a:ext uri="{FF2B5EF4-FFF2-40B4-BE49-F238E27FC236}">
              <a16:creationId xmlns:a16="http://schemas.microsoft.com/office/drawing/2014/main" xmlns="" id="{2F6F5B2F-5CBA-45FD-ACB4-0D92D71657B5}"/>
            </a:ext>
          </a:extLst>
        </xdr:cNvPr>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a:extLst>
            <a:ext uri="{FF2B5EF4-FFF2-40B4-BE49-F238E27FC236}">
              <a16:creationId xmlns:a16="http://schemas.microsoft.com/office/drawing/2014/main" xmlns="" id="{99A12C96-E98A-4483-B769-F618F601DF30}"/>
            </a:ext>
          </a:extLst>
        </xdr:cNvPr>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18" name="債務償還可能年数平均値テキスト">
          <a:extLst>
            <a:ext uri="{FF2B5EF4-FFF2-40B4-BE49-F238E27FC236}">
              <a16:creationId xmlns:a16="http://schemas.microsoft.com/office/drawing/2014/main" xmlns="" id="{D8B06C2B-C318-4D63-BE56-4DA19C44C403}"/>
            </a:ext>
          </a:extLst>
        </xdr:cNvPr>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a:extLst>
            <a:ext uri="{FF2B5EF4-FFF2-40B4-BE49-F238E27FC236}">
              <a16:creationId xmlns:a16="http://schemas.microsoft.com/office/drawing/2014/main" xmlns="" id="{6FB14B6C-7771-4FC7-A169-98B5152E8DBF}"/>
            </a:ext>
          </a:extLst>
        </xdr:cNvPr>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xmlns="" id="{3A75629F-9BDE-4F3C-80EF-C716312827A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xmlns="" id="{DCCE1518-56A0-4954-9D0B-FBC0A75DB06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09378B04-04C6-45E0-80CE-77EF10663F1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B4AA697D-C998-4167-88A5-7D13A041A59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617B2DDA-0A83-47E3-A505-4E32B877B19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49439</xdr:rowOff>
    </xdr:from>
    <xdr:to>
      <xdr:col>76</xdr:col>
      <xdr:colOff>73025</xdr:colOff>
      <xdr:row>31</xdr:row>
      <xdr:rowOff>151039</xdr:rowOff>
    </xdr:to>
    <xdr:sp macro="" textlink="">
      <xdr:nvSpPr>
        <xdr:cNvPr id="125" name="楕円 124">
          <a:extLst>
            <a:ext uri="{FF2B5EF4-FFF2-40B4-BE49-F238E27FC236}">
              <a16:creationId xmlns:a16="http://schemas.microsoft.com/office/drawing/2014/main" xmlns="" id="{E904A7F6-B8D9-44BD-8812-34B63F2DFC53}"/>
            </a:ext>
          </a:extLst>
        </xdr:cNvPr>
        <xdr:cNvSpPr/>
      </xdr:nvSpPr>
      <xdr:spPr>
        <a:xfrm>
          <a:off x="14744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72316</xdr:rowOff>
    </xdr:from>
    <xdr:ext cx="340478" cy="259045"/>
    <xdr:sp macro="" textlink="">
      <xdr:nvSpPr>
        <xdr:cNvPr id="126" name="債務償還可能年数該当値テキスト">
          <a:extLst>
            <a:ext uri="{FF2B5EF4-FFF2-40B4-BE49-F238E27FC236}">
              <a16:creationId xmlns:a16="http://schemas.microsoft.com/office/drawing/2014/main" xmlns="" id="{312B7316-14FE-4E09-91F5-DFA31B273C1F}"/>
            </a:ext>
          </a:extLst>
        </xdr:cNvPr>
        <xdr:cNvSpPr txBox="1"/>
      </xdr:nvSpPr>
      <xdr:spPr>
        <a:xfrm>
          <a:off x="14846300" y="5987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xmlns="" id="{B1A0FE08-F0D5-4022-ABB8-4CD5F7E74E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xmlns="" id="{F9766D49-DD13-4E08-A4D1-5EF72DAF0FE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xmlns="" id="{AB2FD026-B455-431F-8830-2014CF25CF1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xmlns="" id="{CAC6E164-B8AE-468E-BD45-B93FE09EB66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xmlns="" id="{18AA2F22-A2F9-40FE-98C3-7E98C5FF23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xmlns="" id="{E353359B-4617-4645-8D57-837A7A93390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506D733-50A2-4DCC-ACFA-8BA824DD02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BAECE2C-8BD5-4F3C-A7C9-BC5137300F8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654FC7A-39E6-4A69-BBE8-E6622FEB82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7487DF1-6441-4B16-8E5F-85A173B6CA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BDBAEAE-7881-4B91-B43C-B525A208E6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B861ABB-7086-4810-BD33-6D53E64AA1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9C9C6C6-E885-4A04-A982-3F40DBD6C6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3743615-5CD6-49EA-B488-A28FE8EF74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6292CB2-9786-4D70-8D1A-80F593D5EC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38B4DCF-1DF8-4CD7-9EB3-95A4E97A62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51,590
50,974
79.16
21,772,235
21,066,262
597,227
11,662,229
24,190,604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0621AFE-319A-487D-B3A2-BDD820A6B8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79EB5E1-A536-4650-BBC6-0B0298AB34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768D277-29D7-4BEA-93E4-F2028D8B95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A1FDC3D-60DD-435E-91DE-A55C5B70FB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6745258-F8E0-44B0-8A62-15AA3E2C2D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1074C15-137C-460A-A081-9F1F99F7EBA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D87E45A-BCE6-4856-A25D-5B446D1DE1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0B144BE-7679-4FEC-971B-C2717C0CEDF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366AB9F-84E4-4C28-89DE-3E6CE789E3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A968A75-8E1D-490F-ABA0-4C54505DF1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28E8207-4EBC-467A-A754-BFEFEFAF77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24E8C48-6A4F-4AA2-9B3F-B2B3933D68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FD149BA-1236-4568-B5E3-FB9AB9A502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3BDFD2B-4BBB-4480-A3CD-A7012217F1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C845308-55E9-4682-919B-C444385EF0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9FDCA37-270A-46EA-A273-AA7C7BE985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48772AF-566D-404E-9CD3-08E88F2EBB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3DDC596-D7DE-4C79-A544-AE632685D7D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4DA2B3E-169D-4CD5-9BE3-79177F5BBF3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BCC75E72-7AE5-4BD7-B1DA-1EBBDA7D972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075AE48-EE1C-4C17-BD44-3852B11672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C39F1A67-F996-4266-B40A-D3F8ED36C7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9665E76-5A2C-4462-A4C4-C283E995C4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E10C7C5-C826-460A-A32B-940383507C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83ABDD2F-AE53-46A2-AE6E-BCA1A0C0FE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545E1CA4-84AC-4A2A-9D7B-DE8AD6FCD8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DA0BE2F-541F-4CC4-B4FA-F354D0C9B0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36051B0E-2E38-443D-95E3-2A6E666581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AED89586-C681-402B-97B0-D0C54DA2E0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DA51D710-9B7F-454A-B74E-4D35F1CEB3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241131BC-1553-450A-9C8B-5F82CB124EB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4CC1971D-3B46-40BA-8A0B-9F0F340931E5}"/>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24F9DC99-0FC3-4C2F-BD76-02287834B2C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7EE63F00-4C75-42E2-9711-B082C504280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2C29CFDA-1D08-45BA-86B9-A4D9DDE767E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E17FA1E2-7B8E-4FFF-8E8C-9C977441C8A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CA21095F-BAFF-4771-BFF7-997A4C81C8E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016D711E-C545-402B-A61E-B951A7B3727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DEC74261-F2F9-4628-916C-233354BE0FA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xmlns="" id="{2A1DB56D-F892-4879-B109-ED4CF7F61C9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6DCFE170-8517-495E-A768-CBCDAF545B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F2C82EBC-DB73-4767-981F-67AD7C5CBC1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74D1692D-F76B-4DD0-AB02-6015E7F0B3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a:extLst>
            <a:ext uri="{FF2B5EF4-FFF2-40B4-BE49-F238E27FC236}">
              <a16:creationId xmlns:a16="http://schemas.microsoft.com/office/drawing/2014/main" xmlns="" id="{448208B5-EE7B-4415-8745-86CEA0AE4359}"/>
            </a:ext>
          </a:extLst>
        </xdr:cNvPr>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a:extLst>
            <a:ext uri="{FF2B5EF4-FFF2-40B4-BE49-F238E27FC236}">
              <a16:creationId xmlns:a16="http://schemas.microsoft.com/office/drawing/2014/main" xmlns="" id="{6940DDFE-3D79-4AB9-8A4E-1FE1561E0913}"/>
            </a:ext>
          </a:extLst>
        </xdr:cNvPr>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a:extLst>
            <a:ext uri="{FF2B5EF4-FFF2-40B4-BE49-F238E27FC236}">
              <a16:creationId xmlns:a16="http://schemas.microsoft.com/office/drawing/2014/main" xmlns="" id="{25F88988-9F79-4743-9324-456AFC8ECB4D}"/>
            </a:ext>
          </a:extLst>
        </xdr:cNvPr>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a:extLst>
            <a:ext uri="{FF2B5EF4-FFF2-40B4-BE49-F238E27FC236}">
              <a16:creationId xmlns:a16="http://schemas.microsoft.com/office/drawing/2014/main" xmlns="" id="{403E18D8-34AE-48E2-A0B8-285868B03F0C}"/>
            </a:ext>
          </a:extLst>
        </xdr:cNvPr>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a:extLst>
            <a:ext uri="{FF2B5EF4-FFF2-40B4-BE49-F238E27FC236}">
              <a16:creationId xmlns:a16="http://schemas.microsoft.com/office/drawing/2014/main" xmlns="" id="{5383743A-5724-472B-B820-B5F0B2F7595E}"/>
            </a:ext>
          </a:extLst>
        </xdr:cNvPr>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a:extLst>
            <a:ext uri="{FF2B5EF4-FFF2-40B4-BE49-F238E27FC236}">
              <a16:creationId xmlns:a16="http://schemas.microsoft.com/office/drawing/2014/main" xmlns="" id="{5F59C1C0-9E57-4647-B32B-F788876BD0E9}"/>
            </a:ext>
          </a:extLst>
        </xdr:cNvPr>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a:extLst>
            <a:ext uri="{FF2B5EF4-FFF2-40B4-BE49-F238E27FC236}">
              <a16:creationId xmlns:a16="http://schemas.microsoft.com/office/drawing/2014/main" xmlns="" id="{B407C821-5BE6-417C-87EE-DE25AC2CB35B}"/>
            </a:ext>
          </a:extLst>
        </xdr:cNvPr>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a:extLst>
            <a:ext uri="{FF2B5EF4-FFF2-40B4-BE49-F238E27FC236}">
              <a16:creationId xmlns:a16="http://schemas.microsoft.com/office/drawing/2014/main" xmlns="" id="{37200FE8-61CE-4A09-96AE-46F9D5D3549C}"/>
            </a:ext>
          </a:extLst>
        </xdr:cNvPr>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a:extLst>
            <a:ext uri="{FF2B5EF4-FFF2-40B4-BE49-F238E27FC236}">
              <a16:creationId xmlns:a16="http://schemas.microsoft.com/office/drawing/2014/main" xmlns="" id="{F36A9498-383E-4A9C-9972-5362D08DE35A}"/>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98229959-0996-4963-8DD3-6072849701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FA2535C1-962B-49A7-A41D-EFCA1B8894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9EDA4276-71C2-49B9-A89E-CA81CB7A104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CA37F89-91C1-4501-B228-9418ACD27B8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425F775-8FB2-41B1-91CF-2A2CA3DA36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69" name="楕円 68">
          <a:extLst>
            <a:ext uri="{FF2B5EF4-FFF2-40B4-BE49-F238E27FC236}">
              <a16:creationId xmlns:a16="http://schemas.microsoft.com/office/drawing/2014/main" xmlns="" id="{0B9F6CBE-CEA4-4259-8909-397B5584711A}"/>
            </a:ext>
          </a:extLst>
        </xdr:cNvPr>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65422</xdr:rowOff>
    </xdr:from>
    <xdr:ext cx="405111" cy="259045"/>
    <xdr:sp macro="" textlink="">
      <xdr:nvSpPr>
        <xdr:cNvPr id="70" name="n_1aveValue【道路】&#10;有形固定資産減価償却率">
          <a:extLst>
            <a:ext uri="{FF2B5EF4-FFF2-40B4-BE49-F238E27FC236}">
              <a16:creationId xmlns:a16="http://schemas.microsoft.com/office/drawing/2014/main" xmlns="" id="{221AF983-53CB-464A-BCC7-DE7D7D39E830}"/>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a:extLst>
            <a:ext uri="{FF2B5EF4-FFF2-40B4-BE49-F238E27FC236}">
              <a16:creationId xmlns:a16="http://schemas.microsoft.com/office/drawing/2014/main" xmlns="" id="{D2FB7528-CBB5-4EBB-9674-F86129C34DFA}"/>
            </a:ext>
          </a:extLst>
        </xdr:cNvPr>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22877</xdr:rowOff>
    </xdr:from>
    <xdr:ext cx="405111" cy="259045"/>
    <xdr:sp macro="" textlink="">
      <xdr:nvSpPr>
        <xdr:cNvPr id="72" name="n_1mainValue【道路】&#10;有形固定資産減価償却率">
          <a:extLst>
            <a:ext uri="{FF2B5EF4-FFF2-40B4-BE49-F238E27FC236}">
              <a16:creationId xmlns:a16="http://schemas.microsoft.com/office/drawing/2014/main" xmlns="" id="{71BF34D9-A549-465A-93A7-9F8ACCA0EC75}"/>
            </a:ext>
          </a:extLst>
        </xdr:cNvPr>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a:extLst>
            <a:ext uri="{FF2B5EF4-FFF2-40B4-BE49-F238E27FC236}">
              <a16:creationId xmlns:a16="http://schemas.microsoft.com/office/drawing/2014/main" xmlns="" id="{F82F0A44-42D5-4649-9296-441A1BD22D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a:extLst>
            <a:ext uri="{FF2B5EF4-FFF2-40B4-BE49-F238E27FC236}">
              <a16:creationId xmlns:a16="http://schemas.microsoft.com/office/drawing/2014/main" xmlns="" id="{46A7A4C6-75EC-4571-BE82-E46723E00F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a:extLst>
            <a:ext uri="{FF2B5EF4-FFF2-40B4-BE49-F238E27FC236}">
              <a16:creationId xmlns:a16="http://schemas.microsoft.com/office/drawing/2014/main" xmlns="" id="{AB1816E1-FF3C-4AB2-83E0-194D686DC6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a:extLst>
            <a:ext uri="{FF2B5EF4-FFF2-40B4-BE49-F238E27FC236}">
              <a16:creationId xmlns:a16="http://schemas.microsoft.com/office/drawing/2014/main" xmlns="" id="{1EB0352F-338E-4D36-885F-C31E55A8E9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a:extLst>
            <a:ext uri="{FF2B5EF4-FFF2-40B4-BE49-F238E27FC236}">
              <a16:creationId xmlns:a16="http://schemas.microsoft.com/office/drawing/2014/main" xmlns="" id="{888AEFFF-5144-4136-BCDC-7EA875A827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a:extLst>
            <a:ext uri="{FF2B5EF4-FFF2-40B4-BE49-F238E27FC236}">
              <a16:creationId xmlns:a16="http://schemas.microsoft.com/office/drawing/2014/main" xmlns="" id="{92FBF42F-B524-40A9-B051-8614E8A002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a:extLst>
            <a:ext uri="{FF2B5EF4-FFF2-40B4-BE49-F238E27FC236}">
              <a16:creationId xmlns:a16="http://schemas.microsoft.com/office/drawing/2014/main" xmlns="" id="{DD4D3AD2-A233-433E-86F3-57F348D20F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a:extLst>
            <a:ext uri="{FF2B5EF4-FFF2-40B4-BE49-F238E27FC236}">
              <a16:creationId xmlns:a16="http://schemas.microsoft.com/office/drawing/2014/main" xmlns="" id="{0D305181-4FB5-4732-9F81-A5727C4943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a:extLst>
            <a:ext uri="{FF2B5EF4-FFF2-40B4-BE49-F238E27FC236}">
              <a16:creationId xmlns:a16="http://schemas.microsoft.com/office/drawing/2014/main" xmlns="" id="{954DD898-9250-4B97-BA87-9C9D814A414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a:extLst>
            <a:ext uri="{FF2B5EF4-FFF2-40B4-BE49-F238E27FC236}">
              <a16:creationId xmlns:a16="http://schemas.microsoft.com/office/drawing/2014/main" xmlns="" id="{34A86AA1-E0FA-4310-9C0D-680956BD22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a:extLst>
            <a:ext uri="{FF2B5EF4-FFF2-40B4-BE49-F238E27FC236}">
              <a16:creationId xmlns:a16="http://schemas.microsoft.com/office/drawing/2014/main" xmlns="" id="{28CD9908-C4B9-4AE8-AE88-38E9732B1E6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a:extLst>
            <a:ext uri="{FF2B5EF4-FFF2-40B4-BE49-F238E27FC236}">
              <a16:creationId xmlns:a16="http://schemas.microsoft.com/office/drawing/2014/main" xmlns="" id="{08BC8F01-EE45-4963-BE01-9E6584BF220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a:extLst>
            <a:ext uri="{FF2B5EF4-FFF2-40B4-BE49-F238E27FC236}">
              <a16:creationId xmlns:a16="http://schemas.microsoft.com/office/drawing/2014/main" xmlns="" id="{144F9CD1-9854-430A-A1C0-0A697CC3615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a:extLst>
            <a:ext uri="{FF2B5EF4-FFF2-40B4-BE49-F238E27FC236}">
              <a16:creationId xmlns:a16="http://schemas.microsoft.com/office/drawing/2014/main" xmlns="" id="{698115E6-35AC-4377-BEB8-5804825601B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a:extLst>
            <a:ext uri="{FF2B5EF4-FFF2-40B4-BE49-F238E27FC236}">
              <a16:creationId xmlns:a16="http://schemas.microsoft.com/office/drawing/2014/main" xmlns="" id="{F9CB639F-D351-4593-B500-FF3E32500A6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a:extLst>
            <a:ext uri="{FF2B5EF4-FFF2-40B4-BE49-F238E27FC236}">
              <a16:creationId xmlns:a16="http://schemas.microsoft.com/office/drawing/2014/main" xmlns="" id="{8461E7A1-99CC-42CD-B906-16693879E2F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a:extLst>
            <a:ext uri="{FF2B5EF4-FFF2-40B4-BE49-F238E27FC236}">
              <a16:creationId xmlns:a16="http://schemas.microsoft.com/office/drawing/2014/main" xmlns="" id="{00DC62FE-F813-4622-A656-0E3E87E073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a:extLst>
            <a:ext uri="{FF2B5EF4-FFF2-40B4-BE49-F238E27FC236}">
              <a16:creationId xmlns:a16="http://schemas.microsoft.com/office/drawing/2014/main" xmlns="" id="{BFB32EFF-4689-499B-BA39-ED63F20FFAA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a:extLst>
            <a:ext uri="{FF2B5EF4-FFF2-40B4-BE49-F238E27FC236}">
              <a16:creationId xmlns:a16="http://schemas.microsoft.com/office/drawing/2014/main" xmlns="" id="{15BC7F2F-936E-40FC-862E-195F77A3253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a:extLst>
            <a:ext uri="{FF2B5EF4-FFF2-40B4-BE49-F238E27FC236}">
              <a16:creationId xmlns:a16="http://schemas.microsoft.com/office/drawing/2014/main" xmlns="" id="{A724DB42-98A6-4985-94A5-B9D978B95C4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xmlns="" id="{1A3AA583-00D7-4B2A-AF75-03C341EA941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a:extLst>
            <a:ext uri="{FF2B5EF4-FFF2-40B4-BE49-F238E27FC236}">
              <a16:creationId xmlns:a16="http://schemas.microsoft.com/office/drawing/2014/main" xmlns="" id="{22F2259D-8C48-4526-B8A2-A289051DBC4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xmlns="" id="{2D292BE2-C1F4-46FD-891C-B1F758B2EA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a:extLst>
            <a:ext uri="{FF2B5EF4-FFF2-40B4-BE49-F238E27FC236}">
              <a16:creationId xmlns:a16="http://schemas.microsoft.com/office/drawing/2014/main" xmlns="" id="{8C132435-09CC-4238-9807-15E3FDFBDBB8}"/>
            </a:ext>
          </a:extLst>
        </xdr:cNvPr>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a:extLst>
            <a:ext uri="{FF2B5EF4-FFF2-40B4-BE49-F238E27FC236}">
              <a16:creationId xmlns:a16="http://schemas.microsoft.com/office/drawing/2014/main" xmlns="" id="{BEFA5482-04B1-47ED-BF42-091AD48BAA30}"/>
            </a:ext>
          </a:extLst>
        </xdr:cNvPr>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a:extLst>
            <a:ext uri="{FF2B5EF4-FFF2-40B4-BE49-F238E27FC236}">
              <a16:creationId xmlns:a16="http://schemas.microsoft.com/office/drawing/2014/main" xmlns="" id="{0CDD0B86-C7F8-4242-814C-4BC5A41A6745}"/>
            </a:ext>
          </a:extLst>
        </xdr:cNvPr>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a:extLst>
            <a:ext uri="{FF2B5EF4-FFF2-40B4-BE49-F238E27FC236}">
              <a16:creationId xmlns:a16="http://schemas.microsoft.com/office/drawing/2014/main" xmlns="" id="{0606FBB5-B3D0-4BAE-B8FF-EE1962418A42}"/>
            </a:ext>
          </a:extLst>
        </xdr:cNvPr>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a:extLst>
            <a:ext uri="{FF2B5EF4-FFF2-40B4-BE49-F238E27FC236}">
              <a16:creationId xmlns:a16="http://schemas.microsoft.com/office/drawing/2014/main" xmlns="" id="{A78BA06D-54D6-4DE2-B6CA-A04F7D695264}"/>
            </a:ext>
          </a:extLst>
        </xdr:cNvPr>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a:extLst>
            <a:ext uri="{FF2B5EF4-FFF2-40B4-BE49-F238E27FC236}">
              <a16:creationId xmlns:a16="http://schemas.microsoft.com/office/drawing/2014/main" xmlns="" id="{E21406CC-3366-43B0-AD1A-56539C9FCF73}"/>
            </a:ext>
          </a:extLst>
        </xdr:cNvPr>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a:extLst>
            <a:ext uri="{FF2B5EF4-FFF2-40B4-BE49-F238E27FC236}">
              <a16:creationId xmlns:a16="http://schemas.microsoft.com/office/drawing/2014/main" xmlns="" id="{267E38F4-051C-475B-B4B6-D5EFAE695709}"/>
            </a:ext>
          </a:extLst>
        </xdr:cNvPr>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a:extLst>
            <a:ext uri="{FF2B5EF4-FFF2-40B4-BE49-F238E27FC236}">
              <a16:creationId xmlns:a16="http://schemas.microsoft.com/office/drawing/2014/main" xmlns="" id="{6E3678F7-0552-490E-8BE3-5A6394DAA99C}"/>
            </a:ext>
          </a:extLst>
        </xdr:cNvPr>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a:extLst>
            <a:ext uri="{FF2B5EF4-FFF2-40B4-BE49-F238E27FC236}">
              <a16:creationId xmlns:a16="http://schemas.microsoft.com/office/drawing/2014/main" xmlns="" id="{B1DA3E9B-0A23-40EB-89CF-D084811E8F96}"/>
            </a:ext>
          </a:extLst>
        </xdr:cNvPr>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D4B92EEC-183E-475D-81B1-9928DB7FCD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DDD4D58-D835-4F4B-9AE1-AE2C5AA68A3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47EFF4C4-9E26-4BA7-BC14-3195415A045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B7380420-1C4D-4C61-9511-D49D54A065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83A44B43-7FA8-489D-9D44-AF06B328C3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155588</xdr:rowOff>
    </xdr:from>
    <xdr:to>
      <xdr:col>50</xdr:col>
      <xdr:colOff>165100</xdr:colOff>
      <xdr:row>38</xdr:row>
      <xdr:rowOff>85737</xdr:rowOff>
    </xdr:to>
    <xdr:sp macro="" textlink="">
      <xdr:nvSpPr>
        <xdr:cNvPr id="110" name="楕円 109">
          <a:extLst>
            <a:ext uri="{FF2B5EF4-FFF2-40B4-BE49-F238E27FC236}">
              <a16:creationId xmlns:a16="http://schemas.microsoft.com/office/drawing/2014/main" xmlns="" id="{96CE595B-30CA-40D6-BC67-0F6B05BD3141}"/>
            </a:ext>
          </a:extLst>
        </xdr:cNvPr>
        <xdr:cNvSpPr/>
      </xdr:nvSpPr>
      <xdr:spPr>
        <a:xfrm>
          <a:off x="9588500" y="649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136872</xdr:rowOff>
    </xdr:from>
    <xdr:ext cx="534377" cy="259045"/>
    <xdr:sp macro="" textlink="">
      <xdr:nvSpPr>
        <xdr:cNvPr id="111" name="n_1aveValue【道路】&#10;一人当たり延長">
          <a:extLst>
            <a:ext uri="{FF2B5EF4-FFF2-40B4-BE49-F238E27FC236}">
              <a16:creationId xmlns:a16="http://schemas.microsoft.com/office/drawing/2014/main" xmlns="" id="{D11F8DAF-54E5-45D7-9296-FB6AA592B453}"/>
            </a:ext>
          </a:extLst>
        </xdr:cNvPr>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a:extLst>
            <a:ext uri="{FF2B5EF4-FFF2-40B4-BE49-F238E27FC236}">
              <a16:creationId xmlns:a16="http://schemas.microsoft.com/office/drawing/2014/main" xmlns="" id="{9CEEA357-D2CF-458E-A23E-864CB184518D}"/>
            </a:ext>
          </a:extLst>
        </xdr:cNvPr>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102265</xdr:rowOff>
    </xdr:from>
    <xdr:ext cx="534377" cy="259045"/>
    <xdr:sp macro="" textlink="">
      <xdr:nvSpPr>
        <xdr:cNvPr id="113" name="n_1mainValue【道路】&#10;一人当たり延長">
          <a:extLst>
            <a:ext uri="{FF2B5EF4-FFF2-40B4-BE49-F238E27FC236}">
              <a16:creationId xmlns:a16="http://schemas.microsoft.com/office/drawing/2014/main" xmlns="" id="{48487E11-3C1C-46B7-B290-A801604EDB11}"/>
            </a:ext>
          </a:extLst>
        </xdr:cNvPr>
        <xdr:cNvSpPr txBox="1"/>
      </xdr:nvSpPr>
      <xdr:spPr>
        <a:xfrm>
          <a:off x="93594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xmlns="" id="{2A9C392A-A7D9-4231-8F17-DAC2AB177B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xmlns="" id="{3DAB7345-ABD4-4814-BA39-343D551DDFC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xmlns="" id="{F29D77D8-7C95-4283-B7C4-58D0210A87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xmlns="" id="{FBDECC8A-2517-47E6-9849-00A667D853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xmlns="" id="{9A0E5F87-D6EE-4427-8109-A2B4FE89B0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xmlns="" id="{BF75F982-7118-41B3-B239-B95D940D3D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xmlns="" id="{D90FEEC7-906C-4B67-9591-C825A1450C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xmlns="" id="{9EE3A513-7FBF-43B9-ABB6-CB84530FCD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xmlns="" id="{AE2CA049-E976-43A6-B698-B996FDD7643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xmlns="" id="{103173F1-C839-46D2-9EE5-5573201CFA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a:extLst>
            <a:ext uri="{FF2B5EF4-FFF2-40B4-BE49-F238E27FC236}">
              <a16:creationId xmlns:a16="http://schemas.microsoft.com/office/drawing/2014/main" xmlns="" id="{40AD622D-134E-4ED3-9D44-B05BD713D2D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a:extLst>
            <a:ext uri="{FF2B5EF4-FFF2-40B4-BE49-F238E27FC236}">
              <a16:creationId xmlns:a16="http://schemas.microsoft.com/office/drawing/2014/main" xmlns="" id="{54E69E75-2AE0-4E0A-9334-80FE24D2A3D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a:extLst>
            <a:ext uri="{FF2B5EF4-FFF2-40B4-BE49-F238E27FC236}">
              <a16:creationId xmlns:a16="http://schemas.microsoft.com/office/drawing/2014/main" xmlns="" id="{0741167C-DA34-43AC-B282-EC5BC1636A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a:extLst>
            <a:ext uri="{FF2B5EF4-FFF2-40B4-BE49-F238E27FC236}">
              <a16:creationId xmlns:a16="http://schemas.microsoft.com/office/drawing/2014/main" xmlns="" id="{D36057E9-306F-4ECA-8B5F-BDC4347CAF0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a:extLst>
            <a:ext uri="{FF2B5EF4-FFF2-40B4-BE49-F238E27FC236}">
              <a16:creationId xmlns:a16="http://schemas.microsoft.com/office/drawing/2014/main" xmlns="" id="{805E4F88-F7C4-4D9F-9174-F8211223B41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a:extLst>
            <a:ext uri="{FF2B5EF4-FFF2-40B4-BE49-F238E27FC236}">
              <a16:creationId xmlns:a16="http://schemas.microsoft.com/office/drawing/2014/main" xmlns="" id="{ADE1C000-E943-4B66-85B5-FEF70C40D9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a:extLst>
            <a:ext uri="{FF2B5EF4-FFF2-40B4-BE49-F238E27FC236}">
              <a16:creationId xmlns:a16="http://schemas.microsoft.com/office/drawing/2014/main" xmlns="" id="{8151A550-D339-441C-B948-67CCD16C2E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a:extLst>
            <a:ext uri="{FF2B5EF4-FFF2-40B4-BE49-F238E27FC236}">
              <a16:creationId xmlns:a16="http://schemas.microsoft.com/office/drawing/2014/main" xmlns="" id="{955614CC-729B-41EE-A66E-72AC5D85D8E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a:extLst>
            <a:ext uri="{FF2B5EF4-FFF2-40B4-BE49-F238E27FC236}">
              <a16:creationId xmlns:a16="http://schemas.microsoft.com/office/drawing/2014/main" xmlns="" id="{D29D18E9-D6A6-4C02-9F5C-FCACDF0CBBD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a:extLst>
            <a:ext uri="{FF2B5EF4-FFF2-40B4-BE49-F238E27FC236}">
              <a16:creationId xmlns:a16="http://schemas.microsoft.com/office/drawing/2014/main" xmlns="" id="{E62B3155-3E8F-4D81-99D9-4AE70A97B34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a:extLst>
            <a:ext uri="{FF2B5EF4-FFF2-40B4-BE49-F238E27FC236}">
              <a16:creationId xmlns:a16="http://schemas.microsoft.com/office/drawing/2014/main" xmlns="" id="{A38EE17E-B461-4D74-AD3C-66289F20C8C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a:extLst>
            <a:ext uri="{FF2B5EF4-FFF2-40B4-BE49-F238E27FC236}">
              <a16:creationId xmlns:a16="http://schemas.microsoft.com/office/drawing/2014/main" xmlns="" id="{01F1B559-3DEB-420C-A6EB-C577848CEF9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xmlns="" id="{AAA6EDD3-1971-45C6-8DFC-921C139E18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xmlns="" id="{CDEFB943-40C4-475D-AB1A-BB4C9308407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xmlns="" id="{FF8BC801-144C-4F82-B2C5-093B6086FB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a:extLst>
            <a:ext uri="{FF2B5EF4-FFF2-40B4-BE49-F238E27FC236}">
              <a16:creationId xmlns:a16="http://schemas.microsoft.com/office/drawing/2014/main" xmlns="" id="{4267A36E-1F2D-4089-9156-59E10123DAAE}"/>
            </a:ext>
          </a:extLst>
        </xdr:cNvPr>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a:extLst>
            <a:ext uri="{FF2B5EF4-FFF2-40B4-BE49-F238E27FC236}">
              <a16:creationId xmlns:a16="http://schemas.microsoft.com/office/drawing/2014/main" xmlns="" id="{186EC04A-7909-498C-9C01-549CEC9EDEB5}"/>
            </a:ext>
          </a:extLst>
        </xdr:cNvPr>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a:extLst>
            <a:ext uri="{FF2B5EF4-FFF2-40B4-BE49-F238E27FC236}">
              <a16:creationId xmlns:a16="http://schemas.microsoft.com/office/drawing/2014/main" xmlns="" id="{DA2F8945-C6E7-49DF-AB6C-658AD1AB347E}"/>
            </a:ext>
          </a:extLst>
        </xdr:cNvPr>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xmlns="" id="{0B694B59-DE29-4371-ADEC-2DF8036E22E1}"/>
            </a:ext>
          </a:extLst>
        </xdr:cNvPr>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a:extLst>
            <a:ext uri="{FF2B5EF4-FFF2-40B4-BE49-F238E27FC236}">
              <a16:creationId xmlns:a16="http://schemas.microsoft.com/office/drawing/2014/main" xmlns="" id="{12AA876B-C121-4EE4-81C5-0698099FFB11}"/>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xmlns="" id="{7127693F-35BE-48B2-9EA8-797E0ECAC765}"/>
            </a:ext>
          </a:extLst>
        </xdr:cNvPr>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a:extLst>
            <a:ext uri="{FF2B5EF4-FFF2-40B4-BE49-F238E27FC236}">
              <a16:creationId xmlns:a16="http://schemas.microsoft.com/office/drawing/2014/main" xmlns="" id="{BC040C37-3BD0-4270-9DBD-0678FE849F89}"/>
            </a:ext>
          </a:extLst>
        </xdr:cNvPr>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a:extLst>
            <a:ext uri="{FF2B5EF4-FFF2-40B4-BE49-F238E27FC236}">
              <a16:creationId xmlns:a16="http://schemas.microsoft.com/office/drawing/2014/main" xmlns="" id="{9835D446-6E8A-4263-AC53-603EAA2FFDFA}"/>
            </a:ext>
          </a:extLst>
        </xdr:cNvPr>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a:extLst>
            <a:ext uri="{FF2B5EF4-FFF2-40B4-BE49-F238E27FC236}">
              <a16:creationId xmlns:a16="http://schemas.microsoft.com/office/drawing/2014/main" xmlns="" id="{46AB9C48-CB75-4767-B790-AF5D9F3F1791}"/>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5B03DD18-4BB5-42F9-8A01-FE7F7F8610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8901D686-C510-4E8B-AC45-FF52FCD3A6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56F38074-669B-42AE-9C6A-D042A6FD06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38BB9057-D7B4-486C-85F8-78C8667B363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2B2E1A06-91BB-4041-B22A-01F687E77D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171269</xdr:rowOff>
    </xdr:from>
    <xdr:to>
      <xdr:col>20</xdr:col>
      <xdr:colOff>38100</xdr:colOff>
      <xdr:row>63</xdr:row>
      <xdr:rowOff>101419</xdr:rowOff>
    </xdr:to>
    <xdr:sp macro="" textlink="">
      <xdr:nvSpPr>
        <xdr:cNvPr id="153" name="楕円 152">
          <a:extLst>
            <a:ext uri="{FF2B5EF4-FFF2-40B4-BE49-F238E27FC236}">
              <a16:creationId xmlns:a16="http://schemas.microsoft.com/office/drawing/2014/main" xmlns="" id="{0AD652FB-0577-428D-A646-ADB92C825EC5}"/>
            </a:ext>
          </a:extLst>
        </xdr:cNvPr>
        <xdr:cNvSpPr/>
      </xdr:nvSpPr>
      <xdr:spPr>
        <a:xfrm>
          <a:off x="3746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xmlns="" id="{28D2E3C2-C876-46BE-A9C7-B56948D41BC4}"/>
            </a:ext>
          </a:extLst>
        </xdr:cNvPr>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a:extLst>
            <a:ext uri="{FF2B5EF4-FFF2-40B4-BE49-F238E27FC236}">
              <a16:creationId xmlns:a16="http://schemas.microsoft.com/office/drawing/2014/main" xmlns="" id="{CCBBD914-0630-4E24-9C4E-52CCEA9027C7}"/>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92546</xdr:rowOff>
    </xdr:from>
    <xdr:ext cx="405111" cy="259045"/>
    <xdr:sp macro="" textlink="">
      <xdr:nvSpPr>
        <xdr:cNvPr id="156" name="n_1mainValue【橋りょう・トンネル】&#10;有形固定資産減価償却率">
          <a:extLst>
            <a:ext uri="{FF2B5EF4-FFF2-40B4-BE49-F238E27FC236}">
              <a16:creationId xmlns:a16="http://schemas.microsoft.com/office/drawing/2014/main" xmlns="" id="{58DE6806-A455-4DC0-AADA-D32B64349F28}"/>
            </a:ext>
          </a:extLst>
        </xdr:cNvPr>
        <xdr:cNvSpPr txBox="1"/>
      </xdr:nvSpPr>
      <xdr:spPr>
        <a:xfrm>
          <a:off x="35820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xmlns="" id="{7B76C3FA-C0BF-4C63-AD3B-D76AE36277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xmlns="" id="{FC14B286-9F65-4928-976C-5E13D08667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xmlns="" id="{AF9A0AE0-3F2F-44FF-A422-BA0A742569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xmlns="" id="{4EC0B6A9-1495-41B5-BF59-F670CE12A2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xmlns="" id="{A88FCCC6-8CF6-484C-B9E9-A42F1380B02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xmlns="" id="{93F3EA1C-ED88-4F2B-BE5C-58A0957651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xmlns="" id="{62504FB7-D1A8-4650-9AB2-23909ACB70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xmlns="" id="{F8DBF61A-A9BC-4B10-A685-1C83A7113E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xmlns="" id="{3578E20D-D820-423A-9875-A3F954986C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xmlns="" id="{0F1F7061-9268-4EB5-A05E-402BAC60BDA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a:extLst>
            <a:ext uri="{FF2B5EF4-FFF2-40B4-BE49-F238E27FC236}">
              <a16:creationId xmlns:a16="http://schemas.microsoft.com/office/drawing/2014/main" xmlns="" id="{BC188B7E-E057-4884-85CB-D89F8BECEF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a:extLst>
            <a:ext uri="{FF2B5EF4-FFF2-40B4-BE49-F238E27FC236}">
              <a16:creationId xmlns:a16="http://schemas.microsoft.com/office/drawing/2014/main" xmlns="" id="{C2B6150A-D31F-406B-966F-14B4DB2D2E9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a:extLst>
            <a:ext uri="{FF2B5EF4-FFF2-40B4-BE49-F238E27FC236}">
              <a16:creationId xmlns:a16="http://schemas.microsoft.com/office/drawing/2014/main" xmlns="" id="{A57A478F-E076-4DEC-B1DA-D832848FE61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a:extLst>
            <a:ext uri="{FF2B5EF4-FFF2-40B4-BE49-F238E27FC236}">
              <a16:creationId xmlns:a16="http://schemas.microsoft.com/office/drawing/2014/main" xmlns="" id="{EBAD15D2-889C-4EED-8BEF-D7887E4F93F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a:extLst>
            <a:ext uri="{FF2B5EF4-FFF2-40B4-BE49-F238E27FC236}">
              <a16:creationId xmlns:a16="http://schemas.microsoft.com/office/drawing/2014/main" xmlns="" id="{67BAA062-25A7-4FA9-AD57-A8A88D9F21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a:extLst>
            <a:ext uri="{FF2B5EF4-FFF2-40B4-BE49-F238E27FC236}">
              <a16:creationId xmlns:a16="http://schemas.microsoft.com/office/drawing/2014/main" xmlns="" id="{34A22017-3312-4E0E-9E43-86EDDF63167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a:extLst>
            <a:ext uri="{FF2B5EF4-FFF2-40B4-BE49-F238E27FC236}">
              <a16:creationId xmlns:a16="http://schemas.microsoft.com/office/drawing/2014/main" xmlns="" id="{253612E2-0E64-456D-B115-63ED9F6CF8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a:extLst>
            <a:ext uri="{FF2B5EF4-FFF2-40B4-BE49-F238E27FC236}">
              <a16:creationId xmlns:a16="http://schemas.microsoft.com/office/drawing/2014/main" xmlns="" id="{DF8F6AE3-B470-4AB8-BA8D-F13997525C4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a:extLst>
            <a:ext uri="{FF2B5EF4-FFF2-40B4-BE49-F238E27FC236}">
              <a16:creationId xmlns:a16="http://schemas.microsoft.com/office/drawing/2014/main" xmlns="" id="{40245E79-CB87-469D-8F85-6BCFDEB489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a:extLst>
            <a:ext uri="{FF2B5EF4-FFF2-40B4-BE49-F238E27FC236}">
              <a16:creationId xmlns:a16="http://schemas.microsoft.com/office/drawing/2014/main" xmlns="" id="{D76FD83C-FA9F-424D-8B4D-FB33AB28C637}"/>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a16="http://schemas.microsoft.com/office/drawing/2014/main" xmlns="" id="{DCD81C00-5D37-42EB-B854-1B92CD91B0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a:extLst>
            <a:ext uri="{FF2B5EF4-FFF2-40B4-BE49-F238E27FC236}">
              <a16:creationId xmlns:a16="http://schemas.microsoft.com/office/drawing/2014/main" xmlns="" id="{5A20FFA3-C458-4984-B6AB-8525EA5DF87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a:extLst>
            <a:ext uri="{FF2B5EF4-FFF2-40B4-BE49-F238E27FC236}">
              <a16:creationId xmlns:a16="http://schemas.microsoft.com/office/drawing/2014/main" xmlns="" id="{B6A8B754-0428-4B59-A228-297513580A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a:extLst>
            <a:ext uri="{FF2B5EF4-FFF2-40B4-BE49-F238E27FC236}">
              <a16:creationId xmlns:a16="http://schemas.microsoft.com/office/drawing/2014/main" xmlns="" id="{60F7D6D4-4B8B-49BE-90A8-16909C4A89E6}"/>
            </a:ext>
          </a:extLst>
        </xdr:cNvPr>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a:extLst>
            <a:ext uri="{FF2B5EF4-FFF2-40B4-BE49-F238E27FC236}">
              <a16:creationId xmlns:a16="http://schemas.microsoft.com/office/drawing/2014/main" xmlns="" id="{86BC2238-D2D0-42C5-8121-E3C47A95F5C2}"/>
            </a:ext>
          </a:extLst>
        </xdr:cNvPr>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a:extLst>
            <a:ext uri="{FF2B5EF4-FFF2-40B4-BE49-F238E27FC236}">
              <a16:creationId xmlns:a16="http://schemas.microsoft.com/office/drawing/2014/main" xmlns="" id="{7D183E66-7AB9-4240-95CD-0DE8540D3C68}"/>
            </a:ext>
          </a:extLst>
        </xdr:cNvPr>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a:extLst>
            <a:ext uri="{FF2B5EF4-FFF2-40B4-BE49-F238E27FC236}">
              <a16:creationId xmlns:a16="http://schemas.microsoft.com/office/drawing/2014/main" xmlns="" id="{68D11FCF-FA3B-486E-9168-854636A2D3ED}"/>
            </a:ext>
          </a:extLst>
        </xdr:cNvPr>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a:extLst>
            <a:ext uri="{FF2B5EF4-FFF2-40B4-BE49-F238E27FC236}">
              <a16:creationId xmlns:a16="http://schemas.microsoft.com/office/drawing/2014/main" xmlns="" id="{A17CECFA-13B6-4E64-87F3-24B0D891B31E}"/>
            </a:ext>
          </a:extLst>
        </xdr:cNvPr>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a:extLst>
            <a:ext uri="{FF2B5EF4-FFF2-40B4-BE49-F238E27FC236}">
              <a16:creationId xmlns:a16="http://schemas.microsoft.com/office/drawing/2014/main" xmlns="" id="{7D2EF161-4A55-4ACE-B42E-C1EA44CEF137}"/>
            </a:ext>
          </a:extLst>
        </xdr:cNvPr>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a:extLst>
            <a:ext uri="{FF2B5EF4-FFF2-40B4-BE49-F238E27FC236}">
              <a16:creationId xmlns:a16="http://schemas.microsoft.com/office/drawing/2014/main" xmlns="" id="{8DAC6F2C-25FB-4EDE-9FE7-A49685A58F8E}"/>
            </a:ext>
          </a:extLst>
        </xdr:cNvPr>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a:extLst>
            <a:ext uri="{FF2B5EF4-FFF2-40B4-BE49-F238E27FC236}">
              <a16:creationId xmlns:a16="http://schemas.microsoft.com/office/drawing/2014/main" xmlns="" id="{C8F51605-85A5-42FD-AB39-5648DF2F5EFA}"/>
            </a:ext>
          </a:extLst>
        </xdr:cNvPr>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a:extLst>
            <a:ext uri="{FF2B5EF4-FFF2-40B4-BE49-F238E27FC236}">
              <a16:creationId xmlns:a16="http://schemas.microsoft.com/office/drawing/2014/main" xmlns="" id="{3F4EA3FC-20F2-4065-BD93-138F0920C5F6}"/>
            </a:ext>
          </a:extLst>
        </xdr:cNvPr>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BDD9430E-BE61-4BA4-B0DA-97948174EDF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67D9A242-F7AE-4E79-B627-4EC5C6FC30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AABFD9D8-AD59-413C-BF3A-F0E824A4CE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D153E485-2B7B-46B9-83E0-4720CD2A64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F49E4C06-7B52-44CA-8584-38AE51680D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22849</xdr:rowOff>
    </xdr:from>
    <xdr:to>
      <xdr:col>50</xdr:col>
      <xdr:colOff>165100</xdr:colOff>
      <xdr:row>64</xdr:row>
      <xdr:rowOff>124449</xdr:rowOff>
    </xdr:to>
    <xdr:sp macro="" textlink="">
      <xdr:nvSpPr>
        <xdr:cNvPr id="194" name="楕円 193">
          <a:extLst>
            <a:ext uri="{FF2B5EF4-FFF2-40B4-BE49-F238E27FC236}">
              <a16:creationId xmlns:a16="http://schemas.microsoft.com/office/drawing/2014/main" xmlns="" id="{A8790707-6E74-48EE-ABD8-BA1B1AC3C199}"/>
            </a:ext>
          </a:extLst>
        </xdr:cNvPr>
        <xdr:cNvSpPr/>
      </xdr:nvSpPr>
      <xdr:spPr>
        <a:xfrm>
          <a:off x="9588500" y="109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a:extLst>
            <a:ext uri="{FF2B5EF4-FFF2-40B4-BE49-F238E27FC236}">
              <a16:creationId xmlns:a16="http://schemas.microsoft.com/office/drawing/2014/main" xmlns="" id="{D8E837C5-6C9D-41F2-843C-335437D5F27D}"/>
            </a:ext>
          </a:extLst>
        </xdr:cNvPr>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a:extLst>
            <a:ext uri="{FF2B5EF4-FFF2-40B4-BE49-F238E27FC236}">
              <a16:creationId xmlns:a16="http://schemas.microsoft.com/office/drawing/2014/main" xmlns="" id="{7351F593-56D4-4DB1-A7FA-4DF686B673AC}"/>
            </a:ext>
          </a:extLst>
        </xdr:cNvPr>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115576</xdr:rowOff>
    </xdr:from>
    <xdr:ext cx="469744" cy="259045"/>
    <xdr:sp macro="" textlink="">
      <xdr:nvSpPr>
        <xdr:cNvPr id="197" name="n_1mainValue【橋りょう・トンネル】&#10;一人当たり有形固定資産（償却資産）額">
          <a:extLst>
            <a:ext uri="{FF2B5EF4-FFF2-40B4-BE49-F238E27FC236}">
              <a16:creationId xmlns:a16="http://schemas.microsoft.com/office/drawing/2014/main" xmlns="" id="{4F489D28-DF92-4068-814C-906E21655B66}"/>
            </a:ext>
          </a:extLst>
        </xdr:cNvPr>
        <xdr:cNvSpPr txBox="1"/>
      </xdr:nvSpPr>
      <xdr:spPr>
        <a:xfrm>
          <a:off x="9391728" y="110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xmlns="" id="{5A64BFA0-C62A-4B69-9368-291DE96BDF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xmlns="" id="{297EC056-1BA8-4873-A39A-5129629768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xmlns="" id="{4FC91C64-7BCA-433E-87C4-8541F3938B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xmlns="" id="{371CB6CA-4979-4064-B3DA-AC6170C938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xmlns="" id="{626052A7-07DF-4E53-9FDC-11CFF6A096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xmlns="" id="{05E5E577-95E7-42A7-996B-BCD2C463B0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xmlns="" id="{F66AB1E5-638D-4E40-BC38-53BB04B29B1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xmlns="" id="{FBB1E004-5C36-47AC-B382-7447CAADA76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xmlns="" id="{04D3AE81-C6A0-4AD0-A467-8F927FAE5C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xmlns="" id="{2FD2FE4B-C203-41C4-91A6-03AB07F0521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a:extLst>
            <a:ext uri="{FF2B5EF4-FFF2-40B4-BE49-F238E27FC236}">
              <a16:creationId xmlns:a16="http://schemas.microsoft.com/office/drawing/2014/main" xmlns="" id="{444BD744-E51D-4D39-840E-29FC3DD7601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a:extLst>
            <a:ext uri="{FF2B5EF4-FFF2-40B4-BE49-F238E27FC236}">
              <a16:creationId xmlns:a16="http://schemas.microsoft.com/office/drawing/2014/main" xmlns="" id="{486DE748-F644-42D4-9B99-BC8BBA1C046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a:extLst>
            <a:ext uri="{FF2B5EF4-FFF2-40B4-BE49-F238E27FC236}">
              <a16:creationId xmlns:a16="http://schemas.microsoft.com/office/drawing/2014/main" xmlns="" id="{4B0B3AFA-A335-4CA6-8538-B725A7EE8F1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a:extLst>
            <a:ext uri="{FF2B5EF4-FFF2-40B4-BE49-F238E27FC236}">
              <a16:creationId xmlns:a16="http://schemas.microsoft.com/office/drawing/2014/main" xmlns="" id="{B0C5CBE9-F761-41C2-8DC9-2AC5446DD64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a:extLst>
            <a:ext uri="{FF2B5EF4-FFF2-40B4-BE49-F238E27FC236}">
              <a16:creationId xmlns:a16="http://schemas.microsoft.com/office/drawing/2014/main" xmlns="" id="{8ABAECC9-6D2E-40BF-BF2A-7B6D2F90C2C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a:extLst>
            <a:ext uri="{FF2B5EF4-FFF2-40B4-BE49-F238E27FC236}">
              <a16:creationId xmlns:a16="http://schemas.microsoft.com/office/drawing/2014/main" xmlns="" id="{9C2D10FF-2AAF-4EA2-BF10-94215AF1FE4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a:extLst>
            <a:ext uri="{FF2B5EF4-FFF2-40B4-BE49-F238E27FC236}">
              <a16:creationId xmlns:a16="http://schemas.microsoft.com/office/drawing/2014/main" xmlns="" id="{661D651A-6D32-4454-BCCF-F8FE7B44BB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a:extLst>
            <a:ext uri="{FF2B5EF4-FFF2-40B4-BE49-F238E27FC236}">
              <a16:creationId xmlns:a16="http://schemas.microsoft.com/office/drawing/2014/main" xmlns="" id="{69EE9B1E-D3D9-443C-9DFF-39C8114CA58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a:extLst>
            <a:ext uri="{FF2B5EF4-FFF2-40B4-BE49-F238E27FC236}">
              <a16:creationId xmlns:a16="http://schemas.microsoft.com/office/drawing/2014/main" xmlns="" id="{D7AF0E55-C270-49B8-BB82-239EC2FC386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a:extLst>
            <a:ext uri="{FF2B5EF4-FFF2-40B4-BE49-F238E27FC236}">
              <a16:creationId xmlns:a16="http://schemas.microsoft.com/office/drawing/2014/main" xmlns="" id="{E579DC23-7D67-4703-91F0-4821AFCC532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a:extLst>
            <a:ext uri="{FF2B5EF4-FFF2-40B4-BE49-F238E27FC236}">
              <a16:creationId xmlns:a16="http://schemas.microsoft.com/office/drawing/2014/main" xmlns="" id="{31124E48-4C41-4370-BF42-0E7F537D14C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a:extLst>
            <a:ext uri="{FF2B5EF4-FFF2-40B4-BE49-F238E27FC236}">
              <a16:creationId xmlns:a16="http://schemas.microsoft.com/office/drawing/2014/main" xmlns="" id="{B452BADB-F932-46BD-9F6D-2CD775ED4B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xmlns="" id="{09C9654E-EE93-4567-A5EA-5763961E661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xmlns="" id="{290043D1-C7A3-4CFA-ADC2-7BB0879A3C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a:extLst>
            <a:ext uri="{FF2B5EF4-FFF2-40B4-BE49-F238E27FC236}">
              <a16:creationId xmlns:a16="http://schemas.microsoft.com/office/drawing/2014/main" xmlns="" id="{C192152B-38E2-4DB2-AAF6-C63B979CD588}"/>
            </a:ext>
          </a:extLst>
        </xdr:cNvPr>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a:extLst>
            <a:ext uri="{FF2B5EF4-FFF2-40B4-BE49-F238E27FC236}">
              <a16:creationId xmlns:a16="http://schemas.microsoft.com/office/drawing/2014/main" xmlns="" id="{B25ACABF-E772-48A0-9E1C-54BF0C2EA7EA}"/>
            </a:ext>
          </a:extLst>
        </xdr:cNvPr>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a:extLst>
            <a:ext uri="{FF2B5EF4-FFF2-40B4-BE49-F238E27FC236}">
              <a16:creationId xmlns:a16="http://schemas.microsoft.com/office/drawing/2014/main" xmlns="" id="{9B13BC63-F0CF-4958-B893-BA691DEB1706}"/>
            </a:ext>
          </a:extLst>
        </xdr:cNvPr>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a:extLst>
            <a:ext uri="{FF2B5EF4-FFF2-40B4-BE49-F238E27FC236}">
              <a16:creationId xmlns:a16="http://schemas.microsoft.com/office/drawing/2014/main" xmlns="" id="{C4768575-68CE-4E9E-A6AE-2D21910856CF}"/>
            </a:ext>
          </a:extLst>
        </xdr:cNvPr>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a:extLst>
            <a:ext uri="{FF2B5EF4-FFF2-40B4-BE49-F238E27FC236}">
              <a16:creationId xmlns:a16="http://schemas.microsoft.com/office/drawing/2014/main" xmlns="" id="{A31DA3C4-CF5E-4365-87C5-BFECE9BAFE57}"/>
            </a:ext>
          </a:extLst>
        </xdr:cNvPr>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a:extLst>
            <a:ext uri="{FF2B5EF4-FFF2-40B4-BE49-F238E27FC236}">
              <a16:creationId xmlns:a16="http://schemas.microsoft.com/office/drawing/2014/main" xmlns="" id="{6EAA2076-EF63-45E2-9C63-51E4F9590462}"/>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a:extLst>
            <a:ext uri="{FF2B5EF4-FFF2-40B4-BE49-F238E27FC236}">
              <a16:creationId xmlns:a16="http://schemas.microsoft.com/office/drawing/2014/main" xmlns="" id="{5919372A-059C-4E6F-BE4C-FF072C92E558}"/>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a:extLst>
            <a:ext uri="{FF2B5EF4-FFF2-40B4-BE49-F238E27FC236}">
              <a16:creationId xmlns:a16="http://schemas.microsoft.com/office/drawing/2014/main" xmlns="" id="{934B184B-653F-41B7-AC8A-A9AD68AAFFFA}"/>
            </a:ext>
          </a:extLst>
        </xdr:cNvPr>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a:extLst>
            <a:ext uri="{FF2B5EF4-FFF2-40B4-BE49-F238E27FC236}">
              <a16:creationId xmlns:a16="http://schemas.microsoft.com/office/drawing/2014/main" xmlns="" id="{A74E42F5-3DDD-4D1E-BB16-B1BCF5124D58}"/>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FFD7F6F9-0CAC-4E95-BEF1-D2CB55A28D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E85D7114-A7AD-4025-A499-152A615F1C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xmlns="" id="{EA98DD1F-91B4-42F5-91B7-DAB59652119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xmlns="" id="{10FDA582-6EA6-42F0-9A85-F4C9411E5E2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xmlns="" id="{680BD847-87B4-4531-921D-9F432F6FA9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236" name="楕円 235">
          <a:extLst>
            <a:ext uri="{FF2B5EF4-FFF2-40B4-BE49-F238E27FC236}">
              <a16:creationId xmlns:a16="http://schemas.microsoft.com/office/drawing/2014/main" xmlns="" id="{39BC2902-21EA-43CD-9E36-AAE0016C51E5}"/>
            </a:ext>
          </a:extLst>
        </xdr:cNvPr>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78757</xdr:rowOff>
    </xdr:from>
    <xdr:ext cx="405111" cy="259045"/>
    <xdr:sp macro="" textlink="">
      <xdr:nvSpPr>
        <xdr:cNvPr id="237" name="n_1aveValue【公営住宅】&#10;有形固定資産減価償却率">
          <a:extLst>
            <a:ext uri="{FF2B5EF4-FFF2-40B4-BE49-F238E27FC236}">
              <a16:creationId xmlns:a16="http://schemas.microsoft.com/office/drawing/2014/main" xmlns="" id="{8B4AE1A3-0BB5-48FD-B3C0-96057F0F1233}"/>
            </a:ext>
          </a:extLst>
        </xdr:cNvPr>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a:extLst>
            <a:ext uri="{FF2B5EF4-FFF2-40B4-BE49-F238E27FC236}">
              <a16:creationId xmlns:a16="http://schemas.microsoft.com/office/drawing/2014/main" xmlns="" id="{267A2E58-59D3-4D19-86DB-55D6AA62A5B2}"/>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20972</xdr:rowOff>
    </xdr:from>
    <xdr:ext cx="405111" cy="259045"/>
    <xdr:sp macro="" textlink="">
      <xdr:nvSpPr>
        <xdr:cNvPr id="239" name="n_1mainValue【公営住宅】&#10;有形固定資産減価償却率">
          <a:extLst>
            <a:ext uri="{FF2B5EF4-FFF2-40B4-BE49-F238E27FC236}">
              <a16:creationId xmlns:a16="http://schemas.microsoft.com/office/drawing/2014/main" xmlns="" id="{CA846B87-EAA7-448C-A0F7-B6F5F47502FB}"/>
            </a:ext>
          </a:extLst>
        </xdr:cNvPr>
        <xdr:cNvSpPr txBox="1"/>
      </xdr:nvSpPr>
      <xdr:spPr>
        <a:xfrm>
          <a:off x="3582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xmlns="" id="{BC9FDE31-D63D-49B2-B0E8-271BBB28FE5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a16="http://schemas.microsoft.com/office/drawing/2014/main" xmlns="" id="{A65C8F8E-C4AD-4156-A64C-96A46E8D09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a16="http://schemas.microsoft.com/office/drawing/2014/main" xmlns="" id="{4754C96A-A64E-4B62-9982-93783A7796B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a16="http://schemas.microsoft.com/office/drawing/2014/main" xmlns="" id="{CCF4B3DA-88A5-4100-85C0-F14418A03EE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a16="http://schemas.microsoft.com/office/drawing/2014/main" xmlns="" id="{6CAC2B6D-B395-4263-9B7C-CE53E7D3DC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a16="http://schemas.microsoft.com/office/drawing/2014/main" xmlns="" id="{6E22A897-CCF1-4816-B2CD-5E3B9F65F2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a16="http://schemas.microsoft.com/office/drawing/2014/main" xmlns="" id="{DEDAEB7D-2B61-4271-B9B0-54546455F1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xmlns="" id="{CE513C03-E6E6-4774-8C50-017618EB9C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a:extLst>
            <a:ext uri="{FF2B5EF4-FFF2-40B4-BE49-F238E27FC236}">
              <a16:creationId xmlns:a16="http://schemas.microsoft.com/office/drawing/2014/main" xmlns="" id="{907CCA52-B478-4009-9DAB-89ED5188DB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a:extLst>
            <a:ext uri="{FF2B5EF4-FFF2-40B4-BE49-F238E27FC236}">
              <a16:creationId xmlns:a16="http://schemas.microsoft.com/office/drawing/2014/main" xmlns="" id="{6A2DE770-8F61-40F1-AD0B-B7ADE0728F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a:extLst>
            <a:ext uri="{FF2B5EF4-FFF2-40B4-BE49-F238E27FC236}">
              <a16:creationId xmlns:a16="http://schemas.microsoft.com/office/drawing/2014/main" xmlns="" id="{A08C32DD-97EB-449C-ACD1-5EE12F67FDE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a:extLst>
            <a:ext uri="{FF2B5EF4-FFF2-40B4-BE49-F238E27FC236}">
              <a16:creationId xmlns:a16="http://schemas.microsoft.com/office/drawing/2014/main" xmlns="" id="{01B7499A-C539-4B0E-9328-2E3AD9C8E81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a:extLst>
            <a:ext uri="{FF2B5EF4-FFF2-40B4-BE49-F238E27FC236}">
              <a16:creationId xmlns:a16="http://schemas.microsoft.com/office/drawing/2014/main" xmlns="" id="{F0DF821B-C9D8-43D8-812B-212D97FB291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a:extLst>
            <a:ext uri="{FF2B5EF4-FFF2-40B4-BE49-F238E27FC236}">
              <a16:creationId xmlns:a16="http://schemas.microsoft.com/office/drawing/2014/main" xmlns="" id="{7606EAF7-6B8E-4900-A718-368ED2E73AA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a:extLst>
            <a:ext uri="{FF2B5EF4-FFF2-40B4-BE49-F238E27FC236}">
              <a16:creationId xmlns:a16="http://schemas.microsoft.com/office/drawing/2014/main" xmlns="" id="{6440C2E6-B132-43F4-B197-2F3FCFBA676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a:extLst>
            <a:ext uri="{FF2B5EF4-FFF2-40B4-BE49-F238E27FC236}">
              <a16:creationId xmlns:a16="http://schemas.microsoft.com/office/drawing/2014/main" xmlns="" id="{0ACE993C-99B4-4246-90B8-00C11272D63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a:extLst>
            <a:ext uri="{FF2B5EF4-FFF2-40B4-BE49-F238E27FC236}">
              <a16:creationId xmlns:a16="http://schemas.microsoft.com/office/drawing/2014/main" xmlns="" id="{13DBB9A2-7D9A-48C9-B37D-D7573219B20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a:extLst>
            <a:ext uri="{FF2B5EF4-FFF2-40B4-BE49-F238E27FC236}">
              <a16:creationId xmlns:a16="http://schemas.microsoft.com/office/drawing/2014/main" xmlns="" id="{3B59364A-39DA-480B-9798-A7390F03E99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a:extLst>
            <a:ext uri="{FF2B5EF4-FFF2-40B4-BE49-F238E27FC236}">
              <a16:creationId xmlns:a16="http://schemas.microsoft.com/office/drawing/2014/main" xmlns="" id="{6FB3DD27-BBEB-49DD-BD83-2B8678DE666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xmlns="" id="{6709B584-E6BC-4FBC-B30D-948196C3868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a:extLst>
            <a:ext uri="{FF2B5EF4-FFF2-40B4-BE49-F238E27FC236}">
              <a16:creationId xmlns:a16="http://schemas.microsoft.com/office/drawing/2014/main" xmlns="" id="{2A316164-0DE6-4F3D-BB40-D47EC8FA2E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xmlns="" id="{E2732E77-765E-47F6-844E-5F6FCB964D7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a:extLst>
            <a:ext uri="{FF2B5EF4-FFF2-40B4-BE49-F238E27FC236}">
              <a16:creationId xmlns:a16="http://schemas.microsoft.com/office/drawing/2014/main" xmlns="" id="{BA653731-2C50-47E6-B5E4-0E20F20E82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a:extLst>
            <a:ext uri="{FF2B5EF4-FFF2-40B4-BE49-F238E27FC236}">
              <a16:creationId xmlns:a16="http://schemas.microsoft.com/office/drawing/2014/main" xmlns="" id="{9848E6EB-D92A-42EF-A831-73755AF89132}"/>
            </a:ext>
          </a:extLst>
        </xdr:cNvPr>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a:extLst>
            <a:ext uri="{FF2B5EF4-FFF2-40B4-BE49-F238E27FC236}">
              <a16:creationId xmlns:a16="http://schemas.microsoft.com/office/drawing/2014/main" xmlns="" id="{42253BA0-5CBB-4E60-8561-AC45272AECB2}"/>
            </a:ext>
          </a:extLst>
        </xdr:cNvPr>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a:extLst>
            <a:ext uri="{FF2B5EF4-FFF2-40B4-BE49-F238E27FC236}">
              <a16:creationId xmlns:a16="http://schemas.microsoft.com/office/drawing/2014/main" xmlns="" id="{B8C754F9-D03D-4A18-848C-66E57F069161}"/>
            </a:ext>
          </a:extLst>
        </xdr:cNvPr>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a:extLst>
            <a:ext uri="{FF2B5EF4-FFF2-40B4-BE49-F238E27FC236}">
              <a16:creationId xmlns:a16="http://schemas.microsoft.com/office/drawing/2014/main" xmlns="" id="{8685DB3D-CF8D-4648-B1F3-78B7C1C074AD}"/>
            </a:ext>
          </a:extLst>
        </xdr:cNvPr>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a:extLst>
            <a:ext uri="{FF2B5EF4-FFF2-40B4-BE49-F238E27FC236}">
              <a16:creationId xmlns:a16="http://schemas.microsoft.com/office/drawing/2014/main" xmlns="" id="{264F4ABC-821B-4FB8-AD7B-68B3704F1A0C}"/>
            </a:ext>
          </a:extLst>
        </xdr:cNvPr>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a:extLst>
            <a:ext uri="{FF2B5EF4-FFF2-40B4-BE49-F238E27FC236}">
              <a16:creationId xmlns:a16="http://schemas.microsoft.com/office/drawing/2014/main" xmlns="" id="{0A6FEA65-B8D1-45A3-8899-7BB1A26E4B1B}"/>
            </a:ext>
          </a:extLst>
        </xdr:cNvPr>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a:extLst>
            <a:ext uri="{FF2B5EF4-FFF2-40B4-BE49-F238E27FC236}">
              <a16:creationId xmlns:a16="http://schemas.microsoft.com/office/drawing/2014/main" xmlns="" id="{EF484BBE-FDF8-40A4-BECF-2B05BBAC2DBF}"/>
            </a:ext>
          </a:extLst>
        </xdr:cNvPr>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a:extLst>
            <a:ext uri="{FF2B5EF4-FFF2-40B4-BE49-F238E27FC236}">
              <a16:creationId xmlns:a16="http://schemas.microsoft.com/office/drawing/2014/main" xmlns="" id="{FF00AC0D-52DC-496D-A3C2-C1CE77F3B0A4}"/>
            </a:ext>
          </a:extLst>
        </xdr:cNvPr>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a:extLst>
            <a:ext uri="{FF2B5EF4-FFF2-40B4-BE49-F238E27FC236}">
              <a16:creationId xmlns:a16="http://schemas.microsoft.com/office/drawing/2014/main" xmlns="" id="{ABFEA515-830B-471C-BA55-114426C41C8E}"/>
            </a:ext>
          </a:extLst>
        </xdr:cNvPr>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925DC5F7-733F-4184-92E2-BE285CC788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2E125C78-0EF0-4EC3-A047-58C99693D7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2E480489-84BA-4D98-AC78-942E179979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44F06334-64DF-4D9E-B7D5-6B10DE491A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A5CCEC92-8B73-46B1-A481-8E0F277B25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157226</xdr:rowOff>
    </xdr:from>
    <xdr:to>
      <xdr:col>50</xdr:col>
      <xdr:colOff>165100</xdr:colOff>
      <xdr:row>86</xdr:row>
      <xdr:rowOff>87376</xdr:rowOff>
    </xdr:to>
    <xdr:sp macro="" textlink="">
      <xdr:nvSpPr>
        <xdr:cNvPr id="277" name="楕円 276">
          <a:extLst>
            <a:ext uri="{FF2B5EF4-FFF2-40B4-BE49-F238E27FC236}">
              <a16:creationId xmlns:a16="http://schemas.microsoft.com/office/drawing/2014/main" xmlns="" id="{2891A773-E357-4309-B60A-F41C4183200E}"/>
            </a:ext>
          </a:extLst>
        </xdr:cNvPr>
        <xdr:cNvSpPr/>
      </xdr:nvSpPr>
      <xdr:spPr>
        <a:xfrm>
          <a:off x="9588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103140</xdr:rowOff>
    </xdr:from>
    <xdr:ext cx="469744" cy="259045"/>
    <xdr:sp macro="" textlink="">
      <xdr:nvSpPr>
        <xdr:cNvPr id="278" name="n_1aveValue【公営住宅】&#10;一人当たり面積">
          <a:extLst>
            <a:ext uri="{FF2B5EF4-FFF2-40B4-BE49-F238E27FC236}">
              <a16:creationId xmlns:a16="http://schemas.microsoft.com/office/drawing/2014/main" xmlns="" id="{1BF68041-1ED0-4F98-A405-31D86DAF7BB6}"/>
            </a:ext>
          </a:extLst>
        </xdr:cNvPr>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a:extLst>
            <a:ext uri="{FF2B5EF4-FFF2-40B4-BE49-F238E27FC236}">
              <a16:creationId xmlns:a16="http://schemas.microsoft.com/office/drawing/2014/main" xmlns="" id="{502EAF71-5C7F-464E-92CB-0A23DAAAE9D7}"/>
            </a:ext>
          </a:extLst>
        </xdr:cNvPr>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78503</xdr:rowOff>
    </xdr:from>
    <xdr:ext cx="469744" cy="259045"/>
    <xdr:sp macro="" textlink="">
      <xdr:nvSpPr>
        <xdr:cNvPr id="280" name="n_1mainValue【公営住宅】&#10;一人当たり面積">
          <a:extLst>
            <a:ext uri="{FF2B5EF4-FFF2-40B4-BE49-F238E27FC236}">
              <a16:creationId xmlns:a16="http://schemas.microsoft.com/office/drawing/2014/main" xmlns="" id="{26FAA1AA-133C-4BD2-832A-2246D7195AE5}"/>
            </a:ext>
          </a:extLst>
        </xdr:cNvPr>
        <xdr:cNvSpPr txBox="1"/>
      </xdr:nvSpPr>
      <xdr:spPr>
        <a:xfrm>
          <a:off x="93917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xmlns="" id="{7C637972-E9F2-4990-841A-0690026A83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xmlns="" id="{120CD1D2-8B76-4F0B-9287-D2E0F9BB55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xmlns="" id="{E4176E95-E18B-41F3-986D-A4EF42C14F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xmlns="" id="{F5A55B18-A5C9-4186-8DF2-32ECC4D91D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xmlns="" id="{2864A5B7-E1A4-4062-B9A8-FDB97EF2FA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xmlns="" id="{34EF6A3C-08D2-42E5-9DD7-40E1A806F6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xmlns="" id="{D11BAB2A-A0DC-4BBE-8362-7FB1A022BCB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xmlns="" id="{BA202EBE-90DB-462E-AB80-1EE872807CF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xmlns="" id="{07FE92EA-F0CA-4995-BD54-A849DF37A9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xmlns="" id="{9BCDC9C3-3300-4608-B6C3-84F96E1037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xmlns="" id="{962E5C8D-562C-4C91-9D96-EFBF042836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xmlns="" id="{44A1FE9D-83B0-4D29-9F7B-1AECB05F8F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xmlns="" id="{A46620D8-7D18-4E02-AC0F-B6A98E124F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xmlns="" id="{F3C6E5D0-2CFF-4096-BCEA-B4929D15581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xmlns="" id="{A43663E9-308F-486B-A76E-7BCBC4FA6A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xmlns="" id="{DE37D6F7-C583-410A-8C86-3B704064A0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xmlns="" id="{05F38199-92C1-4031-8805-F3AB0CA569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xmlns="" id="{58DA5EEF-7682-4FB1-81DF-EB618769B0B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xmlns="" id="{CB4E5D29-2F17-4EEF-821B-7B7D87ECA9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xmlns="" id="{9F769151-2499-4188-84C4-3FB4D9A02F9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xmlns="" id="{E50CC974-2F0B-4685-8DA9-0B74CA041C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xmlns="" id="{0F66FCA1-F790-4481-AF4E-2D44E5B601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xmlns="" id="{BC291499-55D3-49E5-80E6-B3B4DF95D9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xmlns="" id="{EA48B42A-CE01-4564-8FD0-79712A9A8A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xmlns="" id="{CCC24DDC-81AC-434E-9C97-1EB292EE07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xmlns="" id="{23C1F979-FC39-4D9A-BA65-375EC4E9A8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xmlns="" id="{93E4C39C-21E4-4037-BDA7-201D394AEF3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a:extLst>
            <a:ext uri="{FF2B5EF4-FFF2-40B4-BE49-F238E27FC236}">
              <a16:creationId xmlns:a16="http://schemas.microsoft.com/office/drawing/2014/main" xmlns="" id="{9413972E-DB1E-4B6C-9707-D39F6746611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xmlns="" id="{7609920F-8543-4E2D-8B61-E2D9ECB2F9D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xmlns="" id="{5883AF92-8393-494D-B170-9C97CA44CDB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xmlns="" id="{84401E37-F734-40CD-B841-34E7E5C1F46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xmlns="" id="{C6F433CF-E725-4AB6-BCAC-B9DE4ADB7C2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xmlns="" id="{CC5553C4-9DEC-4A98-A683-48EB455FDB2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xmlns="" id="{4A816220-9D16-4034-8253-B351BB7D6D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xmlns="" id="{E5FCCE24-E3F8-4E0E-86AA-82C98D904AF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xmlns="" id="{0D0C4E56-95BB-4172-9ABE-0F8FD65623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xmlns="" id="{225D6958-806B-4891-9037-ED3773F3346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a:extLst>
            <a:ext uri="{FF2B5EF4-FFF2-40B4-BE49-F238E27FC236}">
              <a16:creationId xmlns:a16="http://schemas.microsoft.com/office/drawing/2014/main" xmlns="" id="{115B3335-D5A8-4E4D-8281-0C975669C84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xmlns="" id="{3D79AB6E-D1F4-457F-A649-D0A2BF1950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a:extLst>
            <a:ext uri="{FF2B5EF4-FFF2-40B4-BE49-F238E27FC236}">
              <a16:creationId xmlns:a16="http://schemas.microsoft.com/office/drawing/2014/main" xmlns="" id="{9C67F959-9F12-491A-80AC-45BB4FC6CBD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xmlns="" id="{24C92380-55AC-4232-AF44-ACC35FF660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a:extLst>
            <a:ext uri="{FF2B5EF4-FFF2-40B4-BE49-F238E27FC236}">
              <a16:creationId xmlns:a16="http://schemas.microsoft.com/office/drawing/2014/main" xmlns="" id="{A1E2D66E-36D6-495C-AEC0-0A9DD5EFE820}"/>
            </a:ext>
          </a:extLst>
        </xdr:cNvPr>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a:extLst>
            <a:ext uri="{FF2B5EF4-FFF2-40B4-BE49-F238E27FC236}">
              <a16:creationId xmlns:a16="http://schemas.microsoft.com/office/drawing/2014/main" xmlns="" id="{0FE5E3FE-3FE5-4A38-9B12-E2C2C3D93517}"/>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a:extLst>
            <a:ext uri="{FF2B5EF4-FFF2-40B4-BE49-F238E27FC236}">
              <a16:creationId xmlns:a16="http://schemas.microsoft.com/office/drawing/2014/main" xmlns="" id="{50C9E208-A54D-494A-8B0E-E763731C773E}"/>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a:extLst>
            <a:ext uri="{FF2B5EF4-FFF2-40B4-BE49-F238E27FC236}">
              <a16:creationId xmlns:a16="http://schemas.microsoft.com/office/drawing/2014/main" xmlns="" id="{DEF3791B-3D0C-4CB4-B8BF-2399D95C3FE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a:extLst>
            <a:ext uri="{FF2B5EF4-FFF2-40B4-BE49-F238E27FC236}">
              <a16:creationId xmlns:a16="http://schemas.microsoft.com/office/drawing/2014/main" xmlns="" id="{8EDF8893-9BAF-4053-86C3-28B0231662B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xmlns="" id="{0CE38196-E4E5-448A-9361-82055A4E72FD}"/>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a:extLst>
            <a:ext uri="{FF2B5EF4-FFF2-40B4-BE49-F238E27FC236}">
              <a16:creationId xmlns:a16="http://schemas.microsoft.com/office/drawing/2014/main" xmlns="" id="{8E5FBF2F-D35F-4126-B7CF-54ED7750FBDA}"/>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a:extLst>
            <a:ext uri="{FF2B5EF4-FFF2-40B4-BE49-F238E27FC236}">
              <a16:creationId xmlns:a16="http://schemas.microsoft.com/office/drawing/2014/main" xmlns="" id="{EFC2A466-CB63-4507-8AA9-12CB08F9F915}"/>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a:extLst>
            <a:ext uri="{FF2B5EF4-FFF2-40B4-BE49-F238E27FC236}">
              <a16:creationId xmlns:a16="http://schemas.microsoft.com/office/drawing/2014/main" xmlns="" id="{E037AACA-6D70-4931-9B29-9B93D4038CC2}"/>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E3AA3DA0-42B5-43CD-A27B-27AE269350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08BFD18F-9C23-46AE-972B-06D968B7C3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A59578DD-0F91-4B7C-A140-E3BD370B6B1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3F12DECB-E920-4C3E-9A13-8357CB00CE8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C6534E92-5533-43AE-B54F-BF74CE5B394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15603</xdr:rowOff>
    </xdr:from>
    <xdr:to>
      <xdr:col>81</xdr:col>
      <xdr:colOff>101600</xdr:colOff>
      <xdr:row>41</xdr:row>
      <xdr:rowOff>117203</xdr:rowOff>
    </xdr:to>
    <xdr:sp macro="" textlink="">
      <xdr:nvSpPr>
        <xdr:cNvPr id="336" name="楕円 335">
          <a:extLst>
            <a:ext uri="{FF2B5EF4-FFF2-40B4-BE49-F238E27FC236}">
              <a16:creationId xmlns:a16="http://schemas.microsoft.com/office/drawing/2014/main" xmlns="" id="{CCC4D0C1-97C2-43DD-8016-740F8BE94EC1}"/>
            </a:ext>
          </a:extLst>
        </xdr:cNvPr>
        <xdr:cNvSpPr/>
      </xdr:nvSpPr>
      <xdr:spPr>
        <a:xfrm>
          <a:off x="15430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128831</xdr:rowOff>
    </xdr:from>
    <xdr:ext cx="405111" cy="259045"/>
    <xdr:sp macro="" textlink="">
      <xdr:nvSpPr>
        <xdr:cNvPr id="337" name="n_1aveValue【認定こども園・幼稚園・保育所】&#10;有形固定資産減価償却率">
          <a:extLst>
            <a:ext uri="{FF2B5EF4-FFF2-40B4-BE49-F238E27FC236}">
              <a16:creationId xmlns:a16="http://schemas.microsoft.com/office/drawing/2014/main" xmlns="" id="{4D3BC807-160F-4110-AFA6-88FEB3A843D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a:extLst>
            <a:ext uri="{FF2B5EF4-FFF2-40B4-BE49-F238E27FC236}">
              <a16:creationId xmlns:a16="http://schemas.microsoft.com/office/drawing/2014/main" xmlns="" id="{B0B11577-C909-4B2A-B53E-A325CBD22FDF}"/>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108330</xdr:rowOff>
    </xdr:from>
    <xdr:ext cx="405111" cy="259045"/>
    <xdr:sp macro="" textlink="">
      <xdr:nvSpPr>
        <xdr:cNvPr id="339" name="n_1mainValue【認定こども園・幼稚園・保育所】&#10;有形固定資産減価償却率">
          <a:extLst>
            <a:ext uri="{FF2B5EF4-FFF2-40B4-BE49-F238E27FC236}">
              <a16:creationId xmlns:a16="http://schemas.microsoft.com/office/drawing/2014/main" xmlns="" id="{774DB576-A40F-49DB-91B6-B436A5B6386F}"/>
            </a:ext>
          </a:extLst>
        </xdr:cNvPr>
        <xdr:cNvSpPr txBox="1"/>
      </xdr:nvSpPr>
      <xdr:spPr>
        <a:xfrm>
          <a:off x="152660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xmlns="" id="{E02500E8-361A-408E-84B7-87C3272347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xmlns="" id="{50E58B7C-7AC1-4DE3-BB5F-08D52E0708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xmlns="" id="{ED17F6D9-7B9C-48E4-B486-33A030B017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xmlns="" id="{D2092810-17BE-454F-9A1D-BF154CACA8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xmlns="" id="{CBDDD982-2DD4-430E-8C96-A6E3E14EB0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xmlns="" id="{4CD7A92F-B59F-42EF-BE03-882E79EDE8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xmlns="" id="{25B40A17-A259-44D8-AA5F-8A46C3B9E5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xmlns="" id="{5F2045C6-EDC6-45EE-9054-6CF3AD10C3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xmlns="" id="{3E8A6347-E7DE-4247-8563-58DC2822C76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xmlns="" id="{C15427E5-7A2A-4D8C-B944-77C3CA162F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a:extLst>
            <a:ext uri="{FF2B5EF4-FFF2-40B4-BE49-F238E27FC236}">
              <a16:creationId xmlns:a16="http://schemas.microsoft.com/office/drawing/2014/main" xmlns="" id="{93E7C139-8246-4B98-904C-BAA3B33E84B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a:extLst>
            <a:ext uri="{FF2B5EF4-FFF2-40B4-BE49-F238E27FC236}">
              <a16:creationId xmlns:a16="http://schemas.microsoft.com/office/drawing/2014/main" xmlns="" id="{962D2191-F448-4B6F-A123-8FB997F210B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a:extLst>
            <a:ext uri="{FF2B5EF4-FFF2-40B4-BE49-F238E27FC236}">
              <a16:creationId xmlns:a16="http://schemas.microsoft.com/office/drawing/2014/main" xmlns="" id="{FD3053CB-16CD-42A5-91A8-F0A84D24D83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a:extLst>
            <a:ext uri="{FF2B5EF4-FFF2-40B4-BE49-F238E27FC236}">
              <a16:creationId xmlns:a16="http://schemas.microsoft.com/office/drawing/2014/main" xmlns="" id="{59F6E4A8-6CC5-418F-94E1-F2AB950C882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a:extLst>
            <a:ext uri="{FF2B5EF4-FFF2-40B4-BE49-F238E27FC236}">
              <a16:creationId xmlns:a16="http://schemas.microsoft.com/office/drawing/2014/main" xmlns="" id="{A69D6A69-16C0-4541-956D-DA99B5DF021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a:extLst>
            <a:ext uri="{FF2B5EF4-FFF2-40B4-BE49-F238E27FC236}">
              <a16:creationId xmlns:a16="http://schemas.microsoft.com/office/drawing/2014/main" xmlns="" id="{4F18F984-7546-4835-9BF3-F2171A62A1E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a:extLst>
            <a:ext uri="{FF2B5EF4-FFF2-40B4-BE49-F238E27FC236}">
              <a16:creationId xmlns:a16="http://schemas.microsoft.com/office/drawing/2014/main" xmlns="" id="{B61D0871-C912-468C-8E40-366B1973CB3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a:extLst>
            <a:ext uri="{FF2B5EF4-FFF2-40B4-BE49-F238E27FC236}">
              <a16:creationId xmlns:a16="http://schemas.microsoft.com/office/drawing/2014/main" xmlns="" id="{559DAA47-5D26-4320-8E37-0A76BEE6AB3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a:extLst>
            <a:ext uri="{FF2B5EF4-FFF2-40B4-BE49-F238E27FC236}">
              <a16:creationId xmlns:a16="http://schemas.microsoft.com/office/drawing/2014/main" xmlns="" id="{984D6F7B-CA22-453D-AE08-E4D0D737404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a:extLst>
            <a:ext uri="{FF2B5EF4-FFF2-40B4-BE49-F238E27FC236}">
              <a16:creationId xmlns:a16="http://schemas.microsoft.com/office/drawing/2014/main" xmlns="" id="{088C5392-DF9A-4DDA-84FF-188FB5C0C2E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a:extLst>
            <a:ext uri="{FF2B5EF4-FFF2-40B4-BE49-F238E27FC236}">
              <a16:creationId xmlns:a16="http://schemas.microsoft.com/office/drawing/2014/main" xmlns="" id="{05794580-B5E8-40D3-9531-5919D494B7F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a:extLst>
            <a:ext uri="{FF2B5EF4-FFF2-40B4-BE49-F238E27FC236}">
              <a16:creationId xmlns:a16="http://schemas.microsoft.com/office/drawing/2014/main" xmlns="" id="{2130DB28-3181-47E7-8570-AB16218ED93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a:extLst>
            <a:ext uri="{FF2B5EF4-FFF2-40B4-BE49-F238E27FC236}">
              <a16:creationId xmlns:a16="http://schemas.microsoft.com/office/drawing/2014/main" xmlns="" id="{0F1A4683-E2DD-4267-930D-C668D0A3AB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a:extLst>
            <a:ext uri="{FF2B5EF4-FFF2-40B4-BE49-F238E27FC236}">
              <a16:creationId xmlns:a16="http://schemas.microsoft.com/office/drawing/2014/main" xmlns="" id="{DF9459E8-ECD3-4EE9-A286-DBDE510027F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a:extLst>
            <a:ext uri="{FF2B5EF4-FFF2-40B4-BE49-F238E27FC236}">
              <a16:creationId xmlns:a16="http://schemas.microsoft.com/office/drawing/2014/main" xmlns="" id="{452D7700-7970-4EE2-97A2-9CD2794B45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a:extLst>
            <a:ext uri="{FF2B5EF4-FFF2-40B4-BE49-F238E27FC236}">
              <a16:creationId xmlns:a16="http://schemas.microsoft.com/office/drawing/2014/main" xmlns="" id="{A1839431-1563-4E0D-806D-9EA717FE9AD4}"/>
            </a:ext>
          </a:extLst>
        </xdr:cNvPr>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a:extLst>
            <a:ext uri="{FF2B5EF4-FFF2-40B4-BE49-F238E27FC236}">
              <a16:creationId xmlns:a16="http://schemas.microsoft.com/office/drawing/2014/main" xmlns="" id="{6C119CFB-9934-4A2B-BA50-8230839C2F39}"/>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a:extLst>
            <a:ext uri="{FF2B5EF4-FFF2-40B4-BE49-F238E27FC236}">
              <a16:creationId xmlns:a16="http://schemas.microsoft.com/office/drawing/2014/main" xmlns="" id="{B7E0DB8C-030F-4F9A-91BC-03DB4AAB9C22}"/>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a:extLst>
            <a:ext uri="{FF2B5EF4-FFF2-40B4-BE49-F238E27FC236}">
              <a16:creationId xmlns:a16="http://schemas.microsoft.com/office/drawing/2014/main" xmlns="" id="{56811578-01C3-4C09-A353-6BA4D29FC22E}"/>
            </a:ext>
          </a:extLst>
        </xdr:cNvPr>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a:extLst>
            <a:ext uri="{FF2B5EF4-FFF2-40B4-BE49-F238E27FC236}">
              <a16:creationId xmlns:a16="http://schemas.microsoft.com/office/drawing/2014/main" xmlns="" id="{D2A2A44B-0E41-4DB7-A980-1CB7E7F84418}"/>
            </a:ext>
          </a:extLst>
        </xdr:cNvPr>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a:extLst>
            <a:ext uri="{FF2B5EF4-FFF2-40B4-BE49-F238E27FC236}">
              <a16:creationId xmlns:a16="http://schemas.microsoft.com/office/drawing/2014/main" xmlns="" id="{6C540A56-1E68-4CC1-AF27-D07690FE7304}"/>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a:extLst>
            <a:ext uri="{FF2B5EF4-FFF2-40B4-BE49-F238E27FC236}">
              <a16:creationId xmlns:a16="http://schemas.microsoft.com/office/drawing/2014/main" xmlns="" id="{A05D408D-95E5-4398-AC18-26471D462C18}"/>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a:extLst>
            <a:ext uri="{FF2B5EF4-FFF2-40B4-BE49-F238E27FC236}">
              <a16:creationId xmlns:a16="http://schemas.microsoft.com/office/drawing/2014/main" xmlns="" id="{61E1FB5E-6565-455C-8479-D5FCAE6B3158}"/>
            </a:ext>
          </a:extLst>
        </xdr:cNvPr>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a:extLst>
            <a:ext uri="{FF2B5EF4-FFF2-40B4-BE49-F238E27FC236}">
              <a16:creationId xmlns:a16="http://schemas.microsoft.com/office/drawing/2014/main" xmlns="" id="{0036B7B3-7304-4E04-AD2A-72D3A955264B}"/>
            </a:ext>
          </a:extLst>
        </xdr:cNvPr>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xmlns="" id="{B03591D5-739B-46C3-9B05-6333DA95F0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xmlns="" id="{BA974230-1769-46EB-A12E-28C53B1104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xmlns="" id="{3CE21B5E-C38A-4B3E-972A-E6312F33B25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353440D9-D141-4C6D-A3FE-EC5C3E6740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3603F216-AFAF-455B-A95E-F41B0A16412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126637</xdr:rowOff>
    </xdr:from>
    <xdr:to>
      <xdr:col>112</xdr:col>
      <xdr:colOff>38100</xdr:colOff>
      <xdr:row>41</xdr:row>
      <xdr:rowOff>56787</xdr:rowOff>
    </xdr:to>
    <xdr:sp macro="" textlink="">
      <xdr:nvSpPr>
        <xdr:cNvPr id="379" name="楕円 378">
          <a:extLst>
            <a:ext uri="{FF2B5EF4-FFF2-40B4-BE49-F238E27FC236}">
              <a16:creationId xmlns:a16="http://schemas.microsoft.com/office/drawing/2014/main" xmlns="" id="{E3586144-FD1C-4130-B19D-C3DC14E4A58A}"/>
            </a:ext>
          </a:extLst>
        </xdr:cNvPr>
        <xdr:cNvSpPr/>
      </xdr:nvSpPr>
      <xdr:spPr>
        <a:xfrm>
          <a:off x="21272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80" name="n_1aveValue【認定こども園・幼稚園・保育所】&#10;一人当たり面積">
          <a:extLst>
            <a:ext uri="{FF2B5EF4-FFF2-40B4-BE49-F238E27FC236}">
              <a16:creationId xmlns:a16="http://schemas.microsoft.com/office/drawing/2014/main" xmlns="" id="{6C6BE9A0-2AD6-495C-A06D-36759581B366}"/>
            </a:ext>
          </a:extLst>
        </xdr:cNvPr>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a:extLst>
            <a:ext uri="{FF2B5EF4-FFF2-40B4-BE49-F238E27FC236}">
              <a16:creationId xmlns:a16="http://schemas.microsoft.com/office/drawing/2014/main" xmlns="" id="{BEC96D45-1FBC-4334-98F8-16B1013B0E23}"/>
            </a:ext>
          </a:extLst>
        </xdr:cNvPr>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47914</xdr:rowOff>
    </xdr:from>
    <xdr:ext cx="469744" cy="259045"/>
    <xdr:sp macro="" textlink="">
      <xdr:nvSpPr>
        <xdr:cNvPr id="382" name="n_1mainValue【認定こども園・幼稚園・保育所】&#10;一人当たり面積">
          <a:extLst>
            <a:ext uri="{FF2B5EF4-FFF2-40B4-BE49-F238E27FC236}">
              <a16:creationId xmlns:a16="http://schemas.microsoft.com/office/drawing/2014/main" xmlns="" id="{1359FC8E-AF36-4294-809D-4870CC749D7B}"/>
            </a:ext>
          </a:extLst>
        </xdr:cNvPr>
        <xdr:cNvSpPr txBox="1"/>
      </xdr:nvSpPr>
      <xdr:spPr>
        <a:xfrm>
          <a:off x="210757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xmlns="" id="{5E0407A7-A6C4-499D-8035-2A84039ADE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xmlns="" id="{EED383FA-0C3B-47DC-BCAB-5F24951297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xmlns="" id="{9BC78181-C968-4B08-9112-C52987ED7B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xmlns="" id="{7BD50F10-02F8-4C1A-A258-9DCE2B6DE9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xmlns="" id="{6FD64F7A-76A6-41FC-882C-667DAE279D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xmlns="" id="{7BD13E3A-B529-49E9-A8A6-9B054ADCFF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xmlns="" id="{2ED1D431-BDCC-4F78-85FD-7031ED0B81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xmlns="" id="{A2446821-DCD5-49A1-B3DF-13D73C1E05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xmlns="" id="{553F4D25-BD64-4D21-ACC0-1D1EA9BD87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xmlns="" id="{8B43D372-2FA2-4653-BE99-D0E7CC7B4C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a:extLst>
            <a:ext uri="{FF2B5EF4-FFF2-40B4-BE49-F238E27FC236}">
              <a16:creationId xmlns:a16="http://schemas.microsoft.com/office/drawing/2014/main" xmlns="" id="{0EFC4EBA-63FE-4453-BA18-685D084224F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a:extLst>
            <a:ext uri="{FF2B5EF4-FFF2-40B4-BE49-F238E27FC236}">
              <a16:creationId xmlns:a16="http://schemas.microsoft.com/office/drawing/2014/main" xmlns="" id="{0E29FF9A-BD08-4488-911A-74355A024AD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a:extLst>
            <a:ext uri="{FF2B5EF4-FFF2-40B4-BE49-F238E27FC236}">
              <a16:creationId xmlns:a16="http://schemas.microsoft.com/office/drawing/2014/main" xmlns="" id="{183723A8-6CD5-4145-9087-E82253B93BF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a:extLst>
            <a:ext uri="{FF2B5EF4-FFF2-40B4-BE49-F238E27FC236}">
              <a16:creationId xmlns:a16="http://schemas.microsoft.com/office/drawing/2014/main" xmlns="" id="{4B401090-6901-4F5E-A169-BB89E537156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a:extLst>
            <a:ext uri="{FF2B5EF4-FFF2-40B4-BE49-F238E27FC236}">
              <a16:creationId xmlns:a16="http://schemas.microsoft.com/office/drawing/2014/main" xmlns="" id="{28912A25-88F3-46E8-A7D0-03D1523D55F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a:extLst>
            <a:ext uri="{FF2B5EF4-FFF2-40B4-BE49-F238E27FC236}">
              <a16:creationId xmlns:a16="http://schemas.microsoft.com/office/drawing/2014/main" xmlns="" id="{8E38B6FB-9EF7-4661-B0CF-9207800702A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a:extLst>
            <a:ext uri="{FF2B5EF4-FFF2-40B4-BE49-F238E27FC236}">
              <a16:creationId xmlns:a16="http://schemas.microsoft.com/office/drawing/2014/main" xmlns="" id="{43D12A07-5D39-455A-BAF5-94EDEA6E12D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a:extLst>
            <a:ext uri="{FF2B5EF4-FFF2-40B4-BE49-F238E27FC236}">
              <a16:creationId xmlns:a16="http://schemas.microsoft.com/office/drawing/2014/main" xmlns="" id="{D7AA49A5-E28F-41CE-8581-854A068A457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a:extLst>
            <a:ext uri="{FF2B5EF4-FFF2-40B4-BE49-F238E27FC236}">
              <a16:creationId xmlns:a16="http://schemas.microsoft.com/office/drawing/2014/main" xmlns="" id="{18BB5E1E-88D9-412A-8AB0-A5367D9A243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a:extLst>
            <a:ext uri="{FF2B5EF4-FFF2-40B4-BE49-F238E27FC236}">
              <a16:creationId xmlns:a16="http://schemas.microsoft.com/office/drawing/2014/main" xmlns="" id="{F26199D5-B865-49B8-8EAE-8FDF988F8A7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a:extLst>
            <a:ext uri="{FF2B5EF4-FFF2-40B4-BE49-F238E27FC236}">
              <a16:creationId xmlns:a16="http://schemas.microsoft.com/office/drawing/2014/main" xmlns="" id="{404D38E2-79CE-42C1-9074-8C08FE9CE77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a:extLst>
            <a:ext uri="{FF2B5EF4-FFF2-40B4-BE49-F238E27FC236}">
              <a16:creationId xmlns:a16="http://schemas.microsoft.com/office/drawing/2014/main" xmlns="" id="{8D96B76B-D134-4785-A252-0022C5599BE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a:extLst>
            <a:ext uri="{FF2B5EF4-FFF2-40B4-BE49-F238E27FC236}">
              <a16:creationId xmlns:a16="http://schemas.microsoft.com/office/drawing/2014/main" xmlns="" id="{14483C8D-DC90-4499-99C3-355F3596864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xmlns="" id="{FA3191BE-AEA8-4E90-AB73-4CE8FF76C7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a:extLst>
            <a:ext uri="{FF2B5EF4-FFF2-40B4-BE49-F238E27FC236}">
              <a16:creationId xmlns:a16="http://schemas.microsoft.com/office/drawing/2014/main" xmlns="" id="{1E96CC4B-FC1C-4400-B921-2D46338AF97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a:extLst>
            <a:ext uri="{FF2B5EF4-FFF2-40B4-BE49-F238E27FC236}">
              <a16:creationId xmlns:a16="http://schemas.microsoft.com/office/drawing/2014/main" xmlns="" id="{D4AB078D-4244-403D-9F98-74B43A6538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a:extLst>
            <a:ext uri="{FF2B5EF4-FFF2-40B4-BE49-F238E27FC236}">
              <a16:creationId xmlns:a16="http://schemas.microsoft.com/office/drawing/2014/main" xmlns="" id="{E87044EF-CC84-4FD6-8D74-921BF0E11B6B}"/>
            </a:ext>
          </a:extLst>
        </xdr:cNvPr>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a:extLst>
            <a:ext uri="{FF2B5EF4-FFF2-40B4-BE49-F238E27FC236}">
              <a16:creationId xmlns:a16="http://schemas.microsoft.com/office/drawing/2014/main" xmlns="" id="{E30294AD-65F3-43A3-B552-7FF10B9B5F45}"/>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a:extLst>
            <a:ext uri="{FF2B5EF4-FFF2-40B4-BE49-F238E27FC236}">
              <a16:creationId xmlns:a16="http://schemas.microsoft.com/office/drawing/2014/main" xmlns="" id="{D7C535A0-9A72-43A1-A874-CA0F2EF87F59}"/>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a:extLst>
            <a:ext uri="{FF2B5EF4-FFF2-40B4-BE49-F238E27FC236}">
              <a16:creationId xmlns:a16="http://schemas.microsoft.com/office/drawing/2014/main" xmlns="" id="{9157DAD8-471E-4F12-8D6B-7A98B9C72A14}"/>
            </a:ext>
          </a:extLst>
        </xdr:cNvPr>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a:extLst>
            <a:ext uri="{FF2B5EF4-FFF2-40B4-BE49-F238E27FC236}">
              <a16:creationId xmlns:a16="http://schemas.microsoft.com/office/drawing/2014/main" xmlns="" id="{0A87E643-6D06-4BB0-A5D2-26AADDCA9102}"/>
            </a:ext>
          </a:extLst>
        </xdr:cNvPr>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a:extLst>
            <a:ext uri="{FF2B5EF4-FFF2-40B4-BE49-F238E27FC236}">
              <a16:creationId xmlns:a16="http://schemas.microsoft.com/office/drawing/2014/main" xmlns="" id="{EA167DDD-9BCD-4C36-B8D3-F2DCFCE0C2AE}"/>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a:extLst>
            <a:ext uri="{FF2B5EF4-FFF2-40B4-BE49-F238E27FC236}">
              <a16:creationId xmlns:a16="http://schemas.microsoft.com/office/drawing/2014/main" xmlns="" id="{C576977D-BE2F-4657-B99B-3E8B9ADDEAF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a:extLst>
            <a:ext uri="{FF2B5EF4-FFF2-40B4-BE49-F238E27FC236}">
              <a16:creationId xmlns:a16="http://schemas.microsoft.com/office/drawing/2014/main" xmlns="" id="{8312802B-1EE7-446B-8AB2-64D8B8E31B4B}"/>
            </a:ext>
          </a:extLst>
        </xdr:cNvPr>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a:extLst>
            <a:ext uri="{FF2B5EF4-FFF2-40B4-BE49-F238E27FC236}">
              <a16:creationId xmlns:a16="http://schemas.microsoft.com/office/drawing/2014/main" xmlns="" id="{84D11015-8099-4716-B0C4-C1FCE42F6018}"/>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xmlns="" id="{18B6B4BF-53F5-4C47-8DD2-FAA414B22A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xmlns="" id="{39BBB7A0-0340-41E2-A09E-BFC8CB45D5F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xmlns="" id="{ED5A0DB0-63C8-40A6-BBBA-9E33400BA5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xmlns="" id="{D809D212-70F9-4CBD-B89C-53F1C41D5D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xmlns="" id="{178F43E2-3DDD-403E-BEEF-41E8543DD55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19413</xdr:rowOff>
    </xdr:from>
    <xdr:to>
      <xdr:col>81</xdr:col>
      <xdr:colOff>101600</xdr:colOff>
      <xdr:row>63</xdr:row>
      <xdr:rowOff>121013</xdr:rowOff>
    </xdr:to>
    <xdr:sp macro="" textlink="">
      <xdr:nvSpPr>
        <xdr:cNvPr id="423" name="楕円 422">
          <a:extLst>
            <a:ext uri="{FF2B5EF4-FFF2-40B4-BE49-F238E27FC236}">
              <a16:creationId xmlns:a16="http://schemas.microsoft.com/office/drawing/2014/main" xmlns="" id="{3FF5BD3B-99FB-422B-AF51-98167000614A}"/>
            </a:ext>
          </a:extLst>
        </xdr:cNvPr>
        <xdr:cNvSpPr/>
      </xdr:nvSpPr>
      <xdr:spPr>
        <a:xfrm>
          <a:off x="15430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82023</xdr:rowOff>
    </xdr:from>
    <xdr:ext cx="405111" cy="259045"/>
    <xdr:sp macro="" textlink="">
      <xdr:nvSpPr>
        <xdr:cNvPr id="424" name="n_1aveValue【学校施設】&#10;有形固定資産減価償却率">
          <a:extLst>
            <a:ext uri="{FF2B5EF4-FFF2-40B4-BE49-F238E27FC236}">
              <a16:creationId xmlns:a16="http://schemas.microsoft.com/office/drawing/2014/main" xmlns="" id="{FE2C70F8-0790-49B2-A650-F15E232963AC}"/>
            </a:ext>
          </a:extLst>
        </xdr:cNvPr>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a:extLst>
            <a:ext uri="{FF2B5EF4-FFF2-40B4-BE49-F238E27FC236}">
              <a16:creationId xmlns:a16="http://schemas.microsoft.com/office/drawing/2014/main" xmlns="" id="{6655FD2B-8A4C-485E-B288-B8D93F751E8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112140</xdr:rowOff>
    </xdr:from>
    <xdr:ext cx="405111" cy="259045"/>
    <xdr:sp macro="" textlink="">
      <xdr:nvSpPr>
        <xdr:cNvPr id="426" name="n_1mainValue【学校施設】&#10;有形固定資産減価償却率">
          <a:extLst>
            <a:ext uri="{FF2B5EF4-FFF2-40B4-BE49-F238E27FC236}">
              <a16:creationId xmlns:a16="http://schemas.microsoft.com/office/drawing/2014/main" xmlns="" id="{07BC3173-F8B6-439C-8179-A8AE3443FB3A}"/>
            </a:ext>
          </a:extLst>
        </xdr:cNvPr>
        <xdr:cNvSpPr txBox="1"/>
      </xdr:nvSpPr>
      <xdr:spPr>
        <a:xfrm>
          <a:off x="15266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a:extLst>
            <a:ext uri="{FF2B5EF4-FFF2-40B4-BE49-F238E27FC236}">
              <a16:creationId xmlns:a16="http://schemas.microsoft.com/office/drawing/2014/main" xmlns="" id="{5540A32F-4153-455F-A929-56A224B98D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a:extLst>
            <a:ext uri="{FF2B5EF4-FFF2-40B4-BE49-F238E27FC236}">
              <a16:creationId xmlns:a16="http://schemas.microsoft.com/office/drawing/2014/main" xmlns="" id="{392679EE-F73F-4F30-BC16-70DA134FC5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a:extLst>
            <a:ext uri="{FF2B5EF4-FFF2-40B4-BE49-F238E27FC236}">
              <a16:creationId xmlns:a16="http://schemas.microsoft.com/office/drawing/2014/main" xmlns="" id="{5856CC69-5F76-4CF2-8E3F-2AEA7CF7A8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a:extLst>
            <a:ext uri="{FF2B5EF4-FFF2-40B4-BE49-F238E27FC236}">
              <a16:creationId xmlns:a16="http://schemas.microsoft.com/office/drawing/2014/main" xmlns="" id="{B3E1AF7F-36E0-4150-8A87-2CADB67D790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a:extLst>
            <a:ext uri="{FF2B5EF4-FFF2-40B4-BE49-F238E27FC236}">
              <a16:creationId xmlns:a16="http://schemas.microsoft.com/office/drawing/2014/main" xmlns="" id="{9E04E9E6-0108-481E-B67B-E329F795B8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a:extLst>
            <a:ext uri="{FF2B5EF4-FFF2-40B4-BE49-F238E27FC236}">
              <a16:creationId xmlns:a16="http://schemas.microsoft.com/office/drawing/2014/main" xmlns="" id="{8DAA75D0-10DD-4142-B355-BE1205C96F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a:extLst>
            <a:ext uri="{FF2B5EF4-FFF2-40B4-BE49-F238E27FC236}">
              <a16:creationId xmlns:a16="http://schemas.microsoft.com/office/drawing/2014/main" xmlns="" id="{B1A33AFD-E04F-4E7F-9DB0-BFC2D7E70A3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a:extLst>
            <a:ext uri="{FF2B5EF4-FFF2-40B4-BE49-F238E27FC236}">
              <a16:creationId xmlns:a16="http://schemas.microsoft.com/office/drawing/2014/main" xmlns="" id="{BB6346F5-22D5-4827-83DB-74F04100A7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a:extLst>
            <a:ext uri="{FF2B5EF4-FFF2-40B4-BE49-F238E27FC236}">
              <a16:creationId xmlns:a16="http://schemas.microsoft.com/office/drawing/2014/main" xmlns="" id="{0475EE39-6D14-471D-B4DF-2FBA55AEA7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a:extLst>
            <a:ext uri="{FF2B5EF4-FFF2-40B4-BE49-F238E27FC236}">
              <a16:creationId xmlns:a16="http://schemas.microsoft.com/office/drawing/2014/main" xmlns="" id="{D298719A-0E49-47CF-A419-24081FFC8B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a:extLst>
            <a:ext uri="{FF2B5EF4-FFF2-40B4-BE49-F238E27FC236}">
              <a16:creationId xmlns:a16="http://schemas.microsoft.com/office/drawing/2014/main" xmlns="" id="{B412D347-7B3E-43B6-838B-88FEEC21FCC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a:extLst>
            <a:ext uri="{FF2B5EF4-FFF2-40B4-BE49-F238E27FC236}">
              <a16:creationId xmlns:a16="http://schemas.microsoft.com/office/drawing/2014/main" xmlns="" id="{666D6650-7412-47EC-AC1D-94BC526D77D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a:extLst>
            <a:ext uri="{FF2B5EF4-FFF2-40B4-BE49-F238E27FC236}">
              <a16:creationId xmlns:a16="http://schemas.microsoft.com/office/drawing/2014/main" xmlns="" id="{0175429F-0C46-4BD1-8A93-C547489EF14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a:extLst>
            <a:ext uri="{FF2B5EF4-FFF2-40B4-BE49-F238E27FC236}">
              <a16:creationId xmlns:a16="http://schemas.microsoft.com/office/drawing/2014/main" xmlns="" id="{6987C735-9FF0-4341-A2F1-9E67A5BBE67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a:extLst>
            <a:ext uri="{FF2B5EF4-FFF2-40B4-BE49-F238E27FC236}">
              <a16:creationId xmlns:a16="http://schemas.microsoft.com/office/drawing/2014/main" xmlns="" id="{7DDC6B2D-A1C8-41A4-A565-5B97106F1EA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a:extLst>
            <a:ext uri="{FF2B5EF4-FFF2-40B4-BE49-F238E27FC236}">
              <a16:creationId xmlns:a16="http://schemas.microsoft.com/office/drawing/2014/main" xmlns="" id="{F57E7FA7-BD3D-4AB9-B191-7B705C30714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a:extLst>
            <a:ext uri="{FF2B5EF4-FFF2-40B4-BE49-F238E27FC236}">
              <a16:creationId xmlns:a16="http://schemas.microsoft.com/office/drawing/2014/main" xmlns="" id="{BEF1E7C6-7F67-4EBA-A3D5-A1F9A3F6507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a:extLst>
            <a:ext uri="{FF2B5EF4-FFF2-40B4-BE49-F238E27FC236}">
              <a16:creationId xmlns:a16="http://schemas.microsoft.com/office/drawing/2014/main" xmlns="" id="{FBCA7ADE-A5FB-4A1F-993F-589C65076ED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a:extLst>
            <a:ext uri="{FF2B5EF4-FFF2-40B4-BE49-F238E27FC236}">
              <a16:creationId xmlns:a16="http://schemas.microsoft.com/office/drawing/2014/main" xmlns="" id="{4B314747-C35F-45C2-B770-3A8F798BA62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a:extLst>
            <a:ext uri="{FF2B5EF4-FFF2-40B4-BE49-F238E27FC236}">
              <a16:creationId xmlns:a16="http://schemas.microsoft.com/office/drawing/2014/main" xmlns="" id="{CB540892-CF63-4101-9148-6FE03582C0A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xmlns="" id="{1CA6EDA0-7CAD-4456-BC48-D4F08818F92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a:extLst>
            <a:ext uri="{FF2B5EF4-FFF2-40B4-BE49-F238E27FC236}">
              <a16:creationId xmlns:a16="http://schemas.microsoft.com/office/drawing/2014/main" xmlns="" id="{5FBBFD09-3548-4153-8D50-8532F5B47B4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a:extLst>
            <a:ext uri="{FF2B5EF4-FFF2-40B4-BE49-F238E27FC236}">
              <a16:creationId xmlns:a16="http://schemas.microsoft.com/office/drawing/2014/main" xmlns="" id="{82810F42-3E13-456A-917E-69D7960206B2}"/>
            </a:ext>
          </a:extLst>
        </xdr:cNvPr>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a:extLst>
            <a:ext uri="{FF2B5EF4-FFF2-40B4-BE49-F238E27FC236}">
              <a16:creationId xmlns:a16="http://schemas.microsoft.com/office/drawing/2014/main" xmlns="" id="{94083882-551B-4999-80FC-F0981041E880}"/>
            </a:ext>
          </a:extLst>
        </xdr:cNvPr>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a:extLst>
            <a:ext uri="{FF2B5EF4-FFF2-40B4-BE49-F238E27FC236}">
              <a16:creationId xmlns:a16="http://schemas.microsoft.com/office/drawing/2014/main" xmlns="" id="{A4ED4132-B835-4F7A-8BB4-037D595164F2}"/>
            </a:ext>
          </a:extLst>
        </xdr:cNvPr>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a:extLst>
            <a:ext uri="{FF2B5EF4-FFF2-40B4-BE49-F238E27FC236}">
              <a16:creationId xmlns:a16="http://schemas.microsoft.com/office/drawing/2014/main" xmlns="" id="{C6BD407B-48A1-442F-8702-4B7B84C6C909}"/>
            </a:ext>
          </a:extLst>
        </xdr:cNvPr>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a:extLst>
            <a:ext uri="{FF2B5EF4-FFF2-40B4-BE49-F238E27FC236}">
              <a16:creationId xmlns:a16="http://schemas.microsoft.com/office/drawing/2014/main" xmlns="" id="{31758302-EEA3-4870-8FB8-5403573DC40D}"/>
            </a:ext>
          </a:extLst>
        </xdr:cNvPr>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a:extLst>
            <a:ext uri="{FF2B5EF4-FFF2-40B4-BE49-F238E27FC236}">
              <a16:creationId xmlns:a16="http://schemas.microsoft.com/office/drawing/2014/main" xmlns="" id="{6089E262-A53C-44B6-8C47-2FBA9139BB23}"/>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a:extLst>
            <a:ext uri="{FF2B5EF4-FFF2-40B4-BE49-F238E27FC236}">
              <a16:creationId xmlns:a16="http://schemas.microsoft.com/office/drawing/2014/main" xmlns="" id="{04D62A74-03D3-4592-9FB4-5453D22F875D}"/>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a:extLst>
            <a:ext uri="{FF2B5EF4-FFF2-40B4-BE49-F238E27FC236}">
              <a16:creationId xmlns:a16="http://schemas.microsoft.com/office/drawing/2014/main" xmlns="" id="{AB723876-ADE0-4E1B-975F-E6B8DECEC538}"/>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a:extLst>
            <a:ext uri="{FF2B5EF4-FFF2-40B4-BE49-F238E27FC236}">
              <a16:creationId xmlns:a16="http://schemas.microsoft.com/office/drawing/2014/main" xmlns="" id="{0825D31D-2C31-45D3-A5F6-685619F5DD8B}"/>
            </a:ext>
          </a:extLst>
        </xdr:cNvPr>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1CB5048C-78BF-425E-85E3-FEFB3F6A26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40DD72AE-5CA3-49AD-B542-BE5A7196CF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07BCF53D-F9F4-4AD2-9966-56CC92FD919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4D1E2DB9-F048-4D30-B4F3-3C9A508ABC1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0F5EBE68-AE21-49F2-8CFE-E08C826671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463" name="楕円 462">
          <a:extLst>
            <a:ext uri="{FF2B5EF4-FFF2-40B4-BE49-F238E27FC236}">
              <a16:creationId xmlns:a16="http://schemas.microsoft.com/office/drawing/2014/main" xmlns="" id="{F003F7A2-43F5-4EE8-AD14-51B47E927A2C}"/>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166540</xdr:rowOff>
    </xdr:from>
    <xdr:ext cx="469744" cy="259045"/>
    <xdr:sp macro="" textlink="">
      <xdr:nvSpPr>
        <xdr:cNvPr id="464" name="n_1aveValue【学校施設】&#10;一人当たり面積">
          <a:extLst>
            <a:ext uri="{FF2B5EF4-FFF2-40B4-BE49-F238E27FC236}">
              <a16:creationId xmlns:a16="http://schemas.microsoft.com/office/drawing/2014/main" xmlns="" id="{A4BF87BA-AE02-4C5D-87EA-DF932BB34C42}"/>
            </a:ext>
          </a:extLst>
        </xdr:cNvPr>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a:extLst>
            <a:ext uri="{FF2B5EF4-FFF2-40B4-BE49-F238E27FC236}">
              <a16:creationId xmlns:a16="http://schemas.microsoft.com/office/drawing/2014/main" xmlns="" id="{AF8570A0-A8B7-445D-BD04-54240398FE08}"/>
            </a:ext>
          </a:extLst>
        </xdr:cNvPr>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466" name="n_1mainValue【学校施設】&#10;一人当たり面積">
          <a:extLst>
            <a:ext uri="{FF2B5EF4-FFF2-40B4-BE49-F238E27FC236}">
              <a16:creationId xmlns:a16="http://schemas.microsoft.com/office/drawing/2014/main" xmlns="" id="{D2C45C4D-317F-448C-815A-602605622E2B}"/>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a:extLst>
            <a:ext uri="{FF2B5EF4-FFF2-40B4-BE49-F238E27FC236}">
              <a16:creationId xmlns:a16="http://schemas.microsoft.com/office/drawing/2014/main" xmlns="" id="{1E63C46A-3AE7-4373-BA6D-592AAA2564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a:extLst>
            <a:ext uri="{FF2B5EF4-FFF2-40B4-BE49-F238E27FC236}">
              <a16:creationId xmlns:a16="http://schemas.microsoft.com/office/drawing/2014/main" xmlns="" id="{07191C86-4035-4002-BFE4-C2DE31C521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a:extLst>
            <a:ext uri="{FF2B5EF4-FFF2-40B4-BE49-F238E27FC236}">
              <a16:creationId xmlns:a16="http://schemas.microsoft.com/office/drawing/2014/main" xmlns="" id="{E060563E-80F5-46FA-ADCB-E90B2161B1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a:extLst>
            <a:ext uri="{FF2B5EF4-FFF2-40B4-BE49-F238E27FC236}">
              <a16:creationId xmlns:a16="http://schemas.microsoft.com/office/drawing/2014/main" xmlns="" id="{2A5A8113-FCAA-41A3-A279-DED25AE4E3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a:extLst>
            <a:ext uri="{FF2B5EF4-FFF2-40B4-BE49-F238E27FC236}">
              <a16:creationId xmlns:a16="http://schemas.microsoft.com/office/drawing/2014/main" xmlns="" id="{7935BE1C-8111-4BFC-8970-C19E23CD85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a:extLst>
            <a:ext uri="{FF2B5EF4-FFF2-40B4-BE49-F238E27FC236}">
              <a16:creationId xmlns:a16="http://schemas.microsoft.com/office/drawing/2014/main" xmlns="" id="{C4BE96CC-16FF-4421-AF0F-C36BCCDEAD5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a:extLst>
            <a:ext uri="{FF2B5EF4-FFF2-40B4-BE49-F238E27FC236}">
              <a16:creationId xmlns:a16="http://schemas.microsoft.com/office/drawing/2014/main" xmlns="" id="{BB89598B-9A7E-4C50-A9F7-9039E68BB1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a:extLst>
            <a:ext uri="{FF2B5EF4-FFF2-40B4-BE49-F238E27FC236}">
              <a16:creationId xmlns:a16="http://schemas.microsoft.com/office/drawing/2014/main" xmlns="" id="{BE9BAB61-0FDF-4042-A7ED-78108EE11C0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a:extLst>
            <a:ext uri="{FF2B5EF4-FFF2-40B4-BE49-F238E27FC236}">
              <a16:creationId xmlns:a16="http://schemas.microsoft.com/office/drawing/2014/main" xmlns="" id="{CA27BB5D-1F6D-4F56-B6C5-26872B4D63D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a:extLst>
            <a:ext uri="{FF2B5EF4-FFF2-40B4-BE49-F238E27FC236}">
              <a16:creationId xmlns:a16="http://schemas.microsoft.com/office/drawing/2014/main" xmlns="" id="{A1573E9B-2F32-4646-89B7-51D48A76074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a:extLst>
            <a:ext uri="{FF2B5EF4-FFF2-40B4-BE49-F238E27FC236}">
              <a16:creationId xmlns:a16="http://schemas.microsoft.com/office/drawing/2014/main" xmlns="" id="{B6E04266-76E5-41A6-ADEA-6AE1151668E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a:extLst>
            <a:ext uri="{FF2B5EF4-FFF2-40B4-BE49-F238E27FC236}">
              <a16:creationId xmlns:a16="http://schemas.microsoft.com/office/drawing/2014/main" xmlns="" id="{3D7B454F-168C-477C-AAF5-3177E54B0DD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a:extLst>
            <a:ext uri="{FF2B5EF4-FFF2-40B4-BE49-F238E27FC236}">
              <a16:creationId xmlns:a16="http://schemas.microsoft.com/office/drawing/2014/main" xmlns="" id="{C4B04537-3751-42E8-A045-39C36EE1B37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a:extLst>
            <a:ext uri="{FF2B5EF4-FFF2-40B4-BE49-F238E27FC236}">
              <a16:creationId xmlns:a16="http://schemas.microsoft.com/office/drawing/2014/main" xmlns="" id="{26909041-9998-4DB7-8F55-03F7213C066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a:extLst>
            <a:ext uri="{FF2B5EF4-FFF2-40B4-BE49-F238E27FC236}">
              <a16:creationId xmlns:a16="http://schemas.microsoft.com/office/drawing/2014/main" xmlns="" id="{C90C21EE-6AE7-4964-85C7-66C49305F96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a:extLst>
            <a:ext uri="{FF2B5EF4-FFF2-40B4-BE49-F238E27FC236}">
              <a16:creationId xmlns:a16="http://schemas.microsoft.com/office/drawing/2014/main" xmlns="" id="{F001DCD1-EB60-4C13-A6EF-836EA0C9242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a:extLst>
            <a:ext uri="{FF2B5EF4-FFF2-40B4-BE49-F238E27FC236}">
              <a16:creationId xmlns:a16="http://schemas.microsoft.com/office/drawing/2014/main" xmlns="" id="{E7A25120-6D29-488F-A894-87424EEB9FA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a:extLst>
            <a:ext uri="{FF2B5EF4-FFF2-40B4-BE49-F238E27FC236}">
              <a16:creationId xmlns:a16="http://schemas.microsoft.com/office/drawing/2014/main" xmlns="" id="{6FC6C714-4FCC-4C9A-A812-D082E73A247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a:extLst>
            <a:ext uri="{FF2B5EF4-FFF2-40B4-BE49-F238E27FC236}">
              <a16:creationId xmlns:a16="http://schemas.microsoft.com/office/drawing/2014/main" xmlns="" id="{88869AAA-FF26-400B-A033-A4A16A28355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a:extLst>
            <a:ext uri="{FF2B5EF4-FFF2-40B4-BE49-F238E27FC236}">
              <a16:creationId xmlns:a16="http://schemas.microsoft.com/office/drawing/2014/main" xmlns="" id="{0BE16D6C-B2EB-4201-8982-8E2140191FF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a:extLst>
            <a:ext uri="{FF2B5EF4-FFF2-40B4-BE49-F238E27FC236}">
              <a16:creationId xmlns:a16="http://schemas.microsoft.com/office/drawing/2014/main" xmlns="" id="{4FE911AE-D754-4430-8C09-DA510B9CDA5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a:extLst>
            <a:ext uri="{FF2B5EF4-FFF2-40B4-BE49-F238E27FC236}">
              <a16:creationId xmlns:a16="http://schemas.microsoft.com/office/drawing/2014/main" xmlns="" id="{E99FFD12-B5FC-4E1F-90B2-B76A3BC3CD4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a:extLst>
            <a:ext uri="{FF2B5EF4-FFF2-40B4-BE49-F238E27FC236}">
              <a16:creationId xmlns:a16="http://schemas.microsoft.com/office/drawing/2014/main" xmlns="" id="{AC67630F-FF70-4A92-A229-3EEC6AA566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a:extLst>
            <a:ext uri="{FF2B5EF4-FFF2-40B4-BE49-F238E27FC236}">
              <a16:creationId xmlns:a16="http://schemas.microsoft.com/office/drawing/2014/main" xmlns="" id="{0D5411C3-29D7-49EE-8E58-7797C659F51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a:extLst>
            <a:ext uri="{FF2B5EF4-FFF2-40B4-BE49-F238E27FC236}">
              <a16:creationId xmlns:a16="http://schemas.microsoft.com/office/drawing/2014/main" xmlns="" id="{2A8ED570-834B-448F-A650-4CA0A06A15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a:extLst>
            <a:ext uri="{FF2B5EF4-FFF2-40B4-BE49-F238E27FC236}">
              <a16:creationId xmlns:a16="http://schemas.microsoft.com/office/drawing/2014/main" xmlns="" id="{5FD32761-7A3E-423C-881A-48864A5C4005}"/>
            </a:ext>
          </a:extLst>
        </xdr:cNvPr>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a:extLst>
            <a:ext uri="{FF2B5EF4-FFF2-40B4-BE49-F238E27FC236}">
              <a16:creationId xmlns:a16="http://schemas.microsoft.com/office/drawing/2014/main" xmlns="" id="{67AB507C-483D-4555-A558-679D1AE1C722}"/>
            </a:ext>
          </a:extLst>
        </xdr:cNvPr>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a:extLst>
            <a:ext uri="{FF2B5EF4-FFF2-40B4-BE49-F238E27FC236}">
              <a16:creationId xmlns:a16="http://schemas.microsoft.com/office/drawing/2014/main" xmlns="" id="{FE6BF045-223F-4276-85D2-75DAFA8F7D9D}"/>
            </a:ext>
          </a:extLst>
        </xdr:cNvPr>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a:extLst>
            <a:ext uri="{FF2B5EF4-FFF2-40B4-BE49-F238E27FC236}">
              <a16:creationId xmlns:a16="http://schemas.microsoft.com/office/drawing/2014/main" xmlns="" id="{54C80D7E-10A2-4AD8-956F-EDF9DEB1ABD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a:extLst>
            <a:ext uri="{FF2B5EF4-FFF2-40B4-BE49-F238E27FC236}">
              <a16:creationId xmlns:a16="http://schemas.microsoft.com/office/drawing/2014/main" xmlns="" id="{38D78D83-EA46-403F-ACFB-E42156096F6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a:extLst>
            <a:ext uri="{FF2B5EF4-FFF2-40B4-BE49-F238E27FC236}">
              <a16:creationId xmlns:a16="http://schemas.microsoft.com/office/drawing/2014/main" xmlns="" id="{24094795-13B5-4710-B204-435B4EF90214}"/>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a:extLst>
            <a:ext uri="{FF2B5EF4-FFF2-40B4-BE49-F238E27FC236}">
              <a16:creationId xmlns:a16="http://schemas.microsoft.com/office/drawing/2014/main" xmlns="" id="{C73B336F-95A8-4F3B-A7AB-607F4B09298E}"/>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a:extLst>
            <a:ext uri="{FF2B5EF4-FFF2-40B4-BE49-F238E27FC236}">
              <a16:creationId xmlns:a16="http://schemas.microsoft.com/office/drawing/2014/main" xmlns="" id="{797930AB-B9C8-4BD1-AEA9-E60499A12528}"/>
            </a:ext>
          </a:extLst>
        </xdr:cNvPr>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a:extLst>
            <a:ext uri="{FF2B5EF4-FFF2-40B4-BE49-F238E27FC236}">
              <a16:creationId xmlns:a16="http://schemas.microsoft.com/office/drawing/2014/main" xmlns="" id="{AA0A94F4-38AA-4860-B019-B782AAF48C1E}"/>
            </a:ext>
          </a:extLst>
        </xdr:cNvPr>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xmlns="" id="{1716FD63-75D6-49A1-8EEB-6EB2903C307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xmlns="" id="{08165C8C-F819-4E4F-9196-2456F7DA501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xmlns="" id="{0BE30519-909E-40DD-8307-7DA4B28D42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xmlns="" id="{88A10A27-3BF0-4C99-93DB-E42E439766E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xmlns="" id="{4F0F0F24-70C4-419E-8CB0-EB4CC29308E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163649</xdr:rowOff>
    </xdr:from>
    <xdr:to>
      <xdr:col>81</xdr:col>
      <xdr:colOff>101600</xdr:colOff>
      <xdr:row>86</xdr:row>
      <xdr:rowOff>93799</xdr:rowOff>
    </xdr:to>
    <xdr:sp macro="" textlink="">
      <xdr:nvSpPr>
        <xdr:cNvPr id="506" name="楕円 505">
          <a:extLst>
            <a:ext uri="{FF2B5EF4-FFF2-40B4-BE49-F238E27FC236}">
              <a16:creationId xmlns:a16="http://schemas.microsoft.com/office/drawing/2014/main" xmlns="" id="{90B55927-7EAD-44BD-9835-8D00EBF24E19}"/>
            </a:ext>
          </a:extLst>
        </xdr:cNvPr>
        <xdr:cNvSpPr/>
      </xdr:nvSpPr>
      <xdr:spPr>
        <a:xfrm>
          <a:off x="15430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149514</xdr:rowOff>
    </xdr:from>
    <xdr:ext cx="405111" cy="259045"/>
    <xdr:sp macro="" textlink="">
      <xdr:nvSpPr>
        <xdr:cNvPr id="507" name="n_1aveValue【児童館】&#10;有形固定資産減価償却率">
          <a:extLst>
            <a:ext uri="{FF2B5EF4-FFF2-40B4-BE49-F238E27FC236}">
              <a16:creationId xmlns:a16="http://schemas.microsoft.com/office/drawing/2014/main" xmlns="" id="{E4168F3E-56A2-4798-B060-A5F912BDFAA6}"/>
            </a:ext>
          </a:extLst>
        </xdr:cNvPr>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a:extLst>
            <a:ext uri="{FF2B5EF4-FFF2-40B4-BE49-F238E27FC236}">
              <a16:creationId xmlns:a16="http://schemas.microsoft.com/office/drawing/2014/main" xmlns="" id="{B558090D-7347-4293-A5A4-55CA75B4F956}"/>
            </a:ext>
          </a:extLst>
        </xdr:cNvPr>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84926</xdr:rowOff>
    </xdr:from>
    <xdr:ext cx="340478" cy="259045"/>
    <xdr:sp macro="" textlink="">
      <xdr:nvSpPr>
        <xdr:cNvPr id="509" name="n_1mainValue【児童館】&#10;有形固定資産減価償却率">
          <a:extLst>
            <a:ext uri="{FF2B5EF4-FFF2-40B4-BE49-F238E27FC236}">
              <a16:creationId xmlns:a16="http://schemas.microsoft.com/office/drawing/2014/main" xmlns="" id="{FFAF40BF-5DBD-4595-9A35-228B407AD693}"/>
            </a:ext>
          </a:extLst>
        </xdr:cNvPr>
        <xdr:cNvSpPr txBox="1"/>
      </xdr:nvSpPr>
      <xdr:spPr>
        <a:xfrm>
          <a:off x="15298361" y="148296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xmlns="" id="{76BC35A7-084A-4102-AE94-55830690F4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xmlns="" id="{8B53B214-B778-4576-B8D0-A9379F97F1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xmlns="" id="{189165F7-566F-45F1-A207-DA1C2CA377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xmlns="" id="{8A58B0D8-674F-4059-9C70-5FB8867720F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xmlns="" id="{256B2E59-6B79-4735-942F-97433B1E3A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xmlns="" id="{BAC106BE-2533-4B7F-958C-71B7F3082A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xmlns="" id="{CA8AF71C-D60E-471C-9D24-2F15A95F0D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xmlns="" id="{81AFCA6E-000B-41B9-A157-5761E5F0EE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xmlns="" id="{2F0C5FF4-0FB4-43D6-A824-E60DBA29E4C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xmlns="" id="{7285B7C9-AB66-4466-93D4-145BFEEFB2A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a:extLst>
            <a:ext uri="{FF2B5EF4-FFF2-40B4-BE49-F238E27FC236}">
              <a16:creationId xmlns:a16="http://schemas.microsoft.com/office/drawing/2014/main" xmlns="" id="{F185FBD9-4824-47B4-B273-BB7E80EB7C6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a:extLst>
            <a:ext uri="{FF2B5EF4-FFF2-40B4-BE49-F238E27FC236}">
              <a16:creationId xmlns:a16="http://schemas.microsoft.com/office/drawing/2014/main" xmlns="" id="{3989463D-EEEA-402C-83ED-EB80309343E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a:extLst>
            <a:ext uri="{FF2B5EF4-FFF2-40B4-BE49-F238E27FC236}">
              <a16:creationId xmlns:a16="http://schemas.microsoft.com/office/drawing/2014/main" xmlns="" id="{B996D112-A281-4CFF-995C-7DD033BB094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a:extLst>
            <a:ext uri="{FF2B5EF4-FFF2-40B4-BE49-F238E27FC236}">
              <a16:creationId xmlns:a16="http://schemas.microsoft.com/office/drawing/2014/main" xmlns="" id="{FF369F7A-677F-47A2-9FB0-CB7640562BE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a:extLst>
            <a:ext uri="{FF2B5EF4-FFF2-40B4-BE49-F238E27FC236}">
              <a16:creationId xmlns:a16="http://schemas.microsoft.com/office/drawing/2014/main" xmlns="" id="{51EC2359-6091-4050-9C80-E665F1F0573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a:extLst>
            <a:ext uri="{FF2B5EF4-FFF2-40B4-BE49-F238E27FC236}">
              <a16:creationId xmlns:a16="http://schemas.microsoft.com/office/drawing/2014/main" xmlns="" id="{3B85F822-7F37-4934-BAD3-B4A63AA5E14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a:extLst>
            <a:ext uri="{FF2B5EF4-FFF2-40B4-BE49-F238E27FC236}">
              <a16:creationId xmlns:a16="http://schemas.microsoft.com/office/drawing/2014/main" xmlns="" id="{C98C4885-A6C1-4CD3-87A4-BDBD70DAC88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a:extLst>
            <a:ext uri="{FF2B5EF4-FFF2-40B4-BE49-F238E27FC236}">
              <a16:creationId xmlns:a16="http://schemas.microsoft.com/office/drawing/2014/main" xmlns="" id="{BDF0AF8C-CD57-4F4D-9082-9B488204D3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xmlns="" id="{F369D70A-7EF3-4649-8336-CA7B87DF9CB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xmlns="" id="{AFACEF48-5194-41A6-B499-D7579BAA922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a:extLst>
            <a:ext uri="{FF2B5EF4-FFF2-40B4-BE49-F238E27FC236}">
              <a16:creationId xmlns:a16="http://schemas.microsoft.com/office/drawing/2014/main" xmlns="" id="{BC2828CB-945B-4E61-9ABC-A1998218685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a:extLst>
            <a:ext uri="{FF2B5EF4-FFF2-40B4-BE49-F238E27FC236}">
              <a16:creationId xmlns:a16="http://schemas.microsoft.com/office/drawing/2014/main" xmlns="" id="{ACCB5962-1829-482A-973D-3A5A6D253017}"/>
            </a:ext>
          </a:extLst>
        </xdr:cNvPr>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a:extLst>
            <a:ext uri="{FF2B5EF4-FFF2-40B4-BE49-F238E27FC236}">
              <a16:creationId xmlns:a16="http://schemas.microsoft.com/office/drawing/2014/main" xmlns="" id="{F8518DA6-828C-444E-939B-586F8DFF51EE}"/>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a:extLst>
            <a:ext uri="{FF2B5EF4-FFF2-40B4-BE49-F238E27FC236}">
              <a16:creationId xmlns:a16="http://schemas.microsoft.com/office/drawing/2014/main" xmlns="" id="{BB429E1F-0882-426A-AAD6-0B2D764EE719}"/>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a:extLst>
            <a:ext uri="{FF2B5EF4-FFF2-40B4-BE49-F238E27FC236}">
              <a16:creationId xmlns:a16="http://schemas.microsoft.com/office/drawing/2014/main" xmlns="" id="{F8BB4F1E-F762-4088-AF10-3A820B56FEB7}"/>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a:extLst>
            <a:ext uri="{FF2B5EF4-FFF2-40B4-BE49-F238E27FC236}">
              <a16:creationId xmlns:a16="http://schemas.microsoft.com/office/drawing/2014/main" xmlns="" id="{EA18C7D9-DAB8-4F77-BD9F-AD817E785334}"/>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a:extLst>
            <a:ext uri="{FF2B5EF4-FFF2-40B4-BE49-F238E27FC236}">
              <a16:creationId xmlns:a16="http://schemas.microsoft.com/office/drawing/2014/main" xmlns="" id="{B110A28E-EEAF-4616-B473-6A5B39EED701}"/>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a:extLst>
            <a:ext uri="{FF2B5EF4-FFF2-40B4-BE49-F238E27FC236}">
              <a16:creationId xmlns:a16="http://schemas.microsoft.com/office/drawing/2014/main" xmlns="" id="{ADDF542F-26EB-4C81-94D2-85B80C6A2EA5}"/>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a:extLst>
            <a:ext uri="{FF2B5EF4-FFF2-40B4-BE49-F238E27FC236}">
              <a16:creationId xmlns:a16="http://schemas.microsoft.com/office/drawing/2014/main" xmlns="" id="{773C1374-21AA-4926-9300-4059847C3B53}"/>
            </a:ext>
          </a:extLst>
        </xdr:cNvPr>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a:extLst>
            <a:ext uri="{FF2B5EF4-FFF2-40B4-BE49-F238E27FC236}">
              <a16:creationId xmlns:a16="http://schemas.microsoft.com/office/drawing/2014/main" xmlns="" id="{95BEF5E5-60CF-43BC-98DD-2479746C8FC5}"/>
            </a:ext>
          </a:extLst>
        </xdr:cNvPr>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xmlns="" id="{81412ABF-3F55-4364-B326-76413AE350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xmlns="" id="{BAA23426-FE01-463B-952E-6EBE9F17C9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xmlns="" id="{9EB08F72-56AF-4924-9597-0E5F746409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xmlns="" id="{8C56C213-F398-46CE-8F82-FE7F76CC7F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xmlns="" id="{8A2738BA-5D11-4282-8891-8BBE3067F8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545" name="楕円 544">
          <a:extLst>
            <a:ext uri="{FF2B5EF4-FFF2-40B4-BE49-F238E27FC236}">
              <a16:creationId xmlns:a16="http://schemas.microsoft.com/office/drawing/2014/main" xmlns="" id="{357D070E-D936-49D2-8B36-37D18253669F}"/>
            </a:ext>
          </a:extLst>
        </xdr:cNvPr>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a:extLst>
            <a:ext uri="{FF2B5EF4-FFF2-40B4-BE49-F238E27FC236}">
              <a16:creationId xmlns:a16="http://schemas.microsoft.com/office/drawing/2014/main" xmlns="" id="{7B4F361A-7C8D-4EF8-81B6-0CEA5898A610}"/>
            </a:ext>
          </a:extLst>
        </xdr:cNvPr>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a:extLst>
            <a:ext uri="{FF2B5EF4-FFF2-40B4-BE49-F238E27FC236}">
              <a16:creationId xmlns:a16="http://schemas.microsoft.com/office/drawing/2014/main" xmlns="" id="{24FC6246-7F00-419B-BF09-33654CEE289D}"/>
            </a:ext>
          </a:extLst>
        </xdr:cNvPr>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548" name="n_1mainValue【児童館】&#10;一人当たり面積">
          <a:extLst>
            <a:ext uri="{FF2B5EF4-FFF2-40B4-BE49-F238E27FC236}">
              <a16:creationId xmlns:a16="http://schemas.microsoft.com/office/drawing/2014/main" xmlns="" id="{7169D4DC-EB59-4AE3-AB47-B47F59C3FD12}"/>
            </a:ext>
          </a:extLst>
        </xdr:cNvPr>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xmlns="" id="{129E55CD-55DA-4008-9805-9927B00524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xmlns="" id="{3710FBAB-E85D-442B-BA61-76316E0BE6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xmlns="" id="{833BFBCF-1FBC-4CF0-8F6E-6168D49CD8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xmlns="" id="{831241ED-232C-469F-96E1-91259C8182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xmlns="" id="{86E3FF19-BB7E-467F-A944-D67360E49D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xmlns="" id="{42B338AA-4E6F-48E8-ABE0-66A3D9BE216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xmlns="" id="{D7D7F7A0-02F3-41BE-BEB9-1D8BB7C7FD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xmlns="" id="{69E759A1-0922-4EB8-BF8E-F76EF73C67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xmlns="" id="{27274F4D-08D0-4620-94CE-FF659F7B0A3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xmlns="" id="{61771A4A-3FF7-4FD8-B861-E2FB150620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a:extLst>
            <a:ext uri="{FF2B5EF4-FFF2-40B4-BE49-F238E27FC236}">
              <a16:creationId xmlns:a16="http://schemas.microsoft.com/office/drawing/2014/main" xmlns="" id="{07CB3BE0-464F-4D07-8244-898FEE80BCB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a:extLst>
            <a:ext uri="{FF2B5EF4-FFF2-40B4-BE49-F238E27FC236}">
              <a16:creationId xmlns:a16="http://schemas.microsoft.com/office/drawing/2014/main" xmlns="" id="{199EB23B-635B-4789-ADF0-C59D97EC58A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a:extLst>
            <a:ext uri="{FF2B5EF4-FFF2-40B4-BE49-F238E27FC236}">
              <a16:creationId xmlns:a16="http://schemas.microsoft.com/office/drawing/2014/main" xmlns="" id="{3AE386CE-C663-4C47-9067-D4166609B9A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a:extLst>
            <a:ext uri="{FF2B5EF4-FFF2-40B4-BE49-F238E27FC236}">
              <a16:creationId xmlns:a16="http://schemas.microsoft.com/office/drawing/2014/main" xmlns="" id="{5BDCA14E-2F76-4A4A-9E1A-27BE6BE4C4C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a:extLst>
            <a:ext uri="{FF2B5EF4-FFF2-40B4-BE49-F238E27FC236}">
              <a16:creationId xmlns:a16="http://schemas.microsoft.com/office/drawing/2014/main" xmlns="" id="{DA4FC414-7341-47EE-B47E-ECC14D70227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a:extLst>
            <a:ext uri="{FF2B5EF4-FFF2-40B4-BE49-F238E27FC236}">
              <a16:creationId xmlns:a16="http://schemas.microsoft.com/office/drawing/2014/main" xmlns="" id="{07B80584-82AD-4CAE-90F3-25CCB367A97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a:extLst>
            <a:ext uri="{FF2B5EF4-FFF2-40B4-BE49-F238E27FC236}">
              <a16:creationId xmlns:a16="http://schemas.microsoft.com/office/drawing/2014/main" xmlns="" id="{0F60738A-8060-449E-B767-AB72791356B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a:extLst>
            <a:ext uri="{FF2B5EF4-FFF2-40B4-BE49-F238E27FC236}">
              <a16:creationId xmlns:a16="http://schemas.microsoft.com/office/drawing/2014/main" xmlns="" id="{D2FAC346-3C92-4E1D-8144-056563D8F57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a:extLst>
            <a:ext uri="{FF2B5EF4-FFF2-40B4-BE49-F238E27FC236}">
              <a16:creationId xmlns:a16="http://schemas.microsoft.com/office/drawing/2014/main" xmlns="" id="{0B7A26CC-2346-4F15-8F47-A9DBE3870A5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a:extLst>
            <a:ext uri="{FF2B5EF4-FFF2-40B4-BE49-F238E27FC236}">
              <a16:creationId xmlns:a16="http://schemas.microsoft.com/office/drawing/2014/main" xmlns="" id="{1430F92B-AF85-480E-8180-7809D7CA1BA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a:extLst>
            <a:ext uri="{FF2B5EF4-FFF2-40B4-BE49-F238E27FC236}">
              <a16:creationId xmlns:a16="http://schemas.microsoft.com/office/drawing/2014/main" xmlns="" id="{B52E86B7-19CF-4F60-A30A-0ED88326642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xmlns="" id="{51B109B7-C015-4C07-AAC8-B3C58E0EA1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xmlns="" id="{59852BAF-C73E-4909-996D-7CE72F31BE6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a:extLst>
            <a:ext uri="{FF2B5EF4-FFF2-40B4-BE49-F238E27FC236}">
              <a16:creationId xmlns:a16="http://schemas.microsoft.com/office/drawing/2014/main" xmlns="" id="{0BF74766-1577-457B-B0FE-857A910B842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3" name="直線コネクタ 572">
          <a:extLst>
            <a:ext uri="{FF2B5EF4-FFF2-40B4-BE49-F238E27FC236}">
              <a16:creationId xmlns:a16="http://schemas.microsoft.com/office/drawing/2014/main" xmlns="" id="{05C9D289-7CD0-45D7-89DA-C23C2B04921F}"/>
            </a:ext>
          </a:extLst>
        </xdr:cNvPr>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4" name="【公民館】&#10;有形固定資産減価償却率最小値テキスト">
          <a:extLst>
            <a:ext uri="{FF2B5EF4-FFF2-40B4-BE49-F238E27FC236}">
              <a16:creationId xmlns:a16="http://schemas.microsoft.com/office/drawing/2014/main" xmlns="" id="{FEFD6C36-E603-4CF8-9D16-96FD7BE8AB46}"/>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5" name="直線コネクタ 574">
          <a:extLst>
            <a:ext uri="{FF2B5EF4-FFF2-40B4-BE49-F238E27FC236}">
              <a16:creationId xmlns:a16="http://schemas.microsoft.com/office/drawing/2014/main" xmlns="" id="{AEEDA7AD-97CB-43FB-8554-30FF1D11FF4E}"/>
            </a:ext>
          </a:extLst>
        </xdr:cNvPr>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6" name="【公民館】&#10;有形固定資産減価償却率最大値テキスト">
          <a:extLst>
            <a:ext uri="{FF2B5EF4-FFF2-40B4-BE49-F238E27FC236}">
              <a16:creationId xmlns:a16="http://schemas.microsoft.com/office/drawing/2014/main" xmlns="" id="{91740B93-96BB-4A72-8BDE-DF5AD0E927BF}"/>
            </a:ext>
          </a:extLst>
        </xdr:cNvPr>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7" name="直線コネクタ 576">
          <a:extLst>
            <a:ext uri="{FF2B5EF4-FFF2-40B4-BE49-F238E27FC236}">
              <a16:creationId xmlns:a16="http://schemas.microsoft.com/office/drawing/2014/main" xmlns="" id="{D307A04F-91AA-4363-B2E5-B7526DBA0373}"/>
            </a:ext>
          </a:extLst>
        </xdr:cNvPr>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8" name="【公民館】&#10;有形固定資産減価償却率平均値テキスト">
          <a:extLst>
            <a:ext uri="{FF2B5EF4-FFF2-40B4-BE49-F238E27FC236}">
              <a16:creationId xmlns:a16="http://schemas.microsoft.com/office/drawing/2014/main" xmlns="" id="{5776DD97-2201-4283-BF9E-B7C241E4A2A4}"/>
            </a:ext>
          </a:extLst>
        </xdr:cNvPr>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9" name="フローチャート: 判断 578">
          <a:extLst>
            <a:ext uri="{FF2B5EF4-FFF2-40B4-BE49-F238E27FC236}">
              <a16:creationId xmlns:a16="http://schemas.microsoft.com/office/drawing/2014/main" xmlns="" id="{ADECE2F2-4AB4-4BAE-B928-0155A3996C53}"/>
            </a:ext>
          </a:extLst>
        </xdr:cNvPr>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0" name="フローチャート: 判断 579">
          <a:extLst>
            <a:ext uri="{FF2B5EF4-FFF2-40B4-BE49-F238E27FC236}">
              <a16:creationId xmlns:a16="http://schemas.microsoft.com/office/drawing/2014/main" xmlns="" id="{D6706601-C262-4363-8E08-66136C54EB98}"/>
            </a:ext>
          </a:extLst>
        </xdr:cNvPr>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1" name="フローチャート: 判断 580">
          <a:extLst>
            <a:ext uri="{FF2B5EF4-FFF2-40B4-BE49-F238E27FC236}">
              <a16:creationId xmlns:a16="http://schemas.microsoft.com/office/drawing/2014/main" xmlns="" id="{BF0F0F85-9B3C-48B4-8D6D-56EBDDF91921}"/>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xmlns="" id="{DA9939DA-0084-476F-AC76-1F25E7FCA0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xmlns="" id="{32231B8C-D028-4371-BC52-83D7C64092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xmlns="" id="{F0A7E9BA-03E5-413F-A79D-0CF9CCC936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xmlns="" id="{D6A881B8-2C79-42ED-9DB1-45470C0DE16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3A6F180B-A977-4F93-BB1D-3E0810B055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10161</xdr:rowOff>
    </xdr:from>
    <xdr:to>
      <xdr:col>81</xdr:col>
      <xdr:colOff>101600</xdr:colOff>
      <xdr:row>102</xdr:row>
      <xdr:rowOff>111761</xdr:rowOff>
    </xdr:to>
    <xdr:sp macro="" textlink="">
      <xdr:nvSpPr>
        <xdr:cNvPr id="587" name="楕円 586">
          <a:extLst>
            <a:ext uri="{FF2B5EF4-FFF2-40B4-BE49-F238E27FC236}">
              <a16:creationId xmlns:a16="http://schemas.microsoft.com/office/drawing/2014/main" xmlns="" id="{3C464C35-6601-4693-A6CD-A9B4849772A7}"/>
            </a:ext>
          </a:extLst>
        </xdr:cNvPr>
        <xdr:cNvSpPr/>
      </xdr:nvSpPr>
      <xdr:spPr>
        <a:xfrm>
          <a:off x="15430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85741</xdr:rowOff>
    </xdr:from>
    <xdr:ext cx="405111" cy="259045"/>
    <xdr:sp macro="" textlink="">
      <xdr:nvSpPr>
        <xdr:cNvPr id="588" name="n_1aveValue【公民館】&#10;有形固定資産減価償却率">
          <a:extLst>
            <a:ext uri="{FF2B5EF4-FFF2-40B4-BE49-F238E27FC236}">
              <a16:creationId xmlns:a16="http://schemas.microsoft.com/office/drawing/2014/main" xmlns="" id="{770D6B66-F406-4216-B100-0238C4610171}"/>
            </a:ext>
          </a:extLst>
        </xdr:cNvPr>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9" name="n_2aveValue【公民館】&#10;有形固定資産減価償却率">
          <a:extLst>
            <a:ext uri="{FF2B5EF4-FFF2-40B4-BE49-F238E27FC236}">
              <a16:creationId xmlns:a16="http://schemas.microsoft.com/office/drawing/2014/main" xmlns="" id="{F3D9CE20-61F1-486A-AAA9-F38302FDD458}"/>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128288</xdr:rowOff>
    </xdr:from>
    <xdr:ext cx="405111" cy="259045"/>
    <xdr:sp macro="" textlink="">
      <xdr:nvSpPr>
        <xdr:cNvPr id="590" name="n_1mainValue【公民館】&#10;有形固定資産減価償却率">
          <a:extLst>
            <a:ext uri="{FF2B5EF4-FFF2-40B4-BE49-F238E27FC236}">
              <a16:creationId xmlns:a16="http://schemas.microsoft.com/office/drawing/2014/main" xmlns="" id="{F948236C-7975-444C-B267-67A9FCA476E2}"/>
            </a:ext>
          </a:extLst>
        </xdr:cNvPr>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xmlns="" id="{2C5E0EAC-E7B5-4028-A842-50B955CCA2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xmlns="" id="{AFED95F1-3289-4AEA-8994-3023E4AFBC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xmlns="" id="{7E6E8795-D9B9-4A45-A705-E1125E0E6A9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xmlns="" id="{496D0D4D-0B1C-4031-BC2B-98C88D845F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xmlns="" id="{4266F0BA-6F04-4958-8216-623168E865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xmlns="" id="{EEC05C77-35FB-44CF-9C53-41B4C23617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xmlns="" id="{5A3333CA-88AB-4548-8D75-3603D0506E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xmlns="" id="{D20AD574-CF92-4B62-A413-8DC2D92759E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xmlns="" id="{F91B651E-05DA-4497-84A3-ED936B5D3E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xmlns="" id="{78D9A0AC-C978-4AB0-91F0-3B827CF349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a:extLst>
            <a:ext uri="{FF2B5EF4-FFF2-40B4-BE49-F238E27FC236}">
              <a16:creationId xmlns:a16="http://schemas.microsoft.com/office/drawing/2014/main" xmlns="" id="{520BA8F3-032D-4D18-9ABB-4012D50E896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a:extLst>
            <a:ext uri="{FF2B5EF4-FFF2-40B4-BE49-F238E27FC236}">
              <a16:creationId xmlns:a16="http://schemas.microsoft.com/office/drawing/2014/main" xmlns="" id="{B0A6335D-48AD-4DC6-981C-81FCD30338E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a:extLst>
            <a:ext uri="{FF2B5EF4-FFF2-40B4-BE49-F238E27FC236}">
              <a16:creationId xmlns:a16="http://schemas.microsoft.com/office/drawing/2014/main" xmlns="" id="{A4991793-AA2A-4285-BF70-6F4882DC0F8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a:extLst>
            <a:ext uri="{FF2B5EF4-FFF2-40B4-BE49-F238E27FC236}">
              <a16:creationId xmlns:a16="http://schemas.microsoft.com/office/drawing/2014/main" xmlns="" id="{CB03E0AB-8C7C-4184-9ABA-81C3A5B9756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a:extLst>
            <a:ext uri="{FF2B5EF4-FFF2-40B4-BE49-F238E27FC236}">
              <a16:creationId xmlns:a16="http://schemas.microsoft.com/office/drawing/2014/main" xmlns="" id="{6F155419-DE60-40CA-91DC-395963492C8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a:extLst>
            <a:ext uri="{FF2B5EF4-FFF2-40B4-BE49-F238E27FC236}">
              <a16:creationId xmlns:a16="http://schemas.microsoft.com/office/drawing/2014/main" xmlns="" id="{38BD6ED2-E740-407C-97E0-7556021735D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a:extLst>
            <a:ext uri="{FF2B5EF4-FFF2-40B4-BE49-F238E27FC236}">
              <a16:creationId xmlns:a16="http://schemas.microsoft.com/office/drawing/2014/main" xmlns="" id="{6DAC650B-BFF9-46A8-AAB5-2237800841E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a:extLst>
            <a:ext uri="{FF2B5EF4-FFF2-40B4-BE49-F238E27FC236}">
              <a16:creationId xmlns:a16="http://schemas.microsoft.com/office/drawing/2014/main" xmlns="" id="{3BDFD41B-4BDB-46F8-A0C0-79578CED6D5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a:extLst>
            <a:ext uri="{FF2B5EF4-FFF2-40B4-BE49-F238E27FC236}">
              <a16:creationId xmlns:a16="http://schemas.microsoft.com/office/drawing/2014/main" xmlns="" id="{037E512D-E823-4E06-B65A-DE194A3D2B3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a:extLst>
            <a:ext uri="{FF2B5EF4-FFF2-40B4-BE49-F238E27FC236}">
              <a16:creationId xmlns:a16="http://schemas.microsoft.com/office/drawing/2014/main" xmlns="" id="{BBECC63E-C1DB-4B6E-A118-254EB9C2B48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a:extLst>
            <a:ext uri="{FF2B5EF4-FFF2-40B4-BE49-F238E27FC236}">
              <a16:creationId xmlns:a16="http://schemas.microsoft.com/office/drawing/2014/main" xmlns="" id="{D6419F77-89A6-4FD5-BBEE-36A1032F064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xmlns="" id="{8FF613B4-11C1-4880-9722-F2DBD0DACE9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a:extLst>
            <a:ext uri="{FF2B5EF4-FFF2-40B4-BE49-F238E27FC236}">
              <a16:creationId xmlns:a16="http://schemas.microsoft.com/office/drawing/2014/main" xmlns="" id="{9D7643A6-92BF-4F6A-87B8-84DAB933F1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xmlns="" id="{A648F72C-060E-4EFB-9F72-8BCEA6BD453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a:extLst>
            <a:ext uri="{FF2B5EF4-FFF2-40B4-BE49-F238E27FC236}">
              <a16:creationId xmlns:a16="http://schemas.microsoft.com/office/drawing/2014/main" xmlns="" id="{6F021D7A-4CEF-4DFD-BDB8-4D20E6F42E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a:extLst>
            <a:ext uri="{FF2B5EF4-FFF2-40B4-BE49-F238E27FC236}">
              <a16:creationId xmlns:a16="http://schemas.microsoft.com/office/drawing/2014/main" xmlns="" id="{B7445E26-F02C-4EFC-AA6F-8332FB956781}"/>
            </a:ext>
          </a:extLst>
        </xdr:cNvPr>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a:extLst>
            <a:ext uri="{FF2B5EF4-FFF2-40B4-BE49-F238E27FC236}">
              <a16:creationId xmlns:a16="http://schemas.microsoft.com/office/drawing/2014/main" xmlns="" id="{ECD838B4-44D3-41ED-8D9A-91C9B115B667}"/>
            </a:ext>
          </a:extLst>
        </xdr:cNvPr>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a:extLst>
            <a:ext uri="{FF2B5EF4-FFF2-40B4-BE49-F238E27FC236}">
              <a16:creationId xmlns:a16="http://schemas.microsoft.com/office/drawing/2014/main" xmlns="" id="{5366E532-3676-452C-BB50-4D1150C8D41B}"/>
            </a:ext>
          </a:extLst>
        </xdr:cNvPr>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a:extLst>
            <a:ext uri="{FF2B5EF4-FFF2-40B4-BE49-F238E27FC236}">
              <a16:creationId xmlns:a16="http://schemas.microsoft.com/office/drawing/2014/main" xmlns="" id="{6B6948AB-FE7C-49C5-A585-967447091031}"/>
            </a:ext>
          </a:extLst>
        </xdr:cNvPr>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a:extLst>
            <a:ext uri="{FF2B5EF4-FFF2-40B4-BE49-F238E27FC236}">
              <a16:creationId xmlns:a16="http://schemas.microsoft.com/office/drawing/2014/main" xmlns="" id="{93FD34A8-960B-4478-B4AD-01C62E9705FF}"/>
            </a:ext>
          </a:extLst>
        </xdr:cNvPr>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21" name="【公民館】&#10;一人当たり面積平均値テキスト">
          <a:extLst>
            <a:ext uri="{FF2B5EF4-FFF2-40B4-BE49-F238E27FC236}">
              <a16:creationId xmlns:a16="http://schemas.microsoft.com/office/drawing/2014/main" xmlns="" id="{90ADC329-3296-44E9-9740-D17B00001318}"/>
            </a:ext>
          </a:extLst>
        </xdr:cNvPr>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a:extLst>
            <a:ext uri="{FF2B5EF4-FFF2-40B4-BE49-F238E27FC236}">
              <a16:creationId xmlns:a16="http://schemas.microsoft.com/office/drawing/2014/main" xmlns="" id="{0C7FF472-04BA-4D76-9B3E-D9D3FDDE4C75}"/>
            </a:ext>
          </a:extLst>
        </xdr:cNvPr>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a:extLst>
            <a:ext uri="{FF2B5EF4-FFF2-40B4-BE49-F238E27FC236}">
              <a16:creationId xmlns:a16="http://schemas.microsoft.com/office/drawing/2014/main" xmlns="" id="{C9C66F84-14DB-49EE-9384-90622C17D739}"/>
            </a:ext>
          </a:extLst>
        </xdr:cNvPr>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a:extLst>
            <a:ext uri="{FF2B5EF4-FFF2-40B4-BE49-F238E27FC236}">
              <a16:creationId xmlns:a16="http://schemas.microsoft.com/office/drawing/2014/main" xmlns="" id="{6A352326-442A-407D-BE6C-219DC85953A3}"/>
            </a:ext>
          </a:extLst>
        </xdr:cNvPr>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xmlns="" id="{2E46CEA4-F87F-4653-B3D4-F4A1190999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077E4D76-AFDE-43E0-8DB7-ABFE9D01C1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xmlns="" id="{6E3603A6-E9FF-4104-9352-975733BE4D2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xmlns="" id="{981F8E0E-6E84-4128-AD5C-626DA78724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6C745A6E-713B-49AD-BE76-4893DF17D6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54792</xdr:rowOff>
    </xdr:from>
    <xdr:to>
      <xdr:col>112</xdr:col>
      <xdr:colOff>38100</xdr:colOff>
      <xdr:row>108</xdr:row>
      <xdr:rowOff>156392</xdr:rowOff>
    </xdr:to>
    <xdr:sp macro="" textlink="">
      <xdr:nvSpPr>
        <xdr:cNvPr id="630" name="楕円 629">
          <a:extLst>
            <a:ext uri="{FF2B5EF4-FFF2-40B4-BE49-F238E27FC236}">
              <a16:creationId xmlns:a16="http://schemas.microsoft.com/office/drawing/2014/main" xmlns="" id="{A4E5CAFB-59D3-4B47-BED3-A0C909E4291F}"/>
            </a:ext>
          </a:extLst>
        </xdr:cNvPr>
        <xdr:cNvSpPr/>
      </xdr:nvSpPr>
      <xdr:spPr>
        <a:xfrm>
          <a:off x="2127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16164</xdr:rowOff>
    </xdr:from>
    <xdr:ext cx="469744" cy="259045"/>
    <xdr:sp macro="" textlink="">
      <xdr:nvSpPr>
        <xdr:cNvPr id="631" name="n_1aveValue【公民館】&#10;一人当たり面積">
          <a:extLst>
            <a:ext uri="{FF2B5EF4-FFF2-40B4-BE49-F238E27FC236}">
              <a16:creationId xmlns:a16="http://schemas.microsoft.com/office/drawing/2014/main" xmlns="" id="{AA77AE09-6B22-445D-B8DA-DB8AF59EB046}"/>
            </a:ext>
          </a:extLst>
        </xdr:cNvPr>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2" name="n_2aveValue【公民館】&#10;一人当たり面積">
          <a:extLst>
            <a:ext uri="{FF2B5EF4-FFF2-40B4-BE49-F238E27FC236}">
              <a16:creationId xmlns:a16="http://schemas.microsoft.com/office/drawing/2014/main" xmlns="" id="{5E8F30FA-2F97-4A23-BE7A-2CEBE19D8438}"/>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147519</xdr:rowOff>
    </xdr:from>
    <xdr:ext cx="469744" cy="259045"/>
    <xdr:sp macro="" textlink="">
      <xdr:nvSpPr>
        <xdr:cNvPr id="633" name="n_1mainValue【公民館】&#10;一人当たり面積">
          <a:extLst>
            <a:ext uri="{FF2B5EF4-FFF2-40B4-BE49-F238E27FC236}">
              <a16:creationId xmlns:a16="http://schemas.microsoft.com/office/drawing/2014/main" xmlns="" id="{83D8489D-0BEB-4416-9066-915CFF0970E1}"/>
            </a:ext>
          </a:extLst>
        </xdr:cNvPr>
        <xdr:cNvSpPr txBox="1"/>
      </xdr:nvSpPr>
      <xdr:spPr>
        <a:xfrm>
          <a:off x="210757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xmlns="" id="{B8DA91FA-6E27-4420-BB21-BC125655D3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xmlns="" id="{88FD2480-90A8-48CF-8FBA-7E184424FA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xmlns="" id="{12824DBB-F5B2-4281-95B9-812D060260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　有形固定資産減価償却率が類似団体平均と比較して高くなっている施設は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公民館である。</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その他の施設については，更新・整備などを行ったことにより，いずれも類似団体平均より低い比率となっている。</a:t>
          </a:r>
          <a:endParaRPr kumimoji="1" lang="en-US" altLang="ja-JP" sz="1300" strike="sngStrike"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公民館については，いずれも築</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年以上経過しており，類似団体平均よりも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17.1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ポイント上回っている。また，一人当たり面積については，みらい平地区の人口増加に伴い，</a:t>
          </a:r>
          <a:r>
            <a:rPr kumimoji="1" lang="en-US" altLang="ja-JP" sz="1300">
              <a:solidFill>
                <a:schemeClr val="tx1"/>
              </a:solidFill>
              <a:latin typeface="ＭＳ Ｐゴシック" panose="020B0600070205080204" pitchFamily="50" charset="-128"/>
              <a:ea typeface="ＭＳ Ｐゴシック" panose="020B0600070205080204" pitchFamily="50" charset="-128"/>
            </a:rPr>
            <a:t>0.153㎡</a:t>
          </a:r>
          <a:r>
            <a:rPr kumimoji="1" lang="ja-JP" altLang="en-US" sz="1300">
              <a:solidFill>
                <a:schemeClr val="tx1"/>
              </a:solidFill>
              <a:latin typeface="ＭＳ Ｐゴシック" panose="020B0600070205080204" pitchFamily="50" charset="-128"/>
              <a:ea typeface="ＭＳ Ｐゴシック" panose="020B0600070205080204" pitchFamily="50" charset="-128"/>
            </a:rPr>
            <a:t>下回っている。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今後，施設の老朽化や利用状況を踏まえ，必要な機能の見直しを行い，統廃合や多機能化などを検討していく。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CB8EF57-34EA-4EB9-A2D2-AE04FAE99B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4C32C4C-691D-4FC5-B52F-03C807C83E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50D2C66-8E31-485C-848B-1897E98162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5244B5B-A76E-49E0-A573-043FAFD4E6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EBFF017-121F-4F9C-9421-1CDBA1BC8E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BA99640-CED4-4DDB-A69C-025CE9E8789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67781D2-AECD-4B14-9F64-5F57B99375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50A3370-3EFF-4D1D-9153-EB3AF41024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2AA72C5-651A-42D7-8F0D-65121F999C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65C2256-4C77-4E3F-B7A8-024BC79B82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51,590
50,974
79.16
21,772,235
21,066,262
597,227
11,662,229
24,190,604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A37347A-2A9E-43A9-88F6-920E6EC398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E0D827F-3166-4880-9DA6-5AE0CCBBD2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FA0FB2B-0CAA-4044-8640-168FBC2FA9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7462DB5-A263-45C6-8807-FD00398DFE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4FF0C58-7191-4AF8-AE7D-8C075B581E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2B811F0-9B69-4DDB-BCF6-0B4DE3A734D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15A62DA-0CF0-48F4-A41C-409D000BD8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96F14B1-4544-4404-B7DF-D2F5CE2D42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3D5EFD5-3935-4FB6-A3D5-0A32DE5C3F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0925134-BA33-4DD5-8EE4-71ECBC9FBDD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A6C7763-0271-4F97-AFF2-942A8A7CD8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F8780A5-ADDE-4D11-8820-6983A995C0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719F5F8-F546-4373-B0B1-0CE33B5621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F42953F-CE56-4977-B02A-24B532EC6A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D438FEE-5B73-436F-BD41-CCF475575F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2D3FEC9-75A9-46D1-ADAC-ABC783C733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CF1FC75-7AB5-4196-933C-ACC7637DBB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5453E72-167D-41A8-A676-19028EB137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74FBA2DA-8FE2-419F-9856-5FA6D5DD45B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95F5C41-ADE7-465B-811A-071A8C50DF7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8D221F3-4E69-4909-A740-DF88912009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DA6EAA8-3B84-4AA4-92CE-2D00B569AD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47FB6314-570B-462D-BE1E-1EEAB5CBA9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15ED64FB-6DF7-43CE-96D9-55BC3CD237D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7591C88B-734A-4225-8676-AEDA5E5292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1286D1EC-D306-47D5-9D77-EA7C4886AD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65F63554-739A-4CD9-91E7-B473DD46CA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B32AAC6-81B6-4EEB-A243-5752D28ADC6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8962490-3F7C-49BA-957E-80914A947B7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767B35A1-74FA-49F3-8084-50DF001973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26A0B273-A55D-4113-9EEC-0AB458B1E76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F7B5B273-6B9F-493F-81D8-3C70E75146A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6576F271-367C-4B1A-8E5E-F5606DE1878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C9DAE01D-2A5D-4544-89AD-F57FFCB2E11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C4172412-C0C6-4711-AE5A-EB385A03FAE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C421B500-6CF7-4CAD-BC90-58BE0780F43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436EBAE4-C846-4AEF-99F4-A7C4F9D335C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D0FF8EB7-CC14-444D-AC08-6DF67C4DF7C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BE4EDB3B-B73E-495C-96C4-623F82E07D8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69AA319F-CE17-4EB2-87D7-B26CF7ABF14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621889F2-A9B9-43AB-88BF-CFA427CA68E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7FDF97CD-2BA2-4CA1-971F-A702367052B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10C00A41-A585-46BB-8EB2-1466031AF5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B0A2A4CB-6FB6-4EB4-A910-40579F0DDAF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E5EE1F68-2A77-483C-9973-C34DCC012D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a:extLst>
            <a:ext uri="{FF2B5EF4-FFF2-40B4-BE49-F238E27FC236}">
              <a16:creationId xmlns:a16="http://schemas.microsoft.com/office/drawing/2014/main" xmlns="" id="{A0AA2DB1-1258-4BD1-99FB-586ECE14D49D}"/>
            </a:ext>
          </a:extLst>
        </xdr:cNvPr>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6EAD071E-CB9F-4E2B-BA86-27845095EC8E}"/>
            </a:ext>
          </a:extLst>
        </xdr:cNvPr>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a:extLst>
            <a:ext uri="{FF2B5EF4-FFF2-40B4-BE49-F238E27FC236}">
              <a16:creationId xmlns:a16="http://schemas.microsoft.com/office/drawing/2014/main" xmlns="" id="{AC12055B-B010-4969-9713-E1E457F50126}"/>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20FB41F0-49A3-433F-9DB1-C09CA7A17ECF}"/>
            </a:ext>
          </a:extLst>
        </xdr:cNvPr>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a:extLst>
            <a:ext uri="{FF2B5EF4-FFF2-40B4-BE49-F238E27FC236}">
              <a16:creationId xmlns:a16="http://schemas.microsoft.com/office/drawing/2014/main" xmlns="" id="{75203331-31FB-4804-A4C2-EE2C27065ABE}"/>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8A4D072F-866D-427C-A7B5-5C99DC1A128B}"/>
            </a:ext>
          </a:extLst>
        </xdr:cNvPr>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a:extLst>
            <a:ext uri="{FF2B5EF4-FFF2-40B4-BE49-F238E27FC236}">
              <a16:creationId xmlns:a16="http://schemas.microsoft.com/office/drawing/2014/main" xmlns="" id="{C12AD888-C433-4CC6-BA1E-78C4BB66E60C}"/>
            </a:ext>
          </a:extLst>
        </xdr:cNvPr>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xmlns="" id="{2A476ACF-3733-46FC-8084-3E699F17C1FE}"/>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a:extLst>
            <a:ext uri="{FF2B5EF4-FFF2-40B4-BE49-F238E27FC236}">
              <a16:creationId xmlns:a16="http://schemas.microsoft.com/office/drawing/2014/main" xmlns="" id="{C79E3806-A9D0-48A8-9D9C-A9A1D6726A4D}"/>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a:extLst>
            <a:ext uri="{FF2B5EF4-FFF2-40B4-BE49-F238E27FC236}">
              <a16:creationId xmlns:a16="http://schemas.microsoft.com/office/drawing/2014/main" xmlns="" id="{4F2F9731-411F-4A6A-AE44-AE9AE582671A}"/>
            </a:ext>
          </a:extLst>
        </xdr:cNvPr>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a:extLst>
            <a:ext uri="{FF2B5EF4-FFF2-40B4-BE49-F238E27FC236}">
              <a16:creationId xmlns:a16="http://schemas.microsoft.com/office/drawing/2014/main" xmlns="" id="{855BB55E-48E9-4CB5-9CD9-FE1D729C41E9}"/>
            </a:ext>
          </a:extLst>
        </xdr:cNvPr>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86E043F-2361-4E2E-9043-5059B19071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15FEAEC-81DC-4B47-9B21-EA022E13B58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4369870-3CF5-424A-9472-81E0BBE5CF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654D8EE-91A8-4B74-A81C-FA59A1C11A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6A3619F-3384-4117-8B2E-957C7CCC754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3" name="楕円 72">
          <a:extLst>
            <a:ext uri="{FF2B5EF4-FFF2-40B4-BE49-F238E27FC236}">
              <a16:creationId xmlns:a16="http://schemas.microsoft.com/office/drawing/2014/main" xmlns="" id="{4AE21ECB-136F-4FDF-ADBA-F56F14E62606}"/>
            </a:ext>
          </a:extLst>
        </xdr:cNvPr>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25961</xdr:rowOff>
    </xdr:from>
    <xdr:ext cx="405111" cy="259045"/>
    <xdr:sp macro="" textlink="">
      <xdr:nvSpPr>
        <xdr:cNvPr id="74" name="n_1mainValue【図書館】&#10;有形固定資産減価償却率">
          <a:extLst>
            <a:ext uri="{FF2B5EF4-FFF2-40B4-BE49-F238E27FC236}">
              <a16:creationId xmlns:a16="http://schemas.microsoft.com/office/drawing/2014/main" xmlns="" id="{B16FF90C-D1BD-403B-AF13-E52F8BCC3477}"/>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xmlns="" id="{AA29EAC2-FC25-458A-B2F4-EBDE8C33C1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xmlns="" id="{A91E7431-1E48-40A0-8B76-84CA2B2417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xmlns="" id="{2CD04119-A0BF-4E05-B58B-E48A2D9C64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xmlns="" id="{900922F7-C270-47C3-9873-2DA4241E05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xmlns="" id="{C4772465-6BE2-44B4-9780-C549CDBE42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xmlns="" id="{B24BB9A0-4540-4816-BA8A-DB41DE24B8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xmlns="" id="{20D93375-DCFE-497E-B427-CFB1CE19D8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xmlns="" id="{2ADDCA42-4A09-4F4B-A683-2932FCC34E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xmlns="" id="{A34FC877-AB61-47BD-A101-2DE08A01D4A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xmlns="" id="{F308580C-03E5-4D6C-B3D6-B68BC659BD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xmlns="" id="{B69FB18F-7618-4F4A-A03F-E4F784B119F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xmlns="" id="{84158BC7-1FF1-478D-B865-1D8DAFCA597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xmlns="" id="{FF103479-1AB4-46E0-8D25-74A377E43E3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xmlns="" id="{977B3C74-0241-46A0-9985-9841E9DE3E9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xmlns="" id="{0DAC65E0-B899-4829-A6B7-F86E588BEE1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xmlns="" id="{96308EC2-D835-4BBE-92B3-5F5AD6E6669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xmlns="" id="{AA704F4A-9A89-436A-A1C1-06B33D90E2E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xmlns="" id="{D684C64D-31FF-414D-AB2A-7383BC35686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xmlns="" id="{EC3D9D46-AEDA-4F3A-B61E-75B692922B7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a:extLst>
            <a:ext uri="{FF2B5EF4-FFF2-40B4-BE49-F238E27FC236}">
              <a16:creationId xmlns:a16="http://schemas.microsoft.com/office/drawing/2014/main" xmlns="" id="{9086EB82-90DD-4415-8F8F-3718B69B06A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xmlns="" id="{78CA80F6-11F6-4CA4-843C-805EB3B90FC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a:extLst>
            <a:ext uri="{FF2B5EF4-FFF2-40B4-BE49-F238E27FC236}">
              <a16:creationId xmlns:a16="http://schemas.microsoft.com/office/drawing/2014/main" xmlns="" id="{992A7892-DF6A-475F-A950-283BE902712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5DBF42CF-14EF-4600-9E60-949CD380C3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xmlns="" id="{F0E16728-A1B6-4146-9518-A46851092DB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xmlns="" id="{00D9C816-8554-4217-A029-464D66C8D51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a:extLst>
            <a:ext uri="{FF2B5EF4-FFF2-40B4-BE49-F238E27FC236}">
              <a16:creationId xmlns:a16="http://schemas.microsoft.com/office/drawing/2014/main" xmlns="" id="{B39C791B-F4E2-4B67-8E76-3D6150ABB444}"/>
            </a:ext>
          </a:extLst>
        </xdr:cNvPr>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a:extLst>
            <a:ext uri="{FF2B5EF4-FFF2-40B4-BE49-F238E27FC236}">
              <a16:creationId xmlns:a16="http://schemas.microsoft.com/office/drawing/2014/main" xmlns="" id="{39AA5A91-52E9-4FAD-A55E-0D588F4DC686}"/>
            </a:ext>
          </a:extLst>
        </xdr:cNvPr>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a:extLst>
            <a:ext uri="{FF2B5EF4-FFF2-40B4-BE49-F238E27FC236}">
              <a16:creationId xmlns:a16="http://schemas.microsoft.com/office/drawing/2014/main" xmlns="" id="{24EACC60-740A-4356-9C8F-030F17139416}"/>
            </a:ext>
          </a:extLst>
        </xdr:cNvPr>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a:extLst>
            <a:ext uri="{FF2B5EF4-FFF2-40B4-BE49-F238E27FC236}">
              <a16:creationId xmlns:a16="http://schemas.microsoft.com/office/drawing/2014/main" xmlns="" id="{5E330C82-DB26-4F46-ACA9-D998C2DBE831}"/>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a:extLst>
            <a:ext uri="{FF2B5EF4-FFF2-40B4-BE49-F238E27FC236}">
              <a16:creationId xmlns:a16="http://schemas.microsoft.com/office/drawing/2014/main" xmlns="" id="{5108C131-13E2-4CC0-A6BD-4D7533657403}"/>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a:extLst>
            <a:ext uri="{FF2B5EF4-FFF2-40B4-BE49-F238E27FC236}">
              <a16:creationId xmlns:a16="http://schemas.microsoft.com/office/drawing/2014/main" xmlns="" id="{90B3114D-0274-445D-AC60-BF005ACEB710}"/>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a:extLst>
            <a:ext uri="{FF2B5EF4-FFF2-40B4-BE49-F238E27FC236}">
              <a16:creationId xmlns:a16="http://schemas.microsoft.com/office/drawing/2014/main" xmlns="" id="{BB19B3AD-D19B-437D-9D74-73A2803033F3}"/>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a:extLst>
            <a:ext uri="{FF2B5EF4-FFF2-40B4-BE49-F238E27FC236}">
              <a16:creationId xmlns:a16="http://schemas.microsoft.com/office/drawing/2014/main" xmlns="" id="{1902FA13-333B-4E65-8DE8-2BA5F0538303}"/>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a:extLst>
            <a:ext uri="{FF2B5EF4-FFF2-40B4-BE49-F238E27FC236}">
              <a16:creationId xmlns:a16="http://schemas.microsoft.com/office/drawing/2014/main" xmlns="" id="{FCFE3953-0DB5-4A62-93BC-EC6CF622F874}"/>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a:extLst>
            <a:ext uri="{FF2B5EF4-FFF2-40B4-BE49-F238E27FC236}">
              <a16:creationId xmlns:a16="http://schemas.microsoft.com/office/drawing/2014/main" xmlns="" id="{F8F4F167-46BB-41E2-A930-701C192732B6}"/>
            </a:ext>
          </a:extLst>
        </xdr:cNvPr>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a:extLst>
            <a:ext uri="{FF2B5EF4-FFF2-40B4-BE49-F238E27FC236}">
              <a16:creationId xmlns:a16="http://schemas.microsoft.com/office/drawing/2014/main" xmlns="" id="{F3B56864-CE45-4D39-AC85-29E67D0E208D}"/>
            </a:ext>
          </a:extLst>
        </xdr:cNvPr>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D69CC9FF-BFA8-4F48-B1F4-A382644CEF1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8A7EA6A6-AFD0-4CF9-9EDD-3BE6141F059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B30C98D7-152C-4542-8779-31478344366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ACC3F810-9AE3-42FF-9231-AA137F1886F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6C775145-F6AB-4C81-8239-921604FE6E0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47172</xdr:rowOff>
    </xdr:from>
    <xdr:to>
      <xdr:col>50</xdr:col>
      <xdr:colOff>165100</xdr:colOff>
      <xdr:row>40</xdr:row>
      <xdr:rowOff>148772</xdr:rowOff>
    </xdr:to>
    <xdr:sp macro="" textlink="">
      <xdr:nvSpPr>
        <xdr:cNvPr id="116" name="楕円 115">
          <a:extLst>
            <a:ext uri="{FF2B5EF4-FFF2-40B4-BE49-F238E27FC236}">
              <a16:creationId xmlns:a16="http://schemas.microsoft.com/office/drawing/2014/main" xmlns="" id="{BA1F04A9-4232-4C3D-B748-854CEED4BEBA}"/>
            </a:ext>
          </a:extLst>
        </xdr:cNvPr>
        <xdr:cNvSpPr/>
      </xdr:nvSpPr>
      <xdr:spPr>
        <a:xfrm>
          <a:off x="9588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139899</xdr:rowOff>
    </xdr:from>
    <xdr:ext cx="469744" cy="259045"/>
    <xdr:sp macro="" textlink="">
      <xdr:nvSpPr>
        <xdr:cNvPr id="117" name="n_1mainValue【図書館】&#10;一人当たり面積">
          <a:extLst>
            <a:ext uri="{FF2B5EF4-FFF2-40B4-BE49-F238E27FC236}">
              <a16:creationId xmlns:a16="http://schemas.microsoft.com/office/drawing/2014/main" xmlns="" id="{247D7F6D-F579-44B0-988E-C85B106D99FB}"/>
            </a:ext>
          </a:extLst>
        </xdr:cNvPr>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xmlns="" id="{7D9701E2-FE2B-47CC-A56F-EA9C17A662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xmlns="" id="{41BEA746-9197-4635-8D3F-967A1FFEA83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xmlns="" id="{F16B5C44-EAC1-4430-8ED5-972CB4E246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xmlns="" id="{9C49B78F-66DF-404D-A3D9-3DE731CB01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xmlns="" id="{FBD027F4-3E9E-4593-A3E5-E4A9F9B779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xmlns="" id="{CF72BF3B-CAB2-416D-8A56-54626AA8F6D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xmlns="" id="{7ABDB535-A0B2-4589-ABBE-C59B5BF8E5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xmlns="" id="{07EFF054-C966-47B8-9F46-65D96EF307B6}"/>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6" name="正方形/長方形 125">
          <a:extLst>
            <a:ext uri="{FF2B5EF4-FFF2-40B4-BE49-F238E27FC236}">
              <a16:creationId xmlns:a16="http://schemas.microsoft.com/office/drawing/2014/main" xmlns="" id="{23E07CA4-8FA0-4FAB-8593-7BCDAD2BEA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7" name="正方形/長方形 126">
          <a:extLst>
            <a:ext uri="{FF2B5EF4-FFF2-40B4-BE49-F238E27FC236}">
              <a16:creationId xmlns:a16="http://schemas.microsoft.com/office/drawing/2014/main" xmlns="" id="{EE881B85-5B42-4658-B834-D191C9E91E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8" name="正方形/長方形 127">
          <a:extLst>
            <a:ext uri="{FF2B5EF4-FFF2-40B4-BE49-F238E27FC236}">
              <a16:creationId xmlns:a16="http://schemas.microsoft.com/office/drawing/2014/main" xmlns="" id="{D4E494DD-40E5-44DA-B65B-14096C4C60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9" name="正方形/長方形 128">
          <a:extLst>
            <a:ext uri="{FF2B5EF4-FFF2-40B4-BE49-F238E27FC236}">
              <a16:creationId xmlns:a16="http://schemas.microsoft.com/office/drawing/2014/main" xmlns="" id="{127A39C3-086C-4D80-8E78-6E25DA509B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0" name="正方形/長方形 129">
          <a:extLst>
            <a:ext uri="{FF2B5EF4-FFF2-40B4-BE49-F238E27FC236}">
              <a16:creationId xmlns:a16="http://schemas.microsoft.com/office/drawing/2014/main" xmlns="" id="{92486071-11BF-4C59-B675-5C15676B89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1" name="正方形/長方形 130">
          <a:extLst>
            <a:ext uri="{FF2B5EF4-FFF2-40B4-BE49-F238E27FC236}">
              <a16:creationId xmlns:a16="http://schemas.microsoft.com/office/drawing/2014/main" xmlns="" id="{AA6F4FAC-1E72-4D14-B72F-4B97C162278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2" name="正方形/長方形 131">
          <a:extLst>
            <a:ext uri="{FF2B5EF4-FFF2-40B4-BE49-F238E27FC236}">
              <a16:creationId xmlns:a16="http://schemas.microsoft.com/office/drawing/2014/main" xmlns="" id="{9732634D-0A8B-443A-9147-1083C417B5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3" name="正方形/長方形 132">
          <a:extLst>
            <a:ext uri="{FF2B5EF4-FFF2-40B4-BE49-F238E27FC236}">
              <a16:creationId xmlns:a16="http://schemas.microsoft.com/office/drawing/2014/main" xmlns="" id="{BE1B01B4-F66E-4B30-BA05-C72E1C98E8BF}"/>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4" name="正方形/長方形 133">
          <a:extLst>
            <a:ext uri="{FF2B5EF4-FFF2-40B4-BE49-F238E27FC236}">
              <a16:creationId xmlns:a16="http://schemas.microsoft.com/office/drawing/2014/main" xmlns="" id="{447ECA71-FEC6-4E96-BFD0-28ED70BADA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5" name="正方形/長方形 134">
          <a:extLst>
            <a:ext uri="{FF2B5EF4-FFF2-40B4-BE49-F238E27FC236}">
              <a16:creationId xmlns:a16="http://schemas.microsoft.com/office/drawing/2014/main" xmlns="" id="{71339830-7CCD-4962-9DA5-6CFC4B7709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6" name="正方形/長方形 135">
          <a:extLst>
            <a:ext uri="{FF2B5EF4-FFF2-40B4-BE49-F238E27FC236}">
              <a16:creationId xmlns:a16="http://schemas.microsoft.com/office/drawing/2014/main" xmlns="" id="{DFDB1ACF-32AA-4EC8-A908-67322EAA82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7" name="正方形/長方形 136">
          <a:extLst>
            <a:ext uri="{FF2B5EF4-FFF2-40B4-BE49-F238E27FC236}">
              <a16:creationId xmlns:a16="http://schemas.microsoft.com/office/drawing/2014/main" xmlns="" id="{6F584C4E-ADB1-4A00-960A-38F8C81CBE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8" name="正方形/長方形 137">
          <a:extLst>
            <a:ext uri="{FF2B5EF4-FFF2-40B4-BE49-F238E27FC236}">
              <a16:creationId xmlns:a16="http://schemas.microsoft.com/office/drawing/2014/main" xmlns="" id="{DCB4FC6F-3026-473C-9BDC-6F4E375999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9" name="正方形/長方形 138">
          <a:extLst>
            <a:ext uri="{FF2B5EF4-FFF2-40B4-BE49-F238E27FC236}">
              <a16:creationId xmlns:a16="http://schemas.microsoft.com/office/drawing/2014/main" xmlns="" id="{A61FA85A-E4A8-4828-878A-33202485DA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0" name="正方形/長方形 139">
          <a:extLst>
            <a:ext uri="{FF2B5EF4-FFF2-40B4-BE49-F238E27FC236}">
              <a16:creationId xmlns:a16="http://schemas.microsoft.com/office/drawing/2014/main" xmlns="" id="{17A2DCCC-F921-441E-BCFA-A78A8AB7E5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1" name="正方形/長方形 140">
          <a:extLst>
            <a:ext uri="{FF2B5EF4-FFF2-40B4-BE49-F238E27FC236}">
              <a16:creationId xmlns:a16="http://schemas.microsoft.com/office/drawing/2014/main" xmlns="" id="{09D99B40-C243-4F31-B033-D4A4BAA185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2" name="テキスト ボックス 141">
          <a:extLst>
            <a:ext uri="{FF2B5EF4-FFF2-40B4-BE49-F238E27FC236}">
              <a16:creationId xmlns:a16="http://schemas.microsoft.com/office/drawing/2014/main" xmlns="" id="{76041D2C-D070-4D64-B60A-156C84D361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3" name="直線コネクタ 142">
          <a:extLst>
            <a:ext uri="{FF2B5EF4-FFF2-40B4-BE49-F238E27FC236}">
              <a16:creationId xmlns:a16="http://schemas.microsoft.com/office/drawing/2014/main" xmlns="" id="{018CC3AC-3F34-4EC8-BEE4-F869CE9BB5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4" name="テキスト ボックス 143">
          <a:extLst>
            <a:ext uri="{FF2B5EF4-FFF2-40B4-BE49-F238E27FC236}">
              <a16:creationId xmlns:a16="http://schemas.microsoft.com/office/drawing/2014/main" xmlns="" id="{755A2E9D-800C-40AC-9BC5-747D8F492A4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5" name="直線コネクタ 144">
          <a:extLst>
            <a:ext uri="{FF2B5EF4-FFF2-40B4-BE49-F238E27FC236}">
              <a16:creationId xmlns:a16="http://schemas.microsoft.com/office/drawing/2014/main" xmlns="" id="{5F81D0F7-9377-42A1-856E-FA0DB7A7FD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6" name="テキスト ボックス 145">
          <a:extLst>
            <a:ext uri="{FF2B5EF4-FFF2-40B4-BE49-F238E27FC236}">
              <a16:creationId xmlns:a16="http://schemas.microsoft.com/office/drawing/2014/main" xmlns="" id="{A9602000-0E8C-4518-B885-61343833A0E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7" name="直線コネクタ 146">
          <a:extLst>
            <a:ext uri="{FF2B5EF4-FFF2-40B4-BE49-F238E27FC236}">
              <a16:creationId xmlns:a16="http://schemas.microsoft.com/office/drawing/2014/main" xmlns="" id="{45A64DC8-86BE-44C7-8BC8-DC227C6DA15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8" name="テキスト ボックス 147">
          <a:extLst>
            <a:ext uri="{FF2B5EF4-FFF2-40B4-BE49-F238E27FC236}">
              <a16:creationId xmlns:a16="http://schemas.microsoft.com/office/drawing/2014/main" xmlns="" id="{BB1894B4-C038-4E50-B7D3-0012F2C27E7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9" name="直線コネクタ 148">
          <a:extLst>
            <a:ext uri="{FF2B5EF4-FFF2-40B4-BE49-F238E27FC236}">
              <a16:creationId xmlns:a16="http://schemas.microsoft.com/office/drawing/2014/main" xmlns="" id="{31792DB9-4128-4E14-86D0-E8AB983BDC6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0" name="テキスト ボックス 149">
          <a:extLst>
            <a:ext uri="{FF2B5EF4-FFF2-40B4-BE49-F238E27FC236}">
              <a16:creationId xmlns:a16="http://schemas.microsoft.com/office/drawing/2014/main" xmlns="" id="{F28C2F7C-B064-4BF7-BF84-7E55976A8C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1" name="直線コネクタ 150">
          <a:extLst>
            <a:ext uri="{FF2B5EF4-FFF2-40B4-BE49-F238E27FC236}">
              <a16:creationId xmlns:a16="http://schemas.microsoft.com/office/drawing/2014/main" xmlns="" id="{97566CCD-0F7A-4D4C-B06A-AC984FE5108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2" name="テキスト ボックス 151">
          <a:extLst>
            <a:ext uri="{FF2B5EF4-FFF2-40B4-BE49-F238E27FC236}">
              <a16:creationId xmlns:a16="http://schemas.microsoft.com/office/drawing/2014/main" xmlns="" id="{EEC08552-3B86-4C34-8FA8-92F52DA7411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3" name="直線コネクタ 152">
          <a:extLst>
            <a:ext uri="{FF2B5EF4-FFF2-40B4-BE49-F238E27FC236}">
              <a16:creationId xmlns:a16="http://schemas.microsoft.com/office/drawing/2014/main" xmlns="" id="{2059A2DD-49A3-4D41-8C39-2763799B8A9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4" name="テキスト ボックス 153">
          <a:extLst>
            <a:ext uri="{FF2B5EF4-FFF2-40B4-BE49-F238E27FC236}">
              <a16:creationId xmlns:a16="http://schemas.microsoft.com/office/drawing/2014/main" xmlns="" id="{7D819735-708F-4028-83C0-374E5C5EA1B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a:extLst>
            <a:ext uri="{FF2B5EF4-FFF2-40B4-BE49-F238E27FC236}">
              <a16:creationId xmlns:a16="http://schemas.microsoft.com/office/drawing/2014/main" xmlns="" id="{F045E583-BB36-4598-984D-AC2CB7E3FC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a:extLst>
            <a:ext uri="{FF2B5EF4-FFF2-40B4-BE49-F238E27FC236}">
              <a16:creationId xmlns:a16="http://schemas.microsoft.com/office/drawing/2014/main" xmlns="" id="{6348934F-7ACC-464B-BD31-16FFD2FA5DD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a:extLst>
            <a:ext uri="{FF2B5EF4-FFF2-40B4-BE49-F238E27FC236}">
              <a16:creationId xmlns:a16="http://schemas.microsoft.com/office/drawing/2014/main" xmlns="" id="{A493E1C3-424D-4F39-B316-894A2ABB70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158" name="直線コネクタ 157">
          <a:extLst>
            <a:ext uri="{FF2B5EF4-FFF2-40B4-BE49-F238E27FC236}">
              <a16:creationId xmlns:a16="http://schemas.microsoft.com/office/drawing/2014/main" xmlns="" id="{E5BA00D2-E4F1-4A59-A46F-AEBC5BEEA905}"/>
            </a:ext>
          </a:extLst>
        </xdr:cNvPr>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159" name="【福祉施設】&#10;有形固定資産減価償却率最小値テキスト">
          <a:extLst>
            <a:ext uri="{FF2B5EF4-FFF2-40B4-BE49-F238E27FC236}">
              <a16:creationId xmlns:a16="http://schemas.microsoft.com/office/drawing/2014/main" xmlns="" id="{DCBC107F-0F4A-4376-B96F-BE63A425A50A}"/>
            </a:ext>
          </a:extLst>
        </xdr:cNvPr>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160" name="直線コネクタ 159">
          <a:extLst>
            <a:ext uri="{FF2B5EF4-FFF2-40B4-BE49-F238E27FC236}">
              <a16:creationId xmlns:a16="http://schemas.microsoft.com/office/drawing/2014/main" xmlns="" id="{0A30511D-E452-4CDE-ABC0-0F0A59140BE2}"/>
            </a:ext>
          </a:extLst>
        </xdr:cNvPr>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61" name="【福祉施設】&#10;有形固定資産減価償却率最大値テキスト">
          <a:extLst>
            <a:ext uri="{FF2B5EF4-FFF2-40B4-BE49-F238E27FC236}">
              <a16:creationId xmlns:a16="http://schemas.microsoft.com/office/drawing/2014/main" xmlns="" id="{D6AB68AD-CD74-4698-BF1D-488A4F5732D8}"/>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62" name="直線コネクタ 161">
          <a:extLst>
            <a:ext uri="{FF2B5EF4-FFF2-40B4-BE49-F238E27FC236}">
              <a16:creationId xmlns:a16="http://schemas.microsoft.com/office/drawing/2014/main" xmlns="" id="{536268CA-BD4C-4DF0-BCCF-E655219A8C6F}"/>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163" name="【福祉施設】&#10;有形固定資産減価償却率平均値テキスト">
          <a:extLst>
            <a:ext uri="{FF2B5EF4-FFF2-40B4-BE49-F238E27FC236}">
              <a16:creationId xmlns:a16="http://schemas.microsoft.com/office/drawing/2014/main" xmlns="" id="{C0951958-DE51-4395-8BD1-2DF06EE5EE2B}"/>
            </a:ext>
          </a:extLst>
        </xdr:cNvPr>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164" name="フローチャート: 判断 163">
          <a:extLst>
            <a:ext uri="{FF2B5EF4-FFF2-40B4-BE49-F238E27FC236}">
              <a16:creationId xmlns:a16="http://schemas.microsoft.com/office/drawing/2014/main" xmlns="" id="{8E718134-E880-4B28-9226-5125318784C6}"/>
            </a:ext>
          </a:extLst>
        </xdr:cNvPr>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165" name="フローチャート: 判断 164">
          <a:extLst>
            <a:ext uri="{FF2B5EF4-FFF2-40B4-BE49-F238E27FC236}">
              <a16:creationId xmlns:a16="http://schemas.microsoft.com/office/drawing/2014/main" xmlns="" id="{F11DCB3B-873C-4689-BF5C-338D0E30B7C8}"/>
            </a:ext>
          </a:extLst>
        </xdr:cNvPr>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92091</xdr:rowOff>
    </xdr:from>
    <xdr:ext cx="405111" cy="259045"/>
    <xdr:sp macro="" textlink="">
      <xdr:nvSpPr>
        <xdr:cNvPr id="166" name="n_1aveValue【福祉施設】&#10;有形固定資産減価償却率">
          <a:extLst>
            <a:ext uri="{FF2B5EF4-FFF2-40B4-BE49-F238E27FC236}">
              <a16:creationId xmlns:a16="http://schemas.microsoft.com/office/drawing/2014/main" xmlns="" id="{C268546B-3C53-4A62-8615-D8C1B72E0F80}"/>
            </a:ext>
          </a:extLst>
        </xdr:cNvPr>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167" name="フローチャート: 判断 166">
          <a:extLst>
            <a:ext uri="{FF2B5EF4-FFF2-40B4-BE49-F238E27FC236}">
              <a16:creationId xmlns:a16="http://schemas.microsoft.com/office/drawing/2014/main" xmlns="" id="{013C439A-0390-4C48-B91D-7703C7F13405}"/>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168" name="n_2aveValue【福祉施設】&#10;有形固定資産減価償却率">
          <a:extLst>
            <a:ext uri="{FF2B5EF4-FFF2-40B4-BE49-F238E27FC236}">
              <a16:creationId xmlns:a16="http://schemas.microsoft.com/office/drawing/2014/main" xmlns="" id="{0304B946-925B-4E3C-90B9-20AB07D29557}"/>
            </a:ext>
          </a:extLst>
        </xdr:cNvPr>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xmlns="" id="{9FC61A19-629B-4FE5-99B7-932DE616B7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xmlns="" id="{A1CE8FB1-857A-4D9B-B938-2697F87BA9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436AD489-6ED4-48F4-A45C-5BCEEE2A06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41A1FC23-DC81-45BC-91CE-E0BA2F1840E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xmlns="" id="{C5F315A6-541A-4F96-8ED3-A9D311BA92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636</xdr:rowOff>
    </xdr:from>
    <xdr:to>
      <xdr:col>20</xdr:col>
      <xdr:colOff>38100</xdr:colOff>
      <xdr:row>84</xdr:row>
      <xdr:rowOff>102236</xdr:rowOff>
    </xdr:to>
    <xdr:sp macro="" textlink="">
      <xdr:nvSpPr>
        <xdr:cNvPr id="174" name="楕円 173">
          <a:extLst>
            <a:ext uri="{FF2B5EF4-FFF2-40B4-BE49-F238E27FC236}">
              <a16:creationId xmlns:a16="http://schemas.microsoft.com/office/drawing/2014/main" xmlns="" id="{324A209C-EF62-4DCC-945B-85DF824AC088}"/>
            </a:ext>
          </a:extLst>
        </xdr:cNvPr>
        <xdr:cNvSpPr/>
      </xdr:nvSpPr>
      <xdr:spPr>
        <a:xfrm>
          <a:off x="3746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93363</xdr:rowOff>
    </xdr:from>
    <xdr:ext cx="405111" cy="259045"/>
    <xdr:sp macro="" textlink="">
      <xdr:nvSpPr>
        <xdr:cNvPr id="175" name="n_1mainValue【福祉施設】&#10;有形固定資産減価償却率">
          <a:extLst>
            <a:ext uri="{FF2B5EF4-FFF2-40B4-BE49-F238E27FC236}">
              <a16:creationId xmlns:a16="http://schemas.microsoft.com/office/drawing/2014/main" xmlns="" id="{0C40C374-E6FB-43BC-9E1E-AABCF10F4C0A}"/>
            </a:ext>
          </a:extLst>
        </xdr:cNvPr>
        <xdr:cNvSpPr txBox="1"/>
      </xdr:nvSpPr>
      <xdr:spPr>
        <a:xfrm>
          <a:off x="35820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a:extLst>
            <a:ext uri="{FF2B5EF4-FFF2-40B4-BE49-F238E27FC236}">
              <a16:creationId xmlns:a16="http://schemas.microsoft.com/office/drawing/2014/main" xmlns="" id="{70EE2B82-D8D0-4C5B-9A61-D53E8D6D2E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a:extLst>
            <a:ext uri="{FF2B5EF4-FFF2-40B4-BE49-F238E27FC236}">
              <a16:creationId xmlns:a16="http://schemas.microsoft.com/office/drawing/2014/main" xmlns="" id="{20FA45E0-2187-420E-854A-59014629A6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a:extLst>
            <a:ext uri="{FF2B5EF4-FFF2-40B4-BE49-F238E27FC236}">
              <a16:creationId xmlns:a16="http://schemas.microsoft.com/office/drawing/2014/main" xmlns="" id="{1D5A1135-3964-4CF9-9421-22B30D12F8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a:extLst>
            <a:ext uri="{FF2B5EF4-FFF2-40B4-BE49-F238E27FC236}">
              <a16:creationId xmlns:a16="http://schemas.microsoft.com/office/drawing/2014/main" xmlns="" id="{8A106188-B13E-4279-BD60-8878EFA306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a:extLst>
            <a:ext uri="{FF2B5EF4-FFF2-40B4-BE49-F238E27FC236}">
              <a16:creationId xmlns:a16="http://schemas.microsoft.com/office/drawing/2014/main" xmlns="" id="{9F5E6531-A491-49E6-9C73-E7ACFF2FD1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a:extLst>
            <a:ext uri="{FF2B5EF4-FFF2-40B4-BE49-F238E27FC236}">
              <a16:creationId xmlns:a16="http://schemas.microsoft.com/office/drawing/2014/main" xmlns="" id="{DB1DC6F4-FA9F-4965-9EEC-690507285D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a:extLst>
            <a:ext uri="{FF2B5EF4-FFF2-40B4-BE49-F238E27FC236}">
              <a16:creationId xmlns:a16="http://schemas.microsoft.com/office/drawing/2014/main" xmlns="" id="{52C33E8B-760B-4F5A-8187-C38322CC3B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a:extLst>
            <a:ext uri="{FF2B5EF4-FFF2-40B4-BE49-F238E27FC236}">
              <a16:creationId xmlns:a16="http://schemas.microsoft.com/office/drawing/2014/main" xmlns="" id="{333C8172-437A-4297-A072-D35425A73D2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a:extLst>
            <a:ext uri="{FF2B5EF4-FFF2-40B4-BE49-F238E27FC236}">
              <a16:creationId xmlns:a16="http://schemas.microsoft.com/office/drawing/2014/main" xmlns="" id="{0A8E0EE6-75F5-4447-9CBF-5F5139530F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a:extLst>
            <a:ext uri="{FF2B5EF4-FFF2-40B4-BE49-F238E27FC236}">
              <a16:creationId xmlns:a16="http://schemas.microsoft.com/office/drawing/2014/main" xmlns="" id="{4D35C9D8-37A6-4D17-A4FC-13F5AE9370B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186" name="直線コネクタ 185">
          <a:extLst>
            <a:ext uri="{FF2B5EF4-FFF2-40B4-BE49-F238E27FC236}">
              <a16:creationId xmlns:a16="http://schemas.microsoft.com/office/drawing/2014/main" xmlns="" id="{F1542FE8-3C69-43C2-A08F-E4CD39F5DC0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187" name="テキスト ボックス 186">
          <a:extLst>
            <a:ext uri="{FF2B5EF4-FFF2-40B4-BE49-F238E27FC236}">
              <a16:creationId xmlns:a16="http://schemas.microsoft.com/office/drawing/2014/main" xmlns="" id="{D75AE847-B095-4612-9F42-DC11BC7F137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8" name="直線コネクタ 187">
          <a:extLst>
            <a:ext uri="{FF2B5EF4-FFF2-40B4-BE49-F238E27FC236}">
              <a16:creationId xmlns:a16="http://schemas.microsoft.com/office/drawing/2014/main" xmlns="" id="{3F2D157F-50C5-4F53-BF8C-4FEC309EE16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9" name="テキスト ボックス 188">
          <a:extLst>
            <a:ext uri="{FF2B5EF4-FFF2-40B4-BE49-F238E27FC236}">
              <a16:creationId xmlns:a16="http://schemas.microsoft.com/office/drawing/2014/main" xmlns="" id="{31D40771-FF47-411F-865D-1CB781DFCD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190" name="直線コネクタ 189">
          <a:extLst>
            <a:ext uri="{FF2B5EF4-FFF2-40B4-BE49-F238E27FC236}">
              <a16:creationId xmlns:a16="http://schemas.microsoft.com/office/drawing/2014/main" xmlns="" id="{583AD2B9-F163-4AD6-8201-503BBEF354F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191" name="テキスト ボックス 190">
          <a:extLst>
            <a:ext uri="{FF2B5EF4-FFF2-40B4-BE49-F238E27FC236}">
              <a16:creationId xmlns:a16="http://schemas.microsoft.com/office/drawing/2014/main" xmlns="" id="{8F982B34-6847-471E-BC9F-27CAF7E597F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2" name="直線コネクタ 191">
          <a:extLst>
            <a:ext uri="{FF2B5EF4-FFF2-40B4-BE49-F238E27FC236}">
              <a16:creationId xmlns:a16="http://schemas.microsoft.com/office/drawing/2014/main" xmlns="" id="{B072CD8D-0AA8-4015-9470-7A77101337D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3" name="テキスト ボックス 192">
          <a:extLst>
            <a:ext uri="{FF2B5EF4-FFF2-40B4-BE49-F238E27FC236}">
              <a16:creationId xmlns:a16="http://schemas.microsoft.com/office/drawing/2014/main" xmlns="" id="{155E175A-295A-447F-B5C8-DA5940CFFDF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4" name="【福祉施設】&#10;一人当たり面積グラフ枠">
          <a:extLst>
            <a:ext uri="{FF2B5EF4-FFF2-40B4-BE49-F238E27FC236}">
              <a16:creationId xmlns:a16="http://schemas.microsoft.com/office/drawing/2014/main" xmlns="" id="{5F0832F9-90C6-4A0D-8FEE-37A656CF2E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195" name="直線コネクタ 194">
          <a:extLst>
            <a:ext uri="{FF2B5EF4-FFF2-40B4-BE49-F238E27FC236}">
              <a16:creationId xmlns:a16="http://schemas.microsoft.com/office/drawing/2014/main" xmlns="" id="{70F983F3-5BF7-4327-8104-062C5B4509CE}"/>
            </a:ext>
          </a:extLst>
        </xdr:cNvPr>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196" name="【福祉施設】&#10;一人当たり面積最小値テキスト">
          <a:extLst>
            <a:ext uri="{FF2B5EF4-FFF2-40B4-BE49-F238E27FC236}">
              <a16:creationId xmlns:a16="http://schemas.microsoft.com/office/drawing/2014/main" xmlns="" id="{44151E88-F7E7-4BA0-BB43-898F39DC39D5}"/>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197" name="直線コネクタ 196">
          <a:extLst>
            <a:ext uri="{FF2B5EF4-FFF2-40B4-BE49-F238E27FC236}">
              <a16:creationId xmlns:a16="http://schemas.microsoft.com/office/drawing/2014/main" xmlns="" id="{BD8E179C-CF5C-43FE-82D5-E44E6F666E42}"/>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198" name="【福祉施設】&#10;一人当たり面積最大値テキスト">
          <a:extLst>
            <a:ext uri="{FF2B5EF4-FFF2-40B4-BE49-F238E27FC236}">
              <a16:creationId xmlns:a16="http://schemas.microsoft.com/office/drawing/2014/main" xmlns="" id="{FDB4A415-1246-4EE1-844B-4B1C36F8B127}"/>
            </a:ext>
          </a:extLst>
        </xdr:cNvPr>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199" name="直線コネクタ 198">
          <a:extLst>
            <a:ext uri="{FF2B5EF4-FFF2-40B4-BE49-F238E27FC236}">
              <a16:creationId xmlns:a16="http://schemas.microsoft.com/office/drawing/2014/main" xmlns="" id="{AE8609FA-8CFB-4BF3-85DA-14E06F04B029}"/>
            </a:ext>
          </a:extLst>
        </xdr:cNvPr>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00" name="【福祉施設】&#10;一人当たり面積平均値テキスト">
          <a:extLst>
            <a:ext uri="{FF2B5EF4-FFF2-40B4-BE49-F238E27FC236}">
              <a16:creationId xmlns:a16="http://schemas.microsoft.com/office/drawing/2014/main" xmlns="" id="{CDF34604-AD57-4835-8467-8079A277DEA6}"/>
            </a:ext>
          </a:extLst>
        </xdr:cNvPr>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01" name="フローチャート: 判断 200">
          <a:extLst>
            <a:ext uri="{FF2B5EF4-FFF2-40B4-BE49-F238E27FC236}">
              <a16:creationId xmlns:a16="http://schemas.microsoft.com/office/drawing/2014/main" xmlns="" id="{43C72B2B-A1C3-436B-87AD-8D99DF37F8DD}"/>
            </a:ext>
          </a:extLst>
        </xdr:cNvPr>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02" name="フローチャート: 判断 201">
          <a:extLst>
            <a:ext uri="{FF2B5EF4-FFF2-40B4-BE49-F238E27FC236}">
              <a16:creationId xmlns:a16="http://schemas.microsoft.com/office/drawing/2014/main" xmlns="" id="{D5614475-A744-477B-9B41-7F4784B20155}"/>
            </a:ext>
          </a:extLst>
        </xdr:cNvPr>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03" name="n_1aveValue【福祉施設】&#10;一人当たり面積">
          <a:extLst>
            <a:ext uri="{FF2B5EF4-FFF2-40B4-BE49-F238E27FC236}">
              <a16:creationId xmlns:a16="http://schemas.microsoft.com/office/drawing/2014/main" xmlns="" id="{56B0A977-4075-4700-A859-AA765AB23F05}"/>
            </a:ext>
          </a:extLst>
        </xdr:cNvPr>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04" name="フローチャート: 判断 203">
          <a:extLst>
            <a:ext uri="{FF2B5EF4-FFF2-40B4-BE49-F238E27FC236}">
              <a16:creationId xmlns:a16="http://schemas.microsoft.com/office/drawing/2014/main" xmlns="" id="{172B5F2F-AFDD-4099-A669-1F4E491A9DAB}"/>
            </a:ext>
          </a:extLst>
        </xdr:cNvPr>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05" name="n_2aveValue【福祉施設】&#10;一人当たり面積">
          <a:extLst>
            <a:ext uri="{FF2B5EF4-FFF2-40B4-BE49-F238E27FC236}">
              <a16:creationId xmlns:a16="http://schemas.microsoft.com/office/drawing/2014/main" xmlns="" id="{3B25D1E4-8DB8-4375-9AA7-6FA44CB22DC0}"/>
            </a:ext>
          </a:extLst>
        </xdr:cNvPr>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873BDFB4-0EB0-4095-B9DC-0D256FC717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xmlns="" id="{3A8E14BA-C34B-401C-A46C-54389CBD17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a:extLst>
            <a:ext uri="{FF2B5EF4-FFF2-40B4-BE49-F238E27FC236}">
              <a16:creationId xmlns:a16="http://schemas.microsoft.com/office/drawing/2014/main" xmlns="" id="{62D06585-C551-43D3-AF06-77D6947497F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a:extLst>
            <a:ext uri="{FF2B5EF4-FFF2-40B4-BE49-F238E27FC236}">
              <a16:creationId xmlns:a16="http://schemas.microsoft.com/office/drawing/2014/main" xmlns="" id="{F31E48D2-729D-477B-B1EE-26BFEDB2E7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xmlns="" id="{AD2E8354-1525-449A-8DAF-FEF4A1C064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136461</xdr:rowOff>
    </xdr:from>
    <xdr:to>
      <xdr:col>50</xdr:col>
      <xdr:colOff>165100</xdr:colOff>
      <xdr:row>85</xdr:row>
      <xdr:rowOff>66611</xdr:rowOff>
    </xdr:to>
    <xdr:sp macro="" textlink="">
      <xdr:nvSpPr>
        <xdr:cNvPr id="211" name="楕円 210">
          <a:extLst>
            <a:ext uri="{FF2B5EF4-FFF2-40B4-BE49-F238E27FC236}">
              <a16:creationId xmlns:a16="http://schemas.microsoft.com/office/drawing/2014/main" xmlns="" id="{B32CF5AF-E3B6-48B0-B9B5-39D282243DE4}"/>
            </a:ext>
          </a:extLst>
        </xdr:cNvPr>
        <xdr:cNvSpPr/>
      </xdr:nvSpPr>
      <xdr:spPr>
        <a:xfrm>
          <a:off x="9588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57738</xdr:rowOff>
    </xdr:from>
    <xdr:ext cx="469744" cy="259045"/>
    <xdr:sp macro="" textlink="">
      <xdr:nvSpPr>
        <xdr:cNvPr id="212" name="n_1mainValue【福祉施設】&#10;一人当たり面積">
          <a:extLst>
            <a:ext uri="{FF2B5EF4-FFF2-40B4-BE49-F238E27FC236}">
              <a16:creationId xmlns:a16="http://schemas.microsoft.com/office/drawing/2014/main" xmlns="" id="{269FA564-FA4B-45E4-8E46-59E9683695CB}"/>
            </a:ext>
          </a:extLst>
        </xdr:cNvPr>
        <xdr:cNvSpPr txBox="1"/>
      </xdr:nvSpPr>
      <xdr:spPr>
        <a:xfrm>
          <a:off x="93917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a:extLst>
            <a:ext uri="{FF2B5EF4-FFF2-40B4-BE49-F238E27FC236}">
              <a16:creationId xmlns:a16="http://schemas.microsoft.com/office/drawing/2014/main" xmlns="" id="{D77E49BE-80FD-416B-AB57-F38CF91150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a:extLst>
            <a:ext uri="{FF2B5EF4-FFF2-40B4-BE49-F238E27FC236}">
              <a16:creationId xmlns:a16="http://schemas.microsoft.com/office/drawing/2014/main" xmlns="" id="{B3785C66-6DFF-467A-96D1-845742B142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a:extLst>
            <a:ext uri="{FF2B5EF4-FFF2-40B4-BE49-F238E27FC236}">
              <a16:creationId xmlns:a16="http://schemas.microsoft.com/office/drawing/2014/main" xmlns="" id="{5D22D41B-619F-4B96-B11F-2D02CD8E49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a:extLst>
            <a:ext uri="{FF2B5EF4-FFF2-40B4-BE49-F238E27FC236}">
              <a16:creationId xmlns:a16="http://schemas.microsoft.com/office/drawing/2014/main" xmlns="" id="{0850D48D-68F7-47EB-BB4F-B557D5F328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a:extLst>
            <a:ext uri="{FF2B5EF4-FFF2-40B4-BE49-F238E27FC236}">
              <a16:creationId xmlns:a16="http://schemas.microsoft.com/office/drawing/2014/main" xmlns="" id="{0EE0DC90-1847-419A-BCCE-78AA633239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a:extLst>
            <a:ext uri="{FF2B5EF4-FFF2-40B4-BE49-F238E27FC236}">
              <a16:creationId xmlns:a16="http://schemas.microsoft.com/office/drawing/2014/main" xmlns="" id="{06726862-0382-4037-ABEE-8546CF2068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a:extLst>
            <a:ext uri="{FF2B5EF4-FFF2-40B4-BE49-F238E27FC236}">
              <a16:creationId xmlns:a16="http://schemas.microsoft.com/office/drawing/2014/main" xmlns="" id="{9F0B66B7-5020-45A2-BF2C-4D3B7FEB57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a:extLst>
            <a:ext uri="{FF2B5EF4-FFF2-40B4-BE49-F238E27FC236}">
              <a16:creationId xmlns:a16="http://schemas.microsoft.com/office/drawing/2014/main" xmlns="" id="{521FAD18-B2EC-451D-AA52-B0857670F07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1" name="テキスト ボックス 220">
          <a:extLst>
            <a:ext uri="{FF2B5EF4-FFF2-40B4-BE49-F238E27FC236}">
              <a16:creationId xmlns:a16="http://schemas.microsoft.com/office/drawing/2014/main" xmlns="" id="{47F12153-D1BF-4866-B688-67C24EB9EAA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2" name="直線コネクタ 221">
          <a:extLst>
            <a:ext uri="{FF2B5EF4-FFF2-40B4-BE49-F238E27FC236}">
              <a16:creationId xmlns:a16="http://schemas.microsoft.com/office/drawing/2014/main" xmlns="" id="{324A9109-76D4-4531-B918-247801093F5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3" name="直線コネクタ 222">
          <a:extLst>
            <a:ext uri="{FF2B5EF4-FFF2-40B4-BE49-F238E27FC236}">
              <a16:creationId xmlns:a16="http://schemas.microsoft.com/office/drawing/2014/main" xmlns="" id="{337279DE-3D22-4EBC-9B76-43E20C9DB4A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4" name="テキスト ボックス 223">
          <a:extLst>
            <a:ext uri="{FF2B5EF4-FFF2-40B4-BE49-F238E27FC236}">
              <a16:creationId xmlns:a16="http://schemas.microsoft.com/office/drawing/2014/main" xmlns="" id="{EE109981-2392-4C76-BD10-6BFE60823A3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5" name="直線コネクタ 224">
          <a:extLst>
            <a:ext uri="{FF2B5EF4-FFF2-40B4-BE49-F238E27FC236}">
              <a16:creationId xmlns:a16="http://schemas.microsoft.com/office/drawing/2014/main" xmlns="" id="{5504168B-42CE-45D6-8752-CE6061E2F41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6" name="テキスト ボックス 225">
          <a:extLst>
            <a:ext uri="{FF2B5EF4-FFF2-40B4-BE49-F238E27FC236}">
              <a16:creationId xmlns:a16="http://schemas.microsoft.com/office/drawing/2014/main" xmlns="" id="{9766EA86-DD2B-4461-94F1-6C924F43CC9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7" name="直線コネクタ 226">
          <a:extLst>
            <a:ext uri="{FF2B5EF4-FFF2-40B4-BE49-F238E27FC236}">
              <a16:creationId xmlns:a16="http://schemas.microsoft.com/office/drawing/2014/main" xmlns="" id="{2555DFF7-E24D-432C-9E98-29868B8C269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8" name="テキスト ボックス 227">
          <a:extLst>
            <a:ext uri="{FF2B5EF4-FFF2-40B4-BE49-F238E27FC236}">
              <a16:creationId xmlns:a16="http://schemas.microsoft.com/office/drawing/2014/main" xmlns="" id="{2896B05A-6271-4EF1-981B-B6DB9F9CF0C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9" name="直線コネクタ 228">
          <a:extLst>
            <a:ext uri="{FF2B5EF4-FFF2-40B4-BE49-F238E27FC236}">
              <a16:creationId xmlns:a16="http://schemas.microsoft.com/office/drawing/2014/main" xmlns="" id="{AF8077DC-C7C7-456D-B0C5-43ADEC3AD10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0" name="テキスト ボックス 229">
          <a:extLst>
            <a:ext uri="{FF2B5EF4-FFF2-40B4-BE49-F238E27FC236}">
              <a16:creationId xmlns:a16="http://schemas.microsoft.com/office/drawing/2014/main" xmlns="" id="{57EAA257-242A-45BC-96EA-A8431BA09A9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1" name="直線コネクタ 230">
          <a:extLst>
            <a:ext uri="{FF2B5EF4-FFF2-40B4-BE49-F238E27FC236}">
              <a16:creationId xmlns:a16="http://schemas.microsoft.com/office/drawing/2014/main" xmlns="" id="{407726F6-7A1C-4F5C-AF47-08FFD851EC6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2" name="テキスト ボックス 231">
          <a:extLst>
            <a:ext uri="{FF2B5EF4-FFF2-40B4-BE49-F238E27FC236}">
              <a16:creationId xmlns:a16="http://schemas.microsoft.com/office/drawing/2014/main" xmlns="" id="{21EB7B80-7A0C-4425-892A-1E522B8D989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3" name="直線コネクタ 232">
          <a:extLst>
            <a:ext uri="{FF2B5EF4-FFF2-40B4-BE49-F238E27FC236}">
              <a16:creationId xmlns:a16="http://schemas.microsoft.com/office/drawing/2014/main" xmlns="" id="{D88688CE-1781-4B13-A028-B6E52068F96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4" name="テキスト ボックス 233">
          <a:extLst>
            <a:ext uri="{FF2B5EF4-FFF2-40B4-BE49-F238E27FC236}">
              <a16:creationId xmlns:a16="http://schemas.microsoft.com/office/drawing/2014/main" xmlns="" id="{559CC7BB-CCEF-44F5-BA56-CEEB285E6765}"/>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5" name="直線コネクタ 234">
          <a:extLst>
            <a:ext uri="{FF2B5EF4-FFF2-40B4-BE49-F238E27FC236}">
              <a16:creationId xmlns:a16="http://schemas.microsoft.com/office/drawing/2014/main" xmlns="" id="{35CDC42D-56E9-417A-AB89-828E2093690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6" name="テキスト ボックス 235">
          <a:extLst>
            <a:ext uri="{FF2B5EF4-FFF2-40B4-BE49-F238E27FC236}">
              <a16:creationId xmlns:a16="http://schemas.microsoft.com/office/drawing/2014/main" xmlns="" id="{36CF35FB-079F-4677-94D7-503BC3C4989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7" name="【市民会館】&#10;有形固定資産減価償却率グラフ枠">
          <a:extLst>
            <a:ext uri="{FF2B5EF4-FFF2-40B4-BE49-F238E27FC236}">
              <a16:creationId xmlns:a16="http://schemas.microsoft.com/office/drawing/2014/main" xmlns="" id="{B1CCE26A-0D81-497A-AB0F-4ADF85896BE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38" name="直線コネクタ 237">
          <a:extLst>
            <a:ext uri="{FF2B5EF4-FFF2-40B4-BE49-F238E27FC236}">
              <a16:creationId xmlns:a16="http://schemas.microsoft.com/office/drawing/2014/main" xmlns="" id="{55050948-E1DC-4DCC-84C2-963BDEEE9AC2}"/>
            </a:ext>
          </a:extLst>
        </xdr:cNvPr>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39" name="【市民会館】&#10;有形固定資産減価償却率最小値テキスト">
          <a:extLst>
            <a:ext uri="{FF2B5EF4-FFF2-40B4-BE49-F238E27FC236}">
              <a16:creationId xmlns:a16="http://schemas.microsoft.com/office/drawing/2014/main" xmlns="" id="{0F0EBBA7-0B31-414B-A473-40DECBD7816B}"/>
            </a:ext>
          </a:extLst>
        </xdr:cNvPr>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40" name="直線コネクタ 239">
          <a:extLst>
            <a:ext uri="{FF2B5EF4-FFF2-40B4-BE49-F238E27FC236}">
              <a16:creationId xmlns:a16="http://schemas.microsoft.com/office/drawing/2014/main" xmlns="" id="{3A5AA6EA-8CC0-4789-BBB3-F918F5500357}"/>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41" name="【市民会館】&#10;有形固定資産減価償却率最大値テキスト">
          <a:extLst>
            <a:ext uri="{FF2B5EF4-FFF2-40B4-BE49-F238E27FC236}">
              <a16:creationId xmlns:a16="http://schemas.microsoft.com/office/drawing/2014/main" xmlns="" id="{2A5ADE2A-CACD-45F6-9937-52445DF966C2}"/>
            </a:ext>
          </a:extLst>
        </xdr:cNvPr>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42" name="直線コネクタ 241">
          <a:extLst>
            <a:ext uri="{FF2B5EF4-FFF2-40B4-BE49-F238E27FC236}">
              <a16:creationId xmlns:a16="http://schemas.microsoft.com/office/drawing/2014/main" xmlns="" id="{60A96AA0-F2B1-4088-9D4B-3C2E51160600}"/>
            </a:ext>
          </a:extLst>
        </xdr:cNvPr>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43" name="【市民会館】&#10;有形固定資産減価償却率平均値テキスト">
          <a:extLst>
            <a:ext uri="{FF2B5EF4-FFF2-40B4-BE49-F238E27FC236}">
              <a16:creationId xmlns:a16="http://schemas.microsoft.com/office/drawing/2014/main" xmlns="" id="{C706BDB9-2394-415A-A50F-F9C5EE7FE9DA}"/>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44" name="フローチャート: 判断 243">
          <a:extLst>
            <a:ext uri="{FF2B5EF4-FFF2-40B4-BE49-F238E27FC236}">
              <a16:creationId xmlns:a16="http://schemas.microsoft.com/office/drawing/2014/main" xmlns="" id="{DD26132E-526C-4A62-BC4E-1754D3DC3333}"/>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45" name="フローチャート: 判断 244">
          <a:extLst>
            <a:ext uri="{FF2B5EF4-FFF2-40B4-BE49-F238E27FC236}">
              <a16:creationId xmlns:a16="http://schemas.microsoft.com/office/drawing/2014/main" xmlns="" id="{BB448E16-0F3C-450E-B83D-A951E37CAFCD}"/>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246" name="n_1aveValue【市民会館】&#10;有形固定資産減価償却率">
          <a:extLst>
            <a:ext uri="{FF2B5EF4-FFF2-40B4-BE49-F238E27FC236}">
              <a16:creationId xmlns:a16="http://schemas.microsoft.com/office/drawing/2014/main" xmlns="" id="{644C172C-3A4B-4515-82BE-577EC73C8864}"/>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247" name="フローチャート: 判断 246">
          <a:extLst>
            <a:ext uri="{FF2B5EF4-FFF2-40B4-BE49-F238E27FC236}">
              <a16:creationId xmlns:a16="http://schemas.microsoft.com/office/drawing/2014/main" xmlns="" id="{610DFC73-B3C9-47F8-A38D-D064F761A39B}"/>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248" name="n_2aveValue【市民会館】&#10;有形固定資産減価償却率">
          <a:extLst>
            <a:ext uri="{FF2B5EF4-FFF2-40B4-BE49-F238E27FC236}">
              <a16:creationId xmlns:a16="http://schemas.microsoft.com/office/drawing/2014/main" xmlns="" id="{211D1004-2D0B-4D79-B0DA-74D57D206E9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xmlns="" id="{90C647F7-5114-4681-A757-5318018F437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xmlns="" id="{87F1F109-E1C1-41C6-8FD1-03983886077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xmlns="" id="{163BB051-15AE-4D1A-9EEC-272A4E8412A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xmlns="" id="{ED3739A2-36DC-4C41-863C-D6B4523FBDB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xmlns="" id="{5DC5F793-575E-4F34-84DA-F7CEABD3D06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147864</xdr:rowOff>
    </xdr:from>
    <xdr:to>
      <xdr:col>20</xdr:col>
      <xdr:colOff>38100</xdr:colOff>
      <xdr:row>107</xdr:row>
      <xdr:rowOff>78014</xdr:rowOff>
    </xdr:to>
    <xdr:sp macro="" textlink="">
      <xdr:nvSpPr>
        <xdr:cNvPr id="254" name="楕円 253">
          <a:extLst>
            <a:ext uri="{FF2B5EF4-FFF2-40B4-BE49-F238E27FC236}">
              <a16:creationId xmlns:a16="http://schemas.microsoft.com/office/drawing/2014/main" xmlns="" id="{1363AE24-2DB2-495F-9C79-BADBF7A5CFA9}"/>
            </a:ext>
          </a:extLst>
        </xdr:cNvPr>
        <xdr:cNvSpPr/>
      </xdr:nvSpPr>
      <xdr:spPr>
        <a:xfrm>
          <a:off x="3746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69141</xdr:rowOff>
    </xdr:from>
    <xdr:ext cx="405111" cy="259045"/>
    <xdr:sp macro="" textlink="">
      <xdr:nvSpPr>
        <xdr:cNvPr id="255" name="n_1mainValue【市民会館】&#10;有形固定資産減価償却率">
          <a:extLst>
            <a:ext uri="{FF2B5EF4-FFF2-40B4-BE49-F238E27FC236}">
              <a16:creationId xmlns:a16="http://schemas.microsoft.com/office/drawing/2014/main" xmlns="" id="{9416DB1C-ED68-41FC-8795-6C9336B2A093}"/>
            </a:ext>
          </a:extLst>
        </xdr:cNvPr>
        <xdr:cNvSpPr txBox="1"/>
      </xdr:nvSpPr>
      <xdr:spPr>
        <a:xfrm>
          <a:off x="35820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a:extLst>
            <a:ext uri="{FF2B5EF4-FFF2-40B4-BE49-F238E27FC236}">
              <a16:creationId xmlns:a16="http://schemas.microsoft.com/office/drawing/2014/main" xmlns="" id="{2FF8A119-301A-4DD4-B474-7F8C316202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a:extLst>
            <a:ext uri="{FF2B5EF4-FFF2-40B4-BE49-F238E27FC236}">
              <a16:creationId xmlns:a16="http://schemas.microsoft.com/office/drawing/2014/main" xmlns="" id="{1170E579-0E8F-4065-8168-08A5F18558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a:extLst>
            <a:ext uri="{FF2B5EF4-FFF2-40B4-BE49-F238E27FC236}">
              <a16:creationId xmlns:a16="http://schemas.microsoft.com/office/drawing/2014/main" xmlns="" id="{3892BE76-97F6-40A0-A447-CB2067BB04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a:extLst>
            <a:ext uri="{FF2B5EF4-FFF2-40B4-BE49-F238E27FC236}">
              <a16:creationId xmlns:a16="http://schemas.microsoft.com/office/drawing/2014/main" xmlns="" id="{EBAF576E-A8CA-4328-8212-8904917E33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a:extLst>
            <a:ext uri="{FF2B5EF4-FFF2-40B4-BE49-F238E27FC236}">
              <a16:creationId xmlns:a16="http://schemas.microsoft.com/office/drawing/2014/main" xmlns="" id="{8DA18C32-2178-4C84-BC6C-CA73C25EF3C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a:extLst>
            <a:ext uri="{FF2B5EF4-FFF2-40B4-BE49-F238E27FC236}">
              <a16:creationId xmlns:a16="http://schemas.microsoft.com/office/drawing/2014/main" xmlns="" id="{9590B5B2-107D-4A82-AD60-D65FF4C721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a:extLst>
            <a:ext uri="{FF2B5EF4-FFF2-40B4-BE49-F238E27FC236}">
              <a16:creationId xmlns:a16="http://schemas.microsoft.com/office/drawing/2014/main" xmlns="" id="{DC8E89C1-31E6-46D4-99D7-6960157D03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a:extLst>
            <a:ext uri="{FF2B5EF4-FFF2-40B4-BE49-F238E27FC236}">
              <a16:creationId xmlns:a16="http://schemas.microsoft.com/office/drawing/2014/main" xmlns="" id="{9C6E5380-82B8-4FD9-9355-DED0BCCD9A7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4" name="テキスト ボックス 263">
          <a:extLst>
            <a:ext uri="{FF2B5EF4-FFF2-40B4-BE49-F238E27FC236}">
              <a16:creationId xmlns:a16="http://schemas.microsoft.com/office/drawing/2014/main" xmlns="" id="{665B69B7-8BD8-454C-8395-BECBE936B27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5" name="直線コネクタ 264">
          <a:extLst>
            <a:ext uri="{FF2B5EF4-FFF2-40B4-BE49-F238E27FC236}">
              <a16:creationId xmlns:a16="http://schemas.microsoft.com/office/drawing/2014/main" xmlns="" id="{8513311A-30DD-4862-9E6C-2567232898C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6" name="直線コネクタ 265">
          <a:extLst>
            <a:ext uri="{FF2B5EF4-FFF2-40B4-BE49-F238E27FC236}">
              <a16:creationId xmlns:a16="http://schemas.microsoft.com/office/drawing/2014/main" xmlns="" id="{0E688F8A-D857-48E0-8A6B-D91F232AEE3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7" name="テキスト ボックス 266">
          <a:extLst>
            <a:ext uri="{FF2B5EF4-FFF2-40B4-BE49-F238E27FC236}">
              <a16:creationId xmlns:a16="http://schemas.microsoft.com/office/drawing/2014/main" xmlns="" id="{4F24C429-AC74-4E57-9FB5-5FCF255B5FC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8" name="直線コネクタ 267">
          <a:extLst>
            <a:ext uri="{FF2B5EF4-FFF2-40B4-BE49-F238E27FC236}">
              <a16:creationId xmlns:a16="http://schemas.microsoft.com/office/drawing/2014/main" xmlns="" id="{9FB82C73-052D-48EC-B768-51DCCAD10F8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69" name="テキスト ボックス 268">
          <a:extLst>
            <a:ext uri="{FF2B5EF4-FFF2-40B4-BE49-F238E27FC236}">
              <a16:creationId xmlns:a16="http://schemas.microsoft.com/office/drawing/2014/main" xmlns="" id="{5695846F-32C4-4317-A56B-4AF2D598357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0" name="直線コネクタ 269">
          <a:extLst>
            <a:ext uri="{FF2B5EF4-FFF2-40B4-BE49-F238E27FC236}">
              <a16:creationId xmlns:a16="http://schemas.microsoft.com/office/drawing/2014/main" xmlns="" id="{1655FBCE-4919-445F-802F-8E25C60A441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1" name="テキスト ボックス 270">
          <a:extLst>
            <a:ext uri="{FF2B5EF4-FFF2-40B4-BE49-F238E27FC236}">
              <a16:creationId xmlns:a16="http://schemas.microsoft.com/office/drawing/2014/main" xmlns="" id="{4E1E6D16-7002-4E99-AFB0-CF51EE0698E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2" name="直線コネクタ 271">
          <a:extLst>
            <a:ext uri="{FF2B5EF4-FFF2-40B4-BE49-F238E27FC236}">
              <a16:creationId xmlns:a16="http://schemas.microsoft.com/office/drawing/2014/main" xmlns="" id="{1B016744-9211-45D3-8441-87604CBAB06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3" name="テキスト ボックス 272">
          <a:extLst>
            <a:ext uri="{FF2B5EF4-FFF2-40B4-BE49-F238E27FC236}">
              <a16:creationId xmlns:a16="http://schemas.microsoft.com/office/drawing/2014/main" xmlns="" id="{636F31EB-2961-403D-AABC-7B33BB55280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4" name="直線コネクタ 273">
          <a:extLst>
            <a:ext uri="{FF2B5EF4-FFF2-40B4-BE49-F238E27FC236}">
              <a16:creationId xmlns:a16="http://schemas.microsoft.com/office/drawing/2014/main" xmlns="" id="{AE7275B3-F817-4E34-86F9-A5754027BBB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5" name="テキスト ボックス 274">
          <a:extLst>
            <a:ext uri="{FF2B5EF4-FFF2-40B4-BE49-F238E27FC236}">
              <a16:creationId xmlns:a16="http://schemas.microsoft.com/office/drawing/2014/main" xmlns="" id="{FE2AF091-8970-4434-8053-A9E5BADB5FA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6" name="直線コネクタ 275">
          <a:extLst>
            <a:ext uri="{FF2B5EF4-FFF2-40B4-BE49-F238E27FC236}">
              <a16:creationId xmlns:a16="http://schemas.microsoft.com/office/drawing/2014/main" xmlns="" id="{755CF869-D5A3-4B89-A1AE-BE58DB3AF32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7" name="テキスト ボックス 276">
          <a:extLst>
            <a:ext uri="{FF2B5EF4-FFF2-40B4-BE49-F238E27FC236}">
              <a16:creationId xmlns:a16="http://schemas.microsoft.com/office/drawing/2014/main" xmlns="" id="{2080DE3D-BFF1-468D-BB5D-67B03CA9671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8" name="【市民会館】&#10;一人当たり面積グラフ枠">
          <a:extLst>
            <a:ext uri="{FF2B5EF4-FFF2-40B4-BE49-F238E27FC236}">
              <a16:creationId xmlns:a16="http://schemas.microsoft.com/office/drawing/2014/main" xmlns="" id="{74C575B0-B616-49FD-8470-2B86654A3B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79" name="直線コネクタ 278">
          <a:extLst>
            <a:ext uri="{FF2B5EF4-FFF2-40B4-BE49-F238E27FC236}">
              <a16:creationId xmlns:a16="http://schemas.microsoft.com/office/drawing/2014/main" xmlns="" id="{23A2AFB9-2ACA-419B-916B-25D7A262988E}"/>
            </a:ext>
          </a:extLst>
        </xdr:cNvPr>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80" name="【市民会館】&#10;一人当たり面積最小値テキスト">
          <a:extLst>
            <a:ext uri="{FF2B5EF4-FFF2-40B4-BE49-F238E27FC236}">
              <a16:creationId xmlns:a16="http://schemas.microsoft.com/office/drawing/2014/main" xmlns="" id="{84D3A6EA-E82F-40B0-9BCB-B5491325621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81" name="直線コネクタ 280">
          <a:extLst>
            <a:ext uri="{FF2B5EF4-FFF2-40B4-BE49-F238E27FC236}">
              <a16:creationId xmlns:a16="http://schemas.microsoft.com/office/drawing/2014/main" xmlns="" id="{EC9FFE9F-2A4B-4BAF-976D-F8FCE956F702}"/>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82" name="【市民会館】&#10;一人当たり面積最大値テキスト">
          <a:extLst>
            <a:ext uri="{FF2B5EF4-FFF2-40B4-BE49-F238E27FC236}">
              <a16:creationId xmlns:a16="http://schemas.microsoft.com/office/drawing/2014/main" xmlns="" id="{A5E1F3CE-A00A-4587-A09F-F1A5371BD000}"/>
            </a:ext>
          </a:extLst>
        </xdr:cNvPr>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83" name="直線コネクタ 282">
          <a:extLst>
            <a:ext uri="{FF2B5EF4-FFF2-40B4-BE49-F238E27FC236}">
              <a16:creationId xmlns:a16="http://schemas.microsoft.com/office/drawing/2014/main" xmlns="" id="{A0103546-B63E-4745-A220-E60E954CE4F4}"/>
            </a:ext>
          </a:extLst>
        </xdr:cNvPr>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84" name="【市民会館】&#10;一人当たり面積平均値テキスト">
          <a:extLst>
            <a:ext uri="{FF2B5EF4-FFF2-40B4-BE49-F238E27FC236}">
              <a16:creationId xmlns:a16="http://schemas.microsoft.com/office/drawing/2014/main" xmlns="" id="{79A51CF1-61DC-4134-8A84-D8868DFC8848}"/>
            </a:ext>
          </a:extLst>
        </xdr:cNvPr>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285" name="フローチャート: 判断 284">
          <a:extLst>
            <a:ext uri="{FF2B5EF4-FFF2-40B4-BE49-F238E27FC236}">
              <a16:creationId xmlns:a16="http://schemas.microsoft.com/office/drawing/2014/main" xmlns="" id="{5A574107-A954-4D4F-9174-D65F729756E8}"/>
            </a:ext>
          </a:extLst>
        </xdr:cNvPr>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286" name="フローチャート: 判断 285">
          <a:extLst>
            <a:ext uri="{FF2B5EF4-FFF2-40B4-BE49-F238E27FC236}">
              <a16:creationId xmlns:a16="http://schemas.microsoft.com/office/drawing/2014/main" xmlns="" id="{CECECBF6-44ED-48E4-BC8A-BA98DDC8A744}"/>
            </a:ext>
          </a:extLst>
        </xdr:cNvPr>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55897</xdr:rowOff>
    </xdr:from>
    <xdr:ext cx="469744" cy="259045"/>
    <xdr:sp macro="" textlink="">
      <xdr:nvSpPr>
        <xdr:cNvPr id="287" name="n_1aveValue【市民会館】&#10;一人当たり面積">
          <a:extLst>
            <a:ext uri="{FF2B5EF4-FFF2-40B4-BE49-F238E27FC236}">
              <a16:creationId xmlns:a16="http://schemas.microsoft.com/office/drawing/2014/main" xmlns="" id="{25A12738-3736-4172-A40C-A85E5D0A00E9}"/>
            </a:ext>
          </a:extLst>
        </xdr:cNvPr>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288" name="フローチャート: 判断 287">
          <a:extLst>
            <a:ext uri="{FF2B5EF4-FFF2-40B4-BE49-F238E27FC236}">
              <a16:creationId xmlns:a16="http://schemas.microsoft.com/office/drawing/2014/main" xmlns="" id="{7DFEECAF-3B74-4183-81A5-EC65F72207AC}"/>
            </a:ext>
          </a:extLst>
        </xdr:cNvPr>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289" name="n_2aveValue【市民会館】&#10;一人当たり面積">
          <a:extLst>
            <a:ext uri="{FF2B5EF4-FFF2-40B4-BE49-F238E27FC236}">
              <a16:creationId xmlns:a16="http://schemas.microsoft.com/office/drawing/2014/main" xmlns="" id="{E1BC06D5-443E-48EC-AD87-90BBDC500D30}"/>
            </a:ext>
          </a:extLst>
        </xdr:cNvPr>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xmlns="" id="{698DCE9B-E983-4B3F-A71A-98AB0D1C259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xmlns="" id="{0AD79910-F9F7-4F64-B8A1-F530E8FF2EE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xmlns="" id="{7D1173AB-851C-467E-B399-C9C97491A3B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7439DC5F-031B-4EC2-BFC8-AAE21722491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xmlns="" id="{078E8247-F4A7-41FB-8A14-D2A53806440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295" name="楕円 294">
          <a:extLst>
            <a:ext uri="{FF2B5EF4-FFF2-40B4-BE49-F238E27FC236}">
              <a16:creationId xmlns:a16="http://schemas.microsoft.com/office/drawing/2014/main" xmlns="" id="{FB69B024-E1FB-4119-AFD6-3712D6CF652A}"/>
            </a:ext>
          </a:extLst>
        </xdr:cNvPr>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30497</xdr:rowOff>
    </xdr:from>
    <xdr:ext cx="469744" cy="259045"/>
    <xdr:sp macro="" textlink="">
      <xdr:nvSpPr>
        <xdr:cNvPr id="296" name="n_1mainValue【市民会館】&#10;一人当たり面積">
          <a:extLst>
            <a:ext uri="{FF2B5EF4-FFF2-40B4-BE49-F238E27FC236}">
              <a16:creationId xmlns:a16="http://schemas.microsoft.com/office/drawing/2014/main" xmlns="" id="{AF028A29-FE7B-4232-B4F9-3B878A5B489F}"/>
            </a:ext>
          </a:extLst>
        </xdr:cNvPr>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xmlns="" id="{AE754F76-F529-468D-A297-8E918E6B8D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xmlns="" id="{4312680D-23FF-4CF3-AB67-9E73317092A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xmlns="" id="{D89B640D-A39D-47B3-B8E2-B970769000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xmlns="" id="{D1CD1ED2-47E2-458F-8DB4-41AA7FABAC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xmlns="" id="{8000EB83-3B83-4F33-B685-9A4FE6BC98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xmlns="" id="{9B4829AF-BE32-4AC4-AD21-37FC3A26F4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xmlns="" id="{C9139BB6-7946-42A9-9226-C6262673BC5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xmlns="" id="{C98C8E70-A43C-4794-BF6E-3095C9BBC84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xmlns="" id="{2FECD2E2-5329-4A00-BC1B-FEA26CD5AC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xmlns="" id="{5EEEDECA-CF16-4C35-BB6D-449BDFADBD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xmlns="" id="{6C9BFC6D-DDC7-4C94-9E37-95C3EA875F3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a:extLst>
            <a:ext uri="{FF2B5EF4-FFF2-40B4-BE49-F238E27FC236}">
              <a16:creationId xmlns:a16="http://schemas.microsoft.com/office/drawing/2014/main" xmlns="" id="{6490A5F2-6B36-4B07-8304-C5849EDF58D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xmlns="" id="{194B2EAF-55FE-4B9B-96D1-86756EF51A3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xmlns="" id="{47C86A33-E20D-41F2-B432-A78C7EC128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xmlns="" id="{0FE6BA4D-9844-483C-A751-E979734C37A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xmlns="" id="{489F57A1-F621-4A82-B509-91BF0968746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xmlns="" id="{96EE2F74-40B8-4D6D-8D2D-E078F5135EF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xmlns="" id="{2C11D279-0F08-4804-A395-45D418776F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xmlns="" id="{1AD00110-EF04-46C9-A5E2-612A02177C1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xmlns="" id="{8C02BDA1-69A2-4572-977E-C19EDD40A44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xmlns="" id="{D6E74E56-A6B4-4E5B-87EB-0E3E029A60C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a:extLst>
            <a:ext uri="{FF2B5EF4-FFF2-40B4-BE49-F238E27FC236}">
              <a16:creationId xmlns:a16="http://schemas.microsoft.com/office/drawing/2014/main" xmlns="" id="{DB2EDA88-FA01-4084-B4CB-8E6C075DA7A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xmlns="" id="{EA5F665F-81D5-4A91-9CC5-F6898005AF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a:extLst>
            <a:ext uri="{FF2B5EF4-FFF2-40B4-BE49-F238E27FC236}">
              <a16:creationId xmlns:a16="http://schemas.microsoft.com/office/drawing/2014/main" xmlns="" id="{7BE5526B-EC0E-417D-80A4-2E580D2F61A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xmlns="" id="{88E412FE-6E1B-4C18-968C-965A362DF4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22" name="直線コネクタ 321">
          <a:extLst>
            <a:ext uri="{FF2B5EF4-FFF2-40B4-BE49-F238E27FC236}">
              <a16:creationId xmlns:a16="http://schemas.microsoft.com/office/drawing/2014/main" xmlns="" id="{FD1D7814-E655-4286-8C4C-C63CF83184BB}"/>
            </a:ext>
          </a:extLst>
        </xdr:cNvPr>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23" name="【一般廃棄物処理施設】&#10;有形固定資産減価償却率最小値テキスト">
          <a:extLst>
            <a:ext uri="{FF2B5EF4-FFF2-40B4-BE49-F238E27FC236}">
              <a16:creationId xmlns:a16="http://schemas.microsoft.com/office/drawing/2014/main" xmlns="" id="{513C6381-4578-4A78-8191-D86D9E2A30AE}"/>
            </a:ext>
          </a:extLst>
        </xdr:cNvPr>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24" name="直線コネクタ 323">
          <a:extLst>
            <a:ext uri="{FF2B5EF4-FFF2-40B4-BE49-F238E27FC236}">
              <a16:creationId xmlns:a16="http://schemas.microsoft.com/office/drawing/2014/main" xmlns="" id="{19D85E0F-5F95-4F80-B99E-C7FCEA6E07B7}"/>
            </a:ext>
          </a:extLst>
        </xdr:cNvPr>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25" name="【一般廃棄物処理施設】&#10;有形固定資産減価償却率最大値テキスト">
          <a:extLst>
            <a:ext uri="{FF2B5EF4-FFF2-40B4-BE49-F238E27FC236}">
              <a16:creationId xmlns:a16="http://schemas.microsoft.com/office/drawing/2014/main" xmlns="" id="{5ED99A12-9E05-480D-8DAE-DA30DB678D1F}"/>
            </a:ext>
          </a:extLst>
        </xdr:cNvPr>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6" name="直線コネクタ 325">
          <a:extLst>
            <a:ext uri="{FF2B5EF4-FFF2-40B4-BE49-F238E27FC236}">
              <a16:creationId xmlns:a16="http://schemas.microsoft.com/office/drawing/2014/main" xmlns="" id="{3AAD2B43-CCBB-486C-B44A-26785606E377}"/>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xmlns="" id="{24315A97-F422-4579-B7DC-8ABB3603878D}"/>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8" name="フローチャート: 判断 327">
          <a:extLst>
            <a:ext uri="{FF2B5EF4-FFF2-40B4-BE49-F238E27FC236}">
              <a16:creationId xmlns:a16="http://schemas.microsoft.com/office/drawing/2014/main" xmlns="" id="{A1E36F3E-E9F9-426B-AF48-9A92B139A512}"/>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29" name="フローチャート: 判断 328">
          <a:extLst>
            <a:ext uri="{FF2B5EF4-FFF2-40B4-BE49-F238E27FC236}">
              <a16:creationId xmlns:a16="http://schemas.microsoft.com/office/drawing/2014/main" xmlns="" id="{0AF87C98-5A11-4F3D-B16C-0BA5F8894E6E}"/>
            </a:ext>
          </a:extLst>
        </xdr:cNvPr>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30" name="n_1aveValue【一般廃棄物処理施設】&#10;有形固定資産減価償却率">
          <a:extLst>
            <a:ext uri="{FF2B5EF4-FFF2-40B4-BE49-F238E27FC236}">
              <a16:creationId xmlns:a16="http://schemas.microsoft.com/office/drawing/2014/main" xmlns="" id="{E5BA5422-3583-4BAF-87ED-BFFCD7FB556D}"/>
            </a:ext>
          </a:extLst>
        </xdr:cNvPr>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31" name="フローチャート: 判断 330">
          <a:extLst>
            <a:ext uri="{FF2B5EF4-FFF2-40B4-BE49-F238E27FC236}">
              <a16:creationId xmlns:a16="http://schemas.microsoft.com/office/drawing/2014/main" xmlns="" id="{898B2255-4F63-4218-A54A-542E16B9D21E}"/>
            </a:ext>
          </a:extLst>
        </xdr:cNvPr>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32" name="n_2aveValue【一般廃棄物処理施設】&#10;有形固定資産減価償却率">
          <a:extLst>
            <a:ext uri="{FF2B5EF4-FFF2-40B4-BE49-F238E27FC236}">
              <a16:creationId xmlns:a16="http://schemas.microsoft.com/office/drawing/2014/main" xmlns="" id="{F7C0A8A2-C1F5-42D3-9B47-AAF637D94B3C}"/>
            </a:ext>
          </a:extLst>
        </xdr:cNvPr>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ABFDB59C-7204-4206-B55F-CC85312BFE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F5876867-A87D-4F30-BA25-49ACC55286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2576DE3C-5F6B-4788-9B20-C90DA893F4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2D2086D4-8D9E-4888-8DFA-799B62584F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14C3B577-4058-4D56-82C1-F1D32830875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22134</xdr:rowOff>
    </xdr:from>
    <xdr:to>
      <xdr:col>81</xdr:col>
      <xdr:colOff>101600</xdr:colOff>
      <xdr:row>41</xdr:row>
      <xdr:rowOff>123734</xdr:rowOff>
    </xdr:to>
    <xdr:sp macro="" textlink="">
      <xdr:nvSpPr>
        <xdr:cNvPr id="338" name="楕円 337">
          <a:extLst>
            <a:ext uri="{FF2B5EF4-FFF2-40B4-BE49-F238E27FC236}">
              <a16:creationId xmlns:a16="http://schemas.microsoft.com/office/drawing/2014/main" xmlns="" id="{155C432D-8CA3-4FA4-BC7E-8A64474568D1}"/>
            </a:ext>
          </a:extLst>
        </xdr:cNvPr>
        <xdr:cNvSpPr/>
      </xdr:nvSpPr>
      <xdr:spPr>
        <a:xfrm>
          <a:off x="15430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114861</xdr:rowOff>
    </xdr:from>
    <xdr:ext cx="405111" cy="259045"/>
    <xdr:sp macro="" textlink="">
      <xdr:nvSpPr>
        <xdr:cNvPr id="339" name="n_1mainValue【一般廃棄物処理施設】&#10;有形固定資産減価償却率">
          <a:extLst>
            <a:ext uri="{FF2B5EF4-FFF2-40B4-BE49-F238E27FC236}">
              <a16:creationId xmlns:a16="http://schemas.microsoft.com/office/drawing/2014/main" xmlns="" id="{2970543F-861C-481C-8541-D255DAD6CEFC}"/>
            </a:ext>
          </a:extLst>
        </xdr:cNvPr>
        <xdr:cNvSpPr txBox="1"/>
      </xdr:nvSpPr>
      <xdr:spPr>
        <a:xfrm>
          <a:off x="152660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xmlns="" id="{BA5ED8E8-D574-43E9-8B23-E535959539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xmlns="" id="{D6678BD4-E895-41D0-A1C4-DF3CD92534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xmlns="" id="{1428A761-05A5-4431-A9C7-B77998FDF5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xmlns="" id="{DCD09A1A-BA92-40D5-A651-06053E6BC2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xmlns="" id="{4571E4B9-FBE7-4FCA-ADEB-6319476A957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xmlns="" id="{07A69F77-622E-4E57-AB80-3BBA389271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xmlns="" id="{BCCB7EB2-7AB0-415A-ABA7-F9D86557A85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xmlns="" id="{AE5704AB-8269-4F26-AF59-FEA1B1680E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xmlns="" id="{4FB47568-3E89-44F1-AC4F-1D8CF616C4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xmlns="" id="{FBF7788F-7CD3-41D9-9D08-E1071D060A9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a:extLst>
            <a:ext uri="{FF2B5EF4-FFF2-40B4-BE49-F238E27FC236}">
              <a16:creationId xmlns:a16="http://schemas.microsoft.com/office/drawing/2014/main" xmlns="" id="{D799DBC5-17BF-4721-AC05-ECEEE554724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1" name="テキスト ボックス 350">
          <a:extLst>
            <a:ext uri="{FF2B5EF4-FFF2-40B4-BE49-F238E27FC236}">
              <a16:creationId xmlns:a16="http://schemas.microsoft.com/office/drawing/2014/main" xmlns="" id="{57ADBCD3-84A5-402D-8537-2171AB64FA9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a:extLst>
            <a:ext uri="{FF2B5EF4-FFF2-40B4-BE49-F238E27FC236}">
              <a16:creationId xmlns:a16="http://schemas.microsoft.com/office/drawing/2014/main" xmlns="" id="{84E58E8F-16D1-4A08-9332-957DC4513FE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3" name="テキスト ボックス 352">
          <a:extLst>
            <a:ext uri="{FF2B5EF4-FFF2-40B4-BE49-F238E27FC236}">
              <a16:creationId xmlns:a16="http://schemas.microsoft.com/office/drawing/2014/main" xmlns="" id="{01526EF1-EB3B-47A4-B80A-E46AABF236F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a:extLst>
            <a:ext uri="{FF2B5EF4-FFF2-40B4-BE49-F238E27FC236}">
              <a16:creationId xmlns:a16="http://schemas.microsoft.com/office/drawing/2014/main" xmlns="" id="{0DF097AD-E591-4E76-B146-D1957A4E0EA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5" name="テキスト ボックス 354">
          <a:extLst>
            <a:ext uri="{FF2B5EF4-FFF2-40B4-BE49-F238E27FC236}">
              <a16:creationId xmlns:a16="http://schemas.microsoft.com/office/drawing/2014/main" xmlns="" id="{53456C8F-6B71-477B-9BDA-C0CC6AB5BB6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a:extLst>
            <a:ext uri="{FF2B5EF4-FFF2-40B4-BE49-F238E27FC236}">
              <a16:creationId xmlns:a16="http://schemas.microsoft.com/office/drawing/2014/main" xmlns="" id="{E512E4EF-42F0-41BB-83E9-C58A2377067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7" name="テキスト ボックス 356">
          <a:extLst>
            <a:ext uri="{FF2B5EF4-FFF2-40B4-BE49-F238E27FC236}">
              <a16:creationId xmlns:a16="http://schemas.microsoft.com/office/drawing/2014/main" xmlns="" id="{7C9A41C3-7CDE-4B89-93C5-B03FD9317EA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a:extLst>
            <a:ext uri="{FF2B5EF4-FFF2-40B4-BE49-F238E27FC236}">
              <a16:creationId xmlns:a16="http://schemas.microsoft.com/office/drawing/2014/main" xmlns="" id="{0A515EE2-B953-4570-82DF-EAD9AD6693B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9" name="テキスト ボックス 358">
          <a:extLst>
            <a:ext uri="{FF2B5EF4-FFF2-40B4-BE49-F238E27FC236}">
              <a16:creationId xmlns:a16="http://schemas.microsoft.com/office/drawing/2014/main" xmlns="" id="{B154F2E5-79D1-49D5-B5AC-45238F108A2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a:extLst>
            <a:ext uri="{FF2B5EF4-FFF2-40B4-BE49-F238E27FC236}">
              <a16:creationId xmlns:a16="http://schemas.microsoft.com/office/drawing/2014/main" xmlns="" id="{EB58C45E-987F-4117-96DE-B3E5C857332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1" name="テキスト ボックス 360">
          <a:extLst>
            <a:ext uri="{FF2B5EF4-FFF2-40B4-BE49-F238E27FC236}">
              <a16:creationId xmlns:a16="http://schemas.microsoft.com/office/drawing/2014/main" xmlns="" id="{7DCB27A5-2FC1-4C05-B9DA-947F8427866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a:extLst>
            <a:ext uri="{FF2B5EF4-FFF2-40B4-BE49-F238E27FC236}">
              <a16:creationId xmlns:a16="http://schemas.microsoft.com/office/drawing/2014/main" xmlns="" id="{2005F4E2-BC9C-4EF7-AFB7-476E34470B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3" name="テキスト ボックス 362">
          <a:extLst>
            <a:ext uri="{FF2B5EF4-FFF2-40B4-BE49-F238E27FC236}">
              <a16:creationId xmlns:a16="http://schemas.microsoft.com/office/drawing/2014/main" xmlns="" id="{8C31402B-CD2F-4622-9D38-CCB18080862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一般廃棄物処理施設】&#10;一人当たり有形固定資産（償却資産）額グラフ枠">
          <a:extLst>
            <a:ext uri="{FF2B5EF4-FFF2-40B4-BE49-F238E27FC236}">
              <a16:creationId xmlns:a16="http://schemas.microsoft.com/office/drawing/2014/main" xmlns="" id="{9174DCE5-DFDB-482B-9EEC-70383DA087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65" name="直線コネクタ 364">
          <a:extLst>
            <a:ext uri="{FF2B5EF4-FFF2-40B4-BE49-F238E27FC236}">
              <a16:creationId xmlns:a16="http://schemas.microsoft.com/office/drawing/2014/main" xmlns="" id="{4B47DBBF-B0CE-4E9C-9F68-B5C0C8D7DFF1}"/>
            </a:ext>
          </a:extLst>
        </xdr:cNvPr>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66" name="【一般廃棄物処理施設】&#10;一人当たり有形固定資産（償却資産）額最小値テキスト">
          <a:extLst>
            <a:ext uri="{FF2B5EF4-FFF2-40B4-BE49-F238E27FC236}">
              <a16:creationId xmlns:a16="http://schemas.microsoft.com/office/drawing/2014/main" xmlns="" id="{C0DB2886-E0F9-48EF-9C6C-0A8F0524C080}"/>
            </a:ext>
          </a:extLst>
        </xdr:cNvPr>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67" name="直線コネクタ 366">
          <a:extLst>
            <a:ext uri="{FF2B5EF4-FFF2-40B4-BE49-F238E27FC236}">
              <a16:creationId xmlns:a16="http://schemas.microsoft.com/office/drawing/2014/main" xmlns="" id="{04254691-F69D-4593-AD9B-33970E8C0616}"/>
            </a:ext>
          </a:extLst>
        </xdr:cNvPr>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68" name="【一般廃棄物処理施設】&#10;一人当たり有形固定資産（償却資産）額最大値テキスト">
          <a:extLst>
            <a:ext uri="{FF2B5EF4-FFF2-40B4-BE49-F238E27FC236}">
              <a16:creationId xmlns:a16="http://schemas.microsoft.com/office/drawing/2014/main" xmlns="" id="{6997D093-7B07-43EC-AF95-379A2DC2F220}"/>
            </a:ext>
          </a:extLst>
        </xdr:cNvPr>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69" name="直線コネクタ 368">
          <a:extLst>
            <a:ext uri="{FF2B5EF4-FFF2-40B4-BE49-F238E27FC236}">
              <a16:creationId xmlns:a16="http://schemas.microsoft.com/office/drawing/2014/main" xmlns="" id="{BB078405-C1D0-4937-A999-F74E2C391B60}"/>
            </a:ext>
          </a:extLst>
        </xdr:cNvPr>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70" name="【一般廃棄物処理施設】&#10;一人当たり有形固定資産（償却資産）額平均値テキスト">
          <a:extLst>
            <a:ext uri="{FF2B5EF4-FFF2-40B4-BE49-F238E27FC236}">
              <a16:creationId xmlns:a16="http://schemas.microsoft.com/office/drawing/2014/main" xmlns="" id="{2B6081F7-76FA-4169-9597-79B0ABF302E1}"/>
            </a:ext>
          </a:extLst>
        </xdr:cNvPr>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71" name="フローチャート: 判断 370">
          <a:extLst>
            <a:ext uri="{FF2B5EF4-FFF2-40B4-BE49-F238E27FC236}">
              <a16:creationId xmlns:a16="http://schemas.microsoft.com/office/drawing/2014/main" xmlns="" id="{F07D35F5-2AB0-4255-A6FB-BB1558DF958E}"/>
            </a:ext>
          </a:extLst>
        </xdr:cNvPr>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72" name="フローチャート: 判断 371">
          <a:extLst>
            <a:ext uri="{FF2B5EF4-FFF2-40B4-BE49-F238E27FC236}">
              <a16:creationId xmlns:a16="http://schemas.microsoft.com/office/drawing/2014/main" xmlns="" id="{7B300FCF-4543-4E7E-B88A-7FE35746B64D}"/>
            </a:ext>
          </a:extLst>
        </xdr:cNvPr>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373" name="n_1aveValue【一般廃棄物処理施設】&#10;一人当たり有形固定資産（償却資産）額">
          <a:extLst>
            <a:ext uri="{FF2B5EF4-FFF2-40B4-BE49-F238E27FC236}">
              <a16:creationId xmlns:a16="http://schemas.microsoft.com/office/drawing/2014/main" xmlns="" id="{EF4C5940-9FE8-4DBE-AAB1-DA4F1C48F3B4}"/>
            </a:ext>
          </a:extLst>
        </xdr:cNvPr>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374" name="フローチャート: 判断 373">
          <a:extLst>
            <a:ext uri="{FF2B5EF4-FFF2-40B4-BE49-F238E27FC236}">
              <a16:creationId xmlns:a16="http://schemas.microsoft.com/office/drawing/2014/main" xmlns="" id="{FF0DA794-0D81-406B-93EE-976A4DCF1D55}"/>
            </a:ext>
          </a:extLst>
        </xdr:cNvPr>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375" name="n_2aveValue【一般廃棄物処理施設】&#10;一人当たり有形固定資産（償却資産）額">
          <a:extLst>
            <a:ext uri="{FF2B5EF4-FFF2-40B4-BE49-F238E27FC236}">
              <a16:creationId xmlns:a16="http://schemas.microsoft.com/office/drawing/2014/main" xmlns="" id="{4A1D28D5-3CF0-421D-91B3-7726CAB08E96}"/>
            </a:ext>
          </a:extLst>
        </xdr:cNvPr>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xmlns="" id="{E98F62DD-D141-4D35-B00E-5EFC38C8B2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9543A4CD-89C7-4537-9302-91B0EA9B16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41FFE5C7-C13E-4257-BD56-DCE534194BB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3A546559-A980-42D2-9018-5F22CF8984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992B9A7E-33B9-4D10-9B0E-4E57E63483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151855</xdr:rowOff>
    </xdr:from>
    <xdr:to>
      <xdr:col>112</xdr:col>
      <xdr:colOff>38100</xdr:colOff>
      <xdr:row>41</xdr:row>
      <xdr:rowOff>82005</xdr:rowOff>
    </xdr:to>
    <xdr:sp macro="" textlink="">
      <xdr:nvSpPr>
        <xdr:cNvPr id="381" name="楕円 380">
          <a:extLst>
            <a:ext uri="{FF2B5EF4-FFF2-40B4-BE49-F238E27FC236}">
              <a16:creationId xmlns:a16="http://schemas.microsoft.com/office/drawing/2014/main" xmlns="" id="{2A5D7F84-3F4F-4326-9CCC-B2C57FC73321}"/>
            </a:ext>
          </a:extLst>
        </xdr:cNvPr>
        <xdr:cNvSpPr/>
      </xdr:nvSpPr>
      <xdr:spPr>
        <a:xfrm>
          <a:off x="21272500" y="70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73132</xdr:rowOff>
    </xdr:from>
    <xdr:ext cx="534377" cy="259045"/>
    <xdr:sp macro="" textlink="">
      <xdr:nvSpPr>
        <xdr:cNvPr id="382" name="n_1mainValue【一般廃棄物処理施設】&#10;一人当たり有形固定資産（償却資産）額">
          <a:extLst>
            <a:ext uri="{FF2B5EF4-FFF2-40B4-BE49-F238E27FC236}">
              <a16:creationId xmlns:a16="http://schemas.microsoft.com/office/drawing/2014/main" xmlns="" id="{07999E11-FE0C-46FA-83F0-A2B4BF7DD615}"/>
            </a:ext>
          </a:extLst>
        </xdr:cNvPr>
        <xdr:cNvSpPr txBox="1"/>
      </xdr:nvSpPr>
      <xdr:spPr>
        <a:xfrm>
          <a:off x="21043411" y="71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xmlns="" id="{735EBF13-5D80-47BD-93EC-551B4B82A3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xmlns="" id="{DFBE4C20-5455-42AC-883B-4F11678725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xmlns="" id="{51AA139B-0E1C-45B0-9B42-75047DF151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xmlns="" id="{8DE905AF-CA6E-4A27-B59B-56EF9A7E52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xmlns="" id="{A560192A-C84D-4237-B36E-C1E95BB6A0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xmlns="" id="{9FD8B5D4-0C94-4B14-9B4B-4C85BD451E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xmlns="" id="{D845F110-D6CA-4A61-8808-CE33301238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xmlns="" id="{F8118C67-942F-45CC-9083-3B850025475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xmlns="" id="{8BF1CE45-3C81-49D1-B6BE-5B4170355F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xmlns="" id="{8A593DA9-4549-4F82-839A-CFF1602BE3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3" name="直線コネクタ 392">
          <a:extLst>
            <a:ext uri="{FF2B5EF4-FFF2-40B4-BE49-F238E27FC236}">
              <a16:creationId xmlns:a16="http://schemas.microsoft.com/office/drawing/2014/main" xmlns="" id="{B4881E4D-5911-4265-AC98-021C8080084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4" name="テキスト ボックス 393">
          <a:extLst>
            <a:ext uri="{FF2B5EF4-FFF2-40B4-BE49-F238E27FC236}">
              <a16:creationId xmlns:a16="http://schemas.microsoft.com/office/drawing/2014/main" xmlns="" id="{490CCB7F-C8DC-4F3F-8FA7-67532FAD64B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5" name="直線コネクタ 394">
          <a:extLst>
            <a:ext uri="{FF2B5EF4-FFF2-40B4-BE49-F238E27FC236}">
              <a16:creationId xmlns:a16="http://schemas.microsoft.com/office/drawing/2014/main" xmlns="" id="{614A5BBB-4C88-420C-9C54-88C507E93E0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6" name="テキスト ボックス 395">
          <a:extLst>
            <a:ext uri="{FF2B5EF4-FFF2-40B4-BE49-F238E27FC236}">
              <a16:creationId xmlns:a16="http://schemas.microsoft.com/office/drawing/2014/main" xmlns="" id="{E5AEF302-130B-4015-ADE5-3A40DAD2EBA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7" name="直線コネクタ 396">
          <a:extLst>
            <a:ext uri="{FF2B5EF4-FFF2-40B4-BE49-F238E27FC236}">
              <a16:creationId xmlns:a16="http://schemas.microsoft.com/office/drawing/2014/main" xmlns="" id="{EE6AA3F2-5D47-47E4-B701-08305AACC5D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8" name="テキスト ボックス 397">
          <a:extLst>
            <a:ext uri="{FF2B5EF4-FFF2-40B4-BE49-F238E27FC236}">
              <a16:creationId xmlns:a16="http://schemas.microsoft.com/office/drawing/2014/main" xmlns="" id="{DEDBB99C-DE21-4A65-873C-972D30E41AD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9" name="直線コネクタ 398">
          <a:extLst>
            <a:ext uri="{FF2B5EF4-FFF2-40B4-BE49-F238E27FC236}">
              <a16:creationId xmlns:a16="http://schemas.microsoft.com/office/drawing/2014/main" xmlns="" id="{B46DC75C-26C4-4C8E-8A93-0DD02C4A71E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0" name="テキスト ボックス 399">
          <a:extLst>
            <a:ext uri="{FF2B5EF4-FFF2-40B4-BE49-F238E27FC236}">
              <a16:creationId xmlns:a16="http://schemas.microsoft.com/office/drawing/2014/main" xmlns="" id="{34561786-AA22-4832-8B32-25BD02C9528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1" name="直線コネクタ 400">
          <a:extLst>
            <a:ext uri="{FF2B5EF4-FFF2-40B4-BE49-F238E27FC236}">
              <a16:creationId xmlns:a16="http://schemas.microsoft.com/office/drawing/2014/main" xmlns="" id="{D03A9638-F8AA-4AA0-BBD8-018C951830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2" name="テキスト ボックス 401">
          <a:extLst>
            <a:ext uri="{FF2B5EF4-FFF2-40B4-BE49-F238E27FC236}">
              <a16:creationId xmlns:a16="http://schemas.microsoft.com/office/drawing/2014/main" xmlns="" id="{87DAF6B8-CEAB-4828-BF5D-F6A13099721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3" name="直線コネクタ 402">
          <a:extLst>
            <a:ext uri="{FF2B5EF4-FFF2-40B4-BE49-F238E27FC236}">
              <a16:creationId xmlns:a16="http://schemas.microsoft.com/office/drawing/2014/main" xmlns="" id="{846593C5-8977-4828-98A7-11003C3867A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4" name="テキスト ボックス 403">
          <a:extLst>
            <a:ext uri="{FF2B5EF4-FFF2-40B4-BE49-F238E27FC236}">
              <a16:creationId xmlns:a16="http://schemas.microsoft.com/office/drawing/2014/main" xmlns="" id="{C0B399C4-8970-4F2D-B5D5-9536588B353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a:extLst>
            <a:ext uri="{FF2B5EF4-FFF2-40B4-BE49-F238E27FC236}">
              <a16:creationId xmlns:a16="http://schemas.microsoft.com/office/drawing/2014/main" xmlns="" id="{C21EE9F1-5652-4424-928B-C141250624A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6" name="テキスト ボックス 405">
          <a:extLst>
            <a:ext uri="{FF2B5EF4-FFF2-40B4-BE49-F238E27FC236}">
              <a16:creationId xmlns:a16="http://schemas.microsoft.com/office/drawing/2014/main" xmlns="" id="{29A24B57-BC49-48F6-9F7A-CB64600B4B3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xmlns="" id="{1453A748-F73A-4C72-88A2-25659D7DED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08" name="直線コネクタ 407">
          <a:extLst>
            <a:ext uri="{FF2B5EF4-FFF2-40B4-BE49-F238E27FC236}">
              <a16:creationId xmlns:a16="http://schemas.microsoft.com/office/drawing/2014/main" xmlns="" id="{2E5C05F7-E9D1-4EEA-9291-3BD4F44E9E3B}"/>
            </a:ext>
          </a:extLst>
        </xdr:cNvPr>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9" name="【保健センター・保健所】&#10;有形固定資産減価償却率最小値テキスト">
          <a:extLst>
            <a:ext uri="{FF2B5EF4-FFF2-40B4-BE49-F238E27FC236}">
              <a16:creationId xmlns:a16="http://schemas.microsoft.com/office/drawing/2014/main" xmlns="" id="{90329625-19E4-4340-940A-52C13DF1E62C}"/>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10" name="直線コネクタ 409">
          <a:extLst>
            <a:ext uri="{FF2B5EF4-FFF2-40B4-BE49-F238E27FC236}">
              <a16:creationId xmlns:a16="http://schemas.microsoft.com/office/drawing/2014/main" xmlns="" id="{79EB0759-F792-44D5-AA8B-47CBD87610B8}"/>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11" name="【保健センター・保健所】&#10;有形固定資産減価償却率最大値テキスト">
          <a:extLst>
            <a:ext uri="{FF2B5EF4-FFF2-40B4-BE49-F238E27FC236}">
              <a16:creationId xmlns:a16="http://schemas.microsoft.com/office/drawing/2014/main" xmlns="" id="{B3830B1F-3FD0-403D-8395-C4780A6F352C}"/>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12" name="直線コネクタ 411">
          <a:extLst>
            <a:ext uri="{FF2B5EF4-FFF2-40B4-BE49-F238E27FC236}">
              <a16:creationId xmlns:a16="http://schemas.microsoft.com/office/drawing/2014/main" xmlns="" id="{EFCEF0D5-1CF3-4031-A7B9-A24F60BE754B}"/>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xmlns="" id="{5901C7F1-341C-4B25-A23C-1742063EF3BA}"/>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14" name="フローチャート: 判断 413">
          <a:extLst>
            <a:ext uri="{FF2B5EF4-FFF2-40B4-BE49-F238E27FC236}">
              <a16:creationId xmlns:a16="http://schemas.microsoft.com/office/drawing/2014/main" xmlns="" id="{CF1C776F-48ED-41E1-A9B3-CAA31244ED7F}"/>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15" name="フローチャート: 判断 414">
          <a:extLst>
            <a:ext uri="{FF2B5EF4-FFF2-40B4-BE49-F238E27FC236}">
              <a16:creationId xmlns:a16="http://schemas.microsoft.com/office/drawing/2014/main" xmlns="" id="{F31286C7-C90B-4FBD-9F15-62BEE3A77E31}"/>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416" name="n_1aveValue【保健センター・保健所】&#10;有形固定資産減価償却率">
          <a:extLst>
            <a:ext uri="{FF2B5EF4-FFF2-40B4-BE49-F238E27FC236}">
              <a16:creationId xmlns:a16="http://schemas.microsoft.com/office/drawing/2014/main" xmlns="" id="{F04B429F-4958-4DAE-96F9-63D8DF5B47EB}"/>
            </a:ext>
          </a:extLst>
        </xdr:cNvPr>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17" name="フローチャート: 判断 416">
          <a:extLst>
            <a:ext uri="{FF2B5EF4-FFF2-40B4-BE49-F238E27FC236}">
              <a16:creationId xmlns:a16="http://schemas.microsoft.com/office/drawing/2014/main" xmlns="" id="{001A76AF-86E0-4F81-988D-D124F28CB1FD}"/>
            </a:ext>
          </a:extLst>
        </xdr:cNvPr>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18" name="n_2aveValue【保健センター・保健所】&#10;有形固定資産減価償却率">
          <a:extLst>
            <a:ext uri="{FF2B5EF4-FFF2-40B4-BE49-F238E27FC236}">
              <a16:creationId xmlns:a16="http://schemas.microsoft.com/office/drawing/2014/main" xmlns="" id="{4AF12F37-DEA0-4969-BB65-FE0801920B8E}"/>
            </a:ext>
          </a:extLst>
        </xdr:cNvPr>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xmlns="" id="{22F042B4-1FEC-474C-AA8C-D9F49625F2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xmlns="" id="{028E13CC-AFD2-475E-BDB9-2F711BFA799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xmlns="" id="{2F70A74E-6CD9-45FB-914D-FB226CEB80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xmlns="" id="{1AF52201-29D2-4012-A7EB-F4A6414191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xmlns="" id="{49F670F3-D445-4018-B0BF-EB04BA41D69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133713</xdr:rowOff>
    </xdr:from>
    <xdr:to>
      <xdr:col>81</xdr:col>
      <xdr:colOff>101600</xdr:colOff>
      <xdr:row>61</xdr:row>
      <xdr:rowOff>63863</xdr:rowOff>
    </xdr:to>
    <xdr:sp macro="" textlink="">
      <xdr:nvSpPr>
        <xdr:cNvPr id="424" name="楕円 423">
          <a:extLst>
            <a:ext uri="{FF2B5EF4-FFF2-40B4-BE49-F238E27FC236}">
              <a16:creationId xmlns:a16="http://schemas.microsoft.com/office/drawing/2014/main" xmlns="" id="{559C69BD-3963-407B-92E5-C8229818733D}"/>
            </a:ext>
          </a:extLst>
        </xdr:cNvPr>
        <xdr:cNvSpPr/>
      </xdr:nvSpPr>
      <xdr:spPr>
        <a:xfrm>
          <a:off x="15430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54990</xdr:rowOff>
    </xdr:from>
    <xdr:ext cx="405111" cy="259045"/>
    <xdr:sp macro="" textlink="">
      <xdr:nvSpPr>
        <xdr:cNvPr id="425" name="n_1mainValue【保健センター・保健所】&#10;有形固定資産減価償却率">
          <a:extLst>
            <a:ext uri="{FF2B5EF4-FFF2-40B4-BE49-F238E27FC236}">
              <a16:creationId xmlns:a16="http://schemas.microsoft.com/office/drawing/2014/main" xmlns="" id="{2178804C-6624-41E9-AC5F-588EF5DE82CD}"/>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a:extLst>
            <a:ext uri="{FF2B5EF4-FFF2-40B4-BE49-F238E27FC236}">
              <a16:creationId xmlns:a16="http://schemas.microsoft.com/office/drawing/2014/main" xmlns="" id="{7AA94983-A167-4F56-AA87-4C2464B9FC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a:extLst>
            <a:ext uri="{FF2B5EF4-FFF2-40B4-BE49-F238E27FC236}">
              <a16:creationId xmlns:a16="http://schemas.microsoft.com/office/drawing/2014/main" xmlns="" id="{7BB10F14-3966-4BBE-AE3B-EE17393ADF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a:extLst>
            <a:ext uri="{FF2B5EF4-FFF2-40B4-BE49-F238E27FC236}">
              <a16:creationId xmlns:a16="http://schemas.microsoft.com/office/drawing/2014/main" xmlns="" id="{5A8F24A8-8280-4F7B-92E2-906C36188B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a:extLst>
            <a:ext uri="{FF2B5EF4-FFF2-40B4-BE49-F238E27FC236}">
              <a16:creationId xmlns:a16="http://schemas.microsoft.com/office/drawing/2014/main" xmlns="" id="{5A3D6744-6316-431E-9451-9F780487F6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a:extLst>
            <a:ext uri="{FF2B5EF4-FFF2-40B4-BE49-F238E27FC236}">
              <a16:creationId xmlns:a16="http://schemas.microsoft.com/office/drawing/2014/main" xmlns="" id="{16F9F97A-CE8A-4726-81F1-6157227054D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a:extLst>
            <a:ext uri="{FF2B5EF4-FFF2-40B4-BE49-F238E27FC236}">
              <a16:creationId xmlns:a16="http://schemas.microsoft.com/office/drawing/2014/main" xmlns="" id="{61D1D49C-0D6E-435F-88C2-6F45D0A713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a:extLst>
            <a:ext uri="{FF2B5EF4-FFF2-40B4-BE49-F238E27FC236}">
              <a16:creationId xmlns:a16="http://schemas.microsoft.com/office/drawing/2014/main" xmlns="" id="{0941AA23-2EF9-4414-AA62-C5996D21E9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a:extLst>
            <a:ext uri="{FF2B5EF4-FFF2-40B4-BE49-F238E27FC236}">
              <a16:creationId xmlns:a16="http://schemas.microsoft.com/office/drawing/2014/main" xmlns="" id="{6A74BBB2-E7D4-4872-915A-9BB4C4C8CA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a:extLst>
            <a:ext uri="{FF2B5EF4-FFF2-40B4-BE49-F238E27FC236}">
              <a16:creationId xmlns:a16="http://schemas.microsoft.com/office/drawing/2014/main" xmlns="" id="{113E969E-BBEC-4DA2-85FC-B1AD00C0E3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a:extLst>
            <a:ext uri="{FF2B5EF4-FFF2-40B4-BE49-F238E27FC236}">
              <a16:creationId xmlns:a16="http://schemas.microsoft.com/office/drawing/2014/main" xmlns="" id="{83FD31A9-905C-4114-8999-B7563E230E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6" name="直線コネクタ 435">
          <a:extLst>
            <a:ext uri="{FF2B5EF4-FFF2-40B4-BE49-F238E27FC236}">
              <a16:creationId xmlns:a16="http://schemas.microsoft.com/office/drawing/2014/main" xmlns="" id="{41008FF5-CAFC-4481-B65B-1FBBF861812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a:extLst>
            <a:ext uri="{FF2B5EF4-FFF2-40B4-BE49-F238E27FC236}">
              <a16:creationId xmlns:a16="http://schemas.microsoft.com/office/drawing/2014/main" xmlns="" id="{6DD9E381-7E3C-4B28-AC7C-ECFE428D43F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a:extLst>
            <a:ext uri="{FF2B5EF4-FFF2-40B4-BE49-F238E27FC236}">
              <a16:creationId xmlns:a16="http://schemas.microsoft.com/office/drawing/2014/main" xmlns="" id="{CAFBF45A-E432-4102-BFB6-4774FFFCE35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a:extLst>
            <a:ext uri="{FF2B5EF4-FFF2-40B4-BE49-F238E27FC236}">
              <a16:creationId xmlns:a16="http://schemas.microsoft.com/office/drawing/2014/main" xmlns="" id="{2624B175-B237-45CD-AC8F-2DDB9131A16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a:extLst>
            <a:ext uri="{FF2B5EF4-FFF2-40B4-BE49-F238E27FC236}">
              <a16:creationId xmlns:a16="http://schemas.microsoft.com/office/drawing/2014/main" xmlns="" id="{0F291C6F-E374-4F61-AC7A-CCA07AC12E4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a:extLst>
            <a:ext uri="{FF2B5EF4-FFF2-40B4-BE49-F238E27FC236}">
              <a16:creationId xmlns:a16="http://schemas.microsoft.com/office/drawing/2014/main" xmlns="" id="{F6D6979F-4ECB-4DC3-935F-1CDABB5817F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a:extLst>
            <a:ext uri="{FF2B5EF4-FFF2-40B4-BE49-F238E27FC236}">
              <a16:creationId xmlns:a16="http://schemas.microsoft.com/office/drawing/2014/main" xmlns="" id="{4EABD574-B401-411C-9403-5B5F787BBCF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a:extLst>
            <a:ext uri="{FF2B5EF4-FFF2-40B4-BE49-F238E27FC236}">
              <a16:creationId xmlns:a16="http://schemas.microsoft.com/office/drawing/2014/main" xmlns="" id="{742E9F86-7809-4519-A669-D07194C30A2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a:extLst>
            <a:ext uri="{FF2B5EF4-FFF2-40B4-BE49-F238E27FC236}">
              <a16:creationId xmlns:a16="http://schemas.microsoft.com/office/drawing/2014/main" xmlns="" id="{60FE8838-E183-49CF-96A1-1C1D8376564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a:extLst>
            <a:ext uri="{FF2B5EF4-FFF2-40B4-BE49-F238E27FC236}">
              <a16:creationId xmlns:a16="http://schemas.microsoft.com/office/drawing/2014/main" xmlns="" id="{111CD3BA-FCA1-4B07-9EED-2308468EF4D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a:extLst>
            <a:ext uri="{FF2B5EF4-FFF2-40B4-BE49-F238E27FC236}">
              <a16:creationId xmlns:a16="http://schemas.microsoft.com/office/drawing/2014/main" xmlns="" id="{39777C49-BF7D-47E6-A307-72C6AEB20CB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47" name="直線コネクタ 446">
          <a:extLst>
            <a:ext uri="{FF2B5EF4-FFF2-40B4-BE49-F238E27FC236}">
              <a16:creationId xmlns:a16="http://schemas.microsoft.com/office/drawing/2014/main" xmlns="" id="{77319468-7ACF-487B-ADE4-141A5B981B3D}"/>
            </a:ext>
          </a:extLst>
        </xdr:cNvPr>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48" name="【保健センター・保健所】&#10;一人当たり面積最小値テキスト">
          <a:extLst>
            <a:ext uri="{FF2B5EF4-FFF2-40B4-BE49-F238E27FC236}">
              <a16:creationId xmlns:a16="http://schemas.microsoft.com/office/drawing/2014/main" xmlns="" id="{273D1D12-D95E-4705-B60E-3B2667FAF303}"/>
            </a:ext>
          </a:extLst>
        </xdr:cNvPr>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49" name="直線コネクタ 448">
          <a:extLst>
            <a:ext uri="{FF2B5EF4-FFF2-40B4-BE49-F238E27FC236}">
              <a16:creationId xmlns:a16="http://schemas.microsoft.com/office/drawing/2014/main" xmlns="" id="{8CA317DC-DD53-4952-80F8-5CE8F897D97F}"/>
            </a:ext>
          </a:extLst>
        </xdr:cNvPr>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50" name="【保健センター・保健所】&#10;一人当たり面積最大値テキスト">
          <a:extLst>
            <a:ext uri="{FF2B5EF4-FFF2-40B4-BE49-F238E27FC236}">
              <a16:creationId xmlns:a16="http://schemas.microsoft.com/office/drawing/2014/main" xmlns="" id="{317002D0-4DB9-42A0-8EDF-B3DD6B8637BE}"/>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51" name="直線コネクタ 450">
          <a:extLst>
            <a:ext uri="{FF2B5EF4-FFF2-40B4-BE49-F238E27FC236}">
              <a16:creationId xmlns:a16="http://schemas.microsoft.com/office/drawing/2014/main" xmlns="" id="{AE822877-0FB2-41BD-95D4-0B83689E9F0A}"/>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52" name="【保健センター・保健所】&#10;一人当たり面積平均値テキスト">
          <a:extLst>
            <a:ext uri="{FF2B5EF4-FFF2-40B4-BE49-F238E27FC236}">
              <a16:creationId xmlns:a16="http://schemas.microsoft.com/office/drawing/2014/main" xmlns="" id="{FC276C30-83B0-440C-87EB-7A6EE485509A}"/>
            </a:ext>
          </a:extLst>
        </xdr:cNvPr>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53" name="フローチャート: 判断 452">
          <a:extLst>
            <a:ext uri="{FF2B5EF4-FFF2-40B4-BE49-F238E27FC236}">
              <a16:creationId xmlns:a16="http://schemas.microsoft.com/office/drawing/2014/main" xmlns="" id="{D694D6BF-681C-47DD-A2BF-8F7528873387}"/>
            </a:ext>
          </a:extLst>
        </xdr:cNvPr>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54" name="フローチャート: 判断 453">
          <a:extLst>
            <a:ext uri="{FF2B5EF4-FFF2-40B4-BE49-F238E27FC236}">
              <a16:creationId xmlns:a16="http://schemas.microsoft.com/office/drawing/2014/main" xmlns="" id="{98752FD8-04FF-4528-80D2-0FEE20F96292}"/>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156227</xdr:rowOff>
    </xdr:from>
    <xdr:ext cx="469744" cy="259045"/>
    <xdr:sp macro="" textlink="">
      <xdr:nvSpPr>
        <xdr:cNvPr id="455" name="n_1aveValue【保健センター・保健所】&#10;一人当たり面積">
          <a:extLst>
            <a:ext uri="{FF2B5EF4-FFF2-40B4-BE49-F238E27FC236}">
              <a16:creationId xmlns:a16="http://schemas.microsoft.com/office/drawing/2014/main" xmlns="" id="{0AB7D841-AB32-42E1-9843-7D3DA447D18B}"/>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56" name="フローチャート: 判断 455">
          <a:extLst>
            <a:ext uri="{FF2B5EF4-FFF2-40B4-BE49-F238E27FC236}">
              <a16:creationId xmlns:a16="http://schemas.microsoft.com/office/drawing/2014/main" xmlns="" id="{E559B304-6B88-4ABE-8BC1-EE2640BFA7D7}"/>
            </a:ext>
          </a:extLst>
        </xdr:cNvPr>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57" name="n_2aveValue【保健センター・保健所】&#10;一人当たり面積">
          <a:extLst>
            <a:ext uri="{FF2B5EF4-FFF2-40B4-BE49-F238E27FC236}">
              <a16:creationId xmlns:a16="http://schemas.microsoft.com/office/drawing/2014/main" xmlns="" id="{72A95F01-68AA-44E6-B1DC-054EA1460F9B}"/>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79BFDFDB-852C-4221-A45B-6521BE788D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ECBABB10-6046-4626-BEDC-15A40319F7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FE100893-8023-41E6-8D88-BC19CFC084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C6D9002C-F394-4602-BA49-04D70CE0D1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DF866F45-E54A-4ACB-A16C-00EAD8FD5E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463" name="楕円 462">
          <a:extLst>
            <a:ext uri="{FF2B5EF4-FFF2-40B4-BE49-F238E27FC236}">
              <a16:creationId xmlns:a16="http://schemas.microsoft.com/office/drawing/2014/main" xmlns="" id="{7180ABF8-FFEF-46DA-AA01-CD76B53A97CD}"/>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113047</xdr:rowOff>
    </xdr:from>
    <xdr:ext cx="469744" cy="259045"/>
    <xdr:sp macro="" textlink="">
      <xdr:nvSpPr>
        <xdr:cNvPr id="464" name="n_1mainValue【保健センター・保健所】&#10;一人当たり面積">
          <a:extLst>
            <a:ext uri="{FF2B5EF4-FFF2-40B4-BE49-F238E27FC236}">
              <a16:creationId xmlns:a16="http://schemas.microsoft.com/office/drawing/2014/main" xmlns="" id="{76BAE406-F07B-4918-A2B3-01AD359DC94F}"/>
            </a:ext>
          </a:extLst>
        </xdr:cNvPr>
        <xdr:cNvSpPr txBox="1"/>
      </xdr:nvSpPr>
      <xdr:spPr>
        <a:xfrm>
          <a:off x="21075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a:extLst>
            <a:ext uri="{FF2B5EF4-FFF2-40B4-BE49-F238E27FC236}">
              <a16:creationId xmlns:a16="http://schemas.microsoft.com/office/drawing/2014/main" xmlns="" id="{AE0103AF-BAA3-40DF-A8AA-0BC42A06E0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a:extLst>
            <a:ext uri="{FF2B5EF4-FFF2-40B4-BE49-F238E27FC236}">
              <a16:creationId xmlns:a16="http://schemas.microsoft.com/office/drawing/2014/main" xmlns="" id="{77569D98-33FB-4EF4-97BF-E698826AA7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a:extLst>
            <a:ext uri="{FF2B5EF4-FFF2-40B4-BE49-F238E27FC236}">
              <a16:creationId xmlns:a16="http://schemas.microsoft.com/office/drawing/2014/main" xmlns="" id="{5822C8AE-14CB-4784-8E0E-DF7EA9736F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a:extLst>
            <a:ext uri="{FF2B5EF4-FFF2-40B4-BE49-F238E27FC236}">
              <a16:creationId xmlns:a16="http://schemas.microsoft.com/office/drawing/2014/main" xmlns="" id="{AEC0194B-75FB-4105-8110-121FC9E557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a:extLst>
            <a:ext uri="{FF2B5EF4-FFF2-40B4-BE49-F238E27FC236}">
              <a16:creationId xmlns:a16="http://schemas.microsoft.com/office/drawing/2014/main" xmlns="" id="{FC5C4CE0-3C8A-47B5-B3D9-9161DC3CDB3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a:extLst>
            <a:ext uri="{FF2B5EF4-FFF2-40B4-BE49-F238E27FC236}">
              <a16:creationId xmlns:a16="http://schemas.microsoft.com/office/drawing/2014/main" xmlns="" id="{60C25109-5F78-4E21-BF62-B72E0CCF38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a:extLst>
            <a:ext uri="{FF2B5EF4-FFF2-40B4-BE49-F238E27FC236}">
              <a16:creationId xmlns:a16="http://schemas.microsoft.com/office/drawing/2014/main" xmlns="" id="{8AFA3A24-3758-426D-B42A-69BAF231D2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a:extLst>
            <a:ext uri="{FF2B5EF4-FFF2-40B4-BE49-F238E27FC236}">
              <a16:creationId xmlns:a16="http://schemas.microsoft.com/office/drawing/2014/main" xmlns="" id="{17F25E57-C73B-4043-A264-FB8F3B58503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a:extLst>
            <a:ext uri="{FF2B5EF4-FFF2-40B4-BE49-F238E27FC236}">
              <a16:creationId xmlns:a16="http://schemas.microsoft.com/office/drawing/2014/main" xmlns="" id="{D7465EED-378E-463B-B1E9-48AFA78A0B2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a:extLst>
            <a:ext uri="{FF2B5EF4-FFF2-40B4-BE49-F238E27FC236}">
              <a16:creationId xmlns:a16="http://schemas.microsoft.com/office/drawing/2014/main" xmlns="" id="{737DF70D-1C27-4885-98D8-CC40E1A197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a:extLst>
            <a:ext uri="{FF2B5EF4-FFF2-40B4-BE49-F238E27FC236}">
              <a16:creationId xmlns:a16="http://schemas.microsoft.com/office/drawing/2014/main" xmlns="" id="{8CF2A7FF-5A5F-43CC-A575-0746FB12C5C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a:extLst>
            <a:ext uri="{FF2B5EF4-FFF2-40B4-BE49-F238E27FC236}">
              <a16:creationId xmlns:a16="http://schemas.microsoft.com/office/drawing/2014/main" xmlns="" id="{B4AF33BC-A887-4C89-8405-724C65BD58E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a:extLst>
            <a:ext uri="{FF2B5EF4-FFF2-40B4-BE49-F238E27FC236}">
              <a16:creationId xmlns:a16="http://schemas.microsoft.com/office/drawing/2014/main" xmlns="" id="{24AA309E-5B77-4C80-A6E5-C9D7EF5D53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a:extLst>
            <a:ext uri="{FF2B5EF4-FFF2-40B4-BE49-F238E27FC236}">
              <a16:creationId xmlns:a16="http://schemas.microsoft.com/office/drawing/2014/main" xmlns="" id="{2FF41763-AFE0-4C51-9C16-39A8CCB5FCA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a:extLst>
            <a:ext uri="{FF2B5EF4-FFF2-40B4-BE49-F238E27FC236}">
              <a16:creationId xmlns:a16="http://schemas.microsoft.com/office/drawing/2014/main" xmlns="" id="{359BBFEC-E67D-4B8E-94DC-2B5ECA4302F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a:extLst>
            <a:ext uri="{FF2B5EF4-FFF2-40B4-BE49-F238E27FC236}">
              <a16:creationId xmlns:a16="http://schemas.microsoft.com/office/drawing/2014/main" xmlns="" id="{969A5DAA-2C3B-47BF-A3F4-3C3D18D963C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a:extLst>
            <a:ext uri="{FF2B5EF4-FFF2-40B4-BE49-F238E27FC236}">
              <a16:creationId xmlns:a16="http://schemas.microsoft.com/office/drawing/2014/main" xmlns="" id="{BE3D73B2-23DB-41E1-9B90-7A2EB513C2D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a:extLst>
            <a:ext uri="{FF2B5EF4-FFF2-40B4-BE49-F238E27FC236}">
              <a16:creationId xmlns:a16="http://schemas.microsoft.com/office/drawing/2014/main" xmlns="" id="{DF5BF9BE-BD0D-4F88-9DDB-7DA74240D68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a:extLst>
            <a:ext uri="{FF2B5EF4-FFF2-40B4-BE49-F238E27FC236}">
              <a16:creationId xmlns:a16="http://schemas.microsoft.com/office/drawing/2014/main" xmlns="" id="{5C38067F-8B1F-414D-9611-BD723C26C4F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a:extLst>
            <a:ext uri="{FF2B5EF4-FFF2-40B4-BE49-F238E27FC236}">
              <a16:creationId xmlns:a16="http://schemas.microsoft.com/office/drawing/2014/main" xmlns="" id="{1AC5950A-E7BA-4A5E-84E8-BB8C703D975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a:extLst>
            <a:ext uri="{FF2B5EF4-FFF2-40B4-BE49-F238E27FC236}">
              <a16:creationId xmlns:a16="http://schemas.microsoft.com/office/drawing/2014/main" xmlns="" id="{58BC04D2-9789-4416-BA12-FCC4DC91B3E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a:extLst>
            <a:ext uri="{FF2B5EF4-FFF2-40B4-BE49-F238E27FC236}">
              <a16:creationId xmlns:a16="http://schemas.microsoft.com/office/drawing/2014/main" xmlns="" id="{5622E6C2-7F39-404F-AA96-B61E3CF7A16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a:extLst>
            <a:ext uri="{FF2B5EF4-FFF2-40B4-BE49-F238E27FC236}">
              <a16:creationId xmlns:a16="http://schemas.microsoft.com/office/drawing/2014/main" xmlns="" id="{13F9E1BE-4083-40CC-912C-1AABAE9C19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a:extLst>
            <a:ext uri="{FF2B5EF4-FFF2-40B4-BE49-F238E27FC236}">
              <a16:creationId xmlns:a16="http://schemas.microsoft.com/office/drawing/2014/main" xmlns="" id="{E6359817-2E78-4366-85BB-41FB3C8B96A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消防施設】&#10;有形固定資産減価償却率グラフ枠">
          <a:extLst>
            <a:ext uri="{FF2B5EF4-FFF2-40B4-BE49-F238E27FC236}">
              <a16:creationId xmlns:a16="http://schemas.microsoft.com/office/drawing/2014/main" xmlns="" id="{F2728DA3-7FCA-4CAC-A74A-6871A391EA5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90" name="直線コネクタ 489">
          <a:extLst>
            <a:ext uri="{FF2B5EF4-FFF2-40B4-BE49-F238E27FC236}">
              <a16:creationId xmlns:a16="http://schemas.microsoft.com/office/drawing/2014/main" xmlns="" id="{DB497356-9A3F-43A1-A6D4-097E87C8E652}"/>
            </a:ext>
          </a:extLst>
        </xdr:cNvPr>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91" name="【消防施設】&#10;有形固定資産減価償却率最小値テキスト">
          <a:extLst>
            <a:ext uri="{FF2B5EF4-FFF2-40B4-BE49-F238E27FC236}">
              <a16:creationId xmlns:a16="http://schemas.microsoft.com/office/drawing/2014/main" xmlns="" id="{39A5F203-ACD0-431E-A710-1AFC8F933891}"/>
            </a:ext>
          </a:extLst>
        </xdr:cNvPr>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92" name="直線コネクタ 491">
          <a:extLst>
            <a:ext uri="{FF2B5EF4-FFF2-40B4-BE49-F238E27FC236}">
              <a16:creationId xmlns:a16="http://schemas.microsoft.com/office/drawing/2014/main" xmlns="" id="{41703CB4-0B0D-4C4D-9C4A-5E3871F8AE18}"/>
            </a:ext>
          </a:extLst>
        </xdr:cNvPr>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93" name="【消防施設】&#10;有形固定資産減価償却率最大値テキスト">
          <a:extLst>
            <a:ext uri="{FF2B5EF4-FFF2-40B4-BE49-F238E27FC236}">
              <a16:creationId xmlns:a16="http://schemas.microsoft.com/office/drawing/2014/main" xmlns="" id="{662A7968-84F8-4ED5-A719-62615ACA03C2}"/>
            </a:ext>
          </a:extLst>
        </xdr:cNvPr>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94" name="直線コネクタ 493">
          <a:extLst>
            <a:ext uri="{FF2B5EF4-FFF2-40B4-BE49-F238E27FC236}">
              <a16:creationId xmlns:a16="http://schemas.microsoft.com/office/drawing/2014/main" xmlns="" id="{4397EBD5-9E88-41DF-9BEA-7EC73065D2E3}"/>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95" name="【消防施設】&#10;有形固定資産減価償却率平均値テキスト">
          <a:extLst>
            <a:ext uri="{FF2B5EF4-FFF2-40B4-BE49-F238E27FC236}">
              <a16:creationId xmlns:a16="http://schemas.microsoft.com/office/drawing/2014/main" xmlns="" id="{2C20C1A0-F99A-45CF-9659-A258A2E07059}"/>
            </a:ext>
          </a:extLst>
        </xdr:cNvPr>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96" name="フローチャート: 判断 495">
          <a:extLst>
            <a:ext uri="{FF2B5EF4-FFF2-40B4-BE49-F238E27FC236}">
              <a16:creationId xmlns:a16="http://schemas.microsoft.com/office/drawing/2014/main" xmlns="" id="{7CBD3695-2621-440B-83B3-F7B1C1D72797}"/>
            </a:ext>
          </a:extLst>
        </xdr:cNvPr>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97" name="フローチャート: 判断 496">
          <a:extLst>
            <a:ext uri="{FF2B5EF4-FFF2-40B4-BE49-F238E27FC236}">
              <a16:creationId xmlns:a16="http://schemas.microsoft.com/office/drawing/2014/main" xmlns="" id="{BDAA901D-1DFC-487C-8E06-FE45883CD422}"/>
            </a:ext>
          </a:extLst>
        </xdr:cNvPr>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498" name="n_1aveValue【消防施設】&#10;有形固定資産減価償却率">
          <a:extLst>
            <a:ext uri="{FF2B5EF4-FFF2-40B4-BE49-F238E27FC236}">
              <a16:creationId xmlns:a16="http://schemas.microsoft.com/office/drawing/2014/main" xmlns="" id="{AA7CB7E1-B03E-4505-A62A-ED8A8F35530F}"/>
            </a:ext>
          </a:extLst>
        </xdr:cNvPr>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499" name="フローチャート: 判断 498">
          <a:extLst>
            <a:ext uri="{FF2B5EF4-FFF2-40B4-BE49-F238E27FC236}">
              <a16:creationId xmlns:a16="http://schemas.microsoft.com/office/drawing/2014/main" xmlns="" id="{6836407A-4443-489B-AE21-31561C2CFFEA}"/>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00" name="n_2aveValue【消防施設】&#10;有形固定資産減価償却率">
          <a:extLst>
            <a:ext uri="{FF2B5EF4-FFF2-40B4-BE49-F238E27FC236}">
              <a16:creationId xmlns:a16="http://schemas.microsoft.com/office/drawing/2014/main" xmlns="" id="{EEE007D4-535B-4DF1-A769-BBF2E34873EF}"/>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xmlns="" id="{5F147BA2-1946-42D4-A72B-CA8F45C53C8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xmlns="" id="{8EB4104F-2363-4786-8B95-17090E9C7B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xmlns="" id="{3A50868D-8B68-4E2E-9CD2-A2D0340017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xmlns="" id="{42165C9A-1C0C-413A-BB5F-DBF867333A2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xmlns="" id="{626D8DA5-33E0-48FC-9675-CBAA576D19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145687</xdr:rowOff>
    </xdr:from>
    <xdr:to>
      <xdr:col>81</xdr:col>
      <xdr:colOff>101600</xdr:colOff>
      <xdr:row>82</xdr:row>
      <xdr:rowOff>75837</xdr:rowOff>
    </xdr:to>
    <xdr:sp macro="" textlink="">
      <xdr:nvSpPr>
        <xdr:cNvPr id="506" name="楕円 505">
          <a:extLst>
            <a:ext uri="{FF2B5EF4-FFF2-40B4-BE49-F238E27FC236}">
              <a16:creationId xmlns:a16="http://schemas.microsoft.com/office/drawing/2014/main" xmlns="" id="{54896C4A-EA71-4004-8378-2BD16D2487A7}"/>
            </a:ext>
          </a:extLst>
        </xdr:cNvPr>
        <xdr:cNvSpPr/>
      </xdr:nvSpPr>
      <xdr:spPr>
        <a:xfrm>
          <a:off x="15430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66964</xdr:rowOff>
    </xdr:from>
    <xdr:ext cx="405111" cy="259045"/>
    <xdr:sp macro="" textlink="">
      <xdr:nvSpPr>
        <xdr:cNvPr id="507" name="n_1mainValue【消防施設】&#10;有形固定資産減価償却率">
          <a:extLst>
            <a:ext uri="{FF2B5EF4-FFF2-40B4-BE49-F238E27FC236}">
              <a16:creationId xmlns:a16="http://schemas.microsoft.com/office/drawing/2014/main" xmlns="" id="{76463E74-3FB6-4275-AE6E-0E4C4E479068}"/>
            </a:ext>
          </a:extLst>
        </xdr:cNvPr>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xmlns="" id="{525FEB98-4918-419D-865F-9D4AB15A3E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xmlns="" id="{202345C5-3E12-418A-A9A2-C3BFBA2596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xmlns="" id="{5245BE58-34F0-4B5E-8C4A-2268913771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xmlns="" id="{D16B3497-D029-4B4C-B6A0-84EA7C018C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xmlns="" id="{B1370B9C-D07F-4773-9F7E-835FD4469C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xmlns="" id="{C84BE6A4-2F02-4ED0-A2E9-4BFAC15669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xmlns="" id="{E2E5380B-7725-4C6B-AB80-3C394324D2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xmlns="" id="{ED6C747C-5BA1-40F9-8CAA-7EE5131FC66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a:extLst>
            <a:ext uri="{FF2B5EF4-FFF2-40B4-BE49-F238E27FC236}">
              <a16:creationId xmlns:a16="http://schemas.microsoft.com/office/drawing/2014/main" xmlns="" id="{C8790BC8-C270-4A33-8071-E83B9836A21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a:extLst>
            <a:ext uri="{FF2B5EF4-FFF2-40B4-BE49-F238E27FC236}">
              <a16:creationId xmlns:a16="http://schemas.microsoft.com/office/drawing/2014/main" xmlns="" id="{E871D078-569F-4A89-8873-FBC6A07BD1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a:extLst>
            <a:ext uri="{FF2B5EF4-FFF2-40B4-BE49-F238E27FC236}">
              <a16:creationId xmlns:a16="http://schemas.microsoft.com/office/drawing/2014/main" xmlns="" id="{51625219-735F-4F7D-B9D5-C8DFD64EA4A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a:extLst>
            <a:ext uri="{FF2B5EF4-FFF2-40B4-BE49-F238E27FC236}">
              <a16:creationId xmlns:a16="http://schemas.microsoft.com/office/drawing/2014/main" xmlns="" id="{352A9F32-94A0-4FF4-B05D-062A0CEE2A7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a:extLst>
            <a:ext uri="{FF2B5EF4-FFF2-40B4-BE49-F238E27FC236}">
              <a16:creationId xmlns:a16="http://schemas.microsoft.com/office/drawing/2014/main" xmlns="" id="{5BEA3ABD-384D-4DB0-945A-E43FAB13E09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a:extLst>
            <a:ext uri="{FF2B5EF4-FFF2-40B4-BE49-F238E27FC236}">
              <a16:creationId xmlns:a16="http://schemas.microsoft.com/office/drawing/2014/main" xmlns="" id="{EED73345-2B85-4B0F-A1FC-46067D89FAB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a:extLst>
            <a:ext uri="{FF2B5EF4-FFF2-40B4-BE49-F238E27FC236}">
              <a16:creationId xmlns:a16="http://schemas.microsoft.com/office/drawing/2014/main" xmlns="" id="{2582F15B-C4F3-426C-91E5-548D37FA2B8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a:extLst>
            <a:ext uri="{FF2B5EF4-FFF2-40B4-BE49-F238E27FC236}">
              <a16:creationId xmlns:a16="http://schemas.microsoft.com/office/drawing/2014/main" xmlns="" id="{D4DAB5A5-C140-49BD-BD53-B45A6257DE3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a:extLst>
            <a:ext uri="{FF2B5EF4-FFF2-40B4-BE49-F238E27FC236}">
              <a16:creationId xmlns:a16="http://schemas.microsoft.com/office/drawing/2014/main" xmlns="" id="{E85C1488-74C8-4FB7-B091-07F6C30BD5B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a:extLst>
            <a:ext uri="{FF2B5EF4-FFF2-40B4-BE49-F238E27FC236}">
              <a16:creationId xmlns:a16="http://schemas.microsoft.com/office/drawing/2014/main" xmlns="" id="{B621445E-E9F5-4A07-91A6-3DC3CB5E1BE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a:extLst>
            <a:ext uri="{FF2B5EF4-FFF2-40B4-BE49-F238E27FC236}">
              <a16:creationId xmlns:a16="http://schemas.microsoft.com/office/drawing/2014/main" xmlns="" id="{DE6B0B94-72C6-4E7C-8310-E581838656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a:extLst>
            <a:ext uri="{FF2B5EF4-FFF2-40B4-BE49-F238E27FC236}">
              <a16:creationId xmlns:a16="http://schemas.microsoft.com/office/drawing/2014/main" xmlns="" id="{511D958D-7B15-4CF7-BD42-E5B63E5511B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a:extLst>
            <a:ext uri="{FF2B5EF4-FFF2-40B4-BE49-F238E27FC236}">
              <a16:creationId xmlns:a16="http://schemas.microsoft.com/office/drawing/2014/main" xmlns="" id="{7933F38A-D25D-40EE-91D4-FB9D56237A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29" name="直線コネクタ 528">
          <a:extLst>
            <a:ext uri="{FF2B5EF4-FFF2-40B4-BE49-F238E27FC236}">
              <a16:creationId xmlns:a16="http://schemas.microsoft.com/office/drawing/2014/main" xmlns="" id="{C93A03C2-CD42-449E-A1CD-F9AF675D3357}"/>
            </a:ext>
          </a:extLst>
        </xdr:cNvPr>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30" name="【消防施設】&#10;一人当たり面積最小値テキスト">
          <a:extLst>
            <a:ext uri="{FF2B5EF4-FFF2-40B4-BE49-F238E27FC236}">
              <a16:creationId xmlns:a16="http://schemas.microsoft.com/office/drawing/2014/main" xmlns="" id="{15133471-F3A1-401F-8B02-34C7E197EE99}"/>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31" name="直線コネクタ 530">
          <a:extLst>
            <a:ext uri="{FF2B5EF4-FFF2-40B4-BE49-F238E27FC236}">
              <a16:creationId xmlns:a16="http://schemas.microsoft.com/office/drawing/2014/main" xmlns="" id="{060739C9-D6F5-4FAF-820A-ADC14459232E}"/>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32" name="【消防施設】&#10;一人当たり面積最大値テキスト">
          <a:extLst>
            <a:ext uri="{FF2B5EF4-FFF2-40B4-BE49-F238E27FC236}">
              <a16:creationId xmlns:a16="http://schemas.microsoft.com/office/drawing/2014/main" xmlns="" id="{7958D7D6-D134-4782-A599-26F209437800}"/>
            </a:ext>
          </a:extLst>
        </xdr:cNvPr>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33" name="直線コネクタ 532">
          <a:extLst>
            <a:ext uri="{FF2B5EF4-FFF2-40B4-BE49-F238E27FC236}">
              <a16:creationId xmlns:a16="http://schemas.microsoft.com/office/drawing/2014/main" xmlns="" id="{C8D1E3B3-1F8B-4C5C-AA90-81379C3948E2}"/>
            </a:ext>
          </a:extLst>
        </xdr:cNvPr>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34" name="【消防施設】&#10;一人当たり面積平均値テキスト">
          <a:extLst>
            <a:ext uri="{FF2B5EF4-FFF2-40B4-BE49-F238E27FC236}">
              <a16:creationId xmlns:a16="http://schemas.microsoft.com/office/drawing/2014/main" xmlns="" id="{744BDD41-AC05-4D64-BAED-5F4253F962DA}"/>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35" name="フローチャート: 判断 534">
          <a:extLst>
            <a:ext uri="{FF2B5EF4-FFF2-40B4-BE49-F238E27FC236}">
              <a16:creationId xmlns:a16="http://schemas.microsoft.com/office/drawing/2014/main" xmlns="" id="{9F1551F3-CCAB-4441-A606-505EC198FBBB}"/>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36" name="フローチャート: 判断 535">
          <a:extLst>
            <a:ext uri="{FF2B5EF4-FFF2-40B4-BE49-F238E27FC236}">
              <a16:creationId xmlns:a16="http://schemas.microsoft.com/office/drawing/2014/main" xmlns="" id="{608D8BA7-A7C8-4AC4-96E2-7684EE2C4E35}"/>
            </a:ext>
          </a:extLst>
        </xdr:cNvPr>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537" name="n_1aveValue【消防施設】&#10;一人当たり面積">
          <a:extLst>
            <a:ext uri="{FF2B5EF4-FFF2-40B4-BE49-F238E27FC236}">
              <a16:creationId xmlns:a16="http://schemas.microsoft.com/office/drawing/2014/main" xmlns="" id="{E8A94D14-BF3C-4D76-89E4-34E51D682CAB}"/>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538" name="フローチャート: 判断 537">
          <a:extLst>
            <a:ext uri="{FF2B5EF4-FFF2-40B4-BE49-F238E27FC236}">
              <a16:creationId xmlns:a16="http://schemas.microsoft.com/office/drawing/2014/main" xmlns="" id="{67E2D1B5-9B27-4FD9-A130-4DA5EE002D91}"/>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539" name="n_2aveValue【消防施設】&#10;一人当たり面積">
          <a:extLst>
            <a:ext uri="{FF2B5EF4-FFF2-40B4-BE49-F238E27FC236}">
              <a16:creationId xmlns:a16="http://schemas.microsoft.com/office/drawing/2014/main" xmlns="" id="{D32EA583-CC1A-4775-ACD5-86B30FB2E90F}"/>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xmlns="" id="{401CFDBB-25E6-44D1-9AD0-FEB896BEF0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xmlns="" id="{1EDA5ADA-9B1E-463C-B2E5-7C2F537E320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xmlns="" id="{73FF3B22-1F17-4AF5-8209-EA7226318EC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xmlns="" id="{D48D3C67-B72E-41DB-A8DA-F417E416A2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xmlns="" id="{30517808-370C-4CF3-92EC-4C52D18097E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545" name="楕円 544">
          <a:extLst>
            <a:ext uri="{FF2B5EF4-FFF2-40B4-BE49-F238E27FC236}">
              <a16:creationId xmlns:a16="http://schemas.microsoft.com/office/drawing/2014/main" xmlns="" id="{D09B474D-9A5C-4B7B-A9ED-96A5D11C8BA4}"/>
            </a:ext>
          </a:extLst>
        </xdr:cNvPr>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77740</xdr:rowOff>
    </xdr:from>
    <xdr:ext cx="469744" cy="259045"/>
    <xdr:sp macro="" textlink="">
      <xdr:nvSpPr>
        <xdr:cNvPr id="546" name="n_1mainValue【消防施設】&#10;一人当たり面積">
          <a:extLst>
            <a:ext uri="{FF2B5EF4-FFF2-40B4-BE49-F238E27FC236}">
              <a16:creationId xmlns:a16="http://schemas.microsoft.com/office/drawing/2014/main" xmlns="" id="{DE462D7D-A0A3-4F7A-9855-35B121816A41}"/>
            </a:ext>
          </a:extLst>
        </xdr:cNvPr>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xmlns="" id="{11E88DD7-720A-4539-A440-3611A31099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xmlns="" id="{0188B4D0-31D2-4BF8-94AD-0087DB8F29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xmlns="" id="{96252AD4-2FB5-4CD9-ADE2-ED3EC0361B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xmlns="" id="{A2565204-39BC-404A-9822-7E4A9EBF3C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xmlns="" id="{BAD7940D-D97F-48DA-BC43-C8B25A0AE1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xmlns="" id="{709B95DA-36C1-4442-8A40-E05FD167DBA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xmlns="" id="{B4C57057-B1E2-4C8D-8175-96B758FD7F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xmlns="" id="{DF62FF49-C216-4168-A19E-6D83FA7F7E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a:extLst>
            <a:ext uri="{FF2B5EF4-FFF2-40B4-BE49-F238E27FC236}">
              <a16:creationId xmlns:a16="http://schemas.microsoft.com/office/drawing/2014/main" xmlns="" id="{1DAD6944-29E5-44E5-AE6B-54BC3DEA72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xmlns="" id="{599C99C5-6D87-44AE-A866-4AD2E6F140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a:extLst>
            <a:ext uri="{FF2B5EF4-FFF2-40B4-BE49-F238E27FC236}">
              <a16:creationId xmlns:a16="http://schemas.microsoft.com/office/drawing/2014/main" xmlns="" id="{2DE31CB9-CC6D-439E-80FE-68D92530A6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a:extLst>
            <a:ext uri="{FF2B5EF4-FFF2-40B4-BE49-F238E27FC236}">
              <a16:creationId xmlns:a16="http://schemas.microsoft.com/office/drawing/2014/main" xmlns="" id="{1B3A75CB-7193-4ACC-9664-869C55838D9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a:extLst>
            <a:ext uri="{FF2B5EF4-FFF2-40B4-BE49-F238E27FC236}">
              <a16:creationId xmlns:a16="http://schemas.microsoft.com/office/drawing/2014/main" xmlns="" id="{787F952B-A08B-493D-9A7F-88C6EC4EFF8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a:extLst>
            <a:ext uri="{FF2B5EF4-FFF2-40B4-BE49-F238E27FC236}">
              <a16:creationId xmlns:a16="http://schemas.microsoft.com/office/drawing/2014/main" xmlns="" id="{502BE732-D4B0-4824-BE13-2DCF45C6B4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a:extLst>
            <a:ext uri="{FF2B5EF4-FFF2-40B4-BE49-F238E27FC236}">
              <a16:creationId xmlns:a16="http://schemas.microsoft.com/office/drawing/2014/main" xmlns="" id="{3DB35B8E-B5F5-4198-A75D-73FB0126B4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a:extLst>
            <a:ext uri="{FF2B5EF4-FFF2-40B4-BE49-F238E27FC236}">
              <a16:creationId xmlns:a16="http://schemas.microsoft.com/office/drawing/2014/main" xmlns="" id="{94A6F27C-7289-4D54-A188-6922B4D621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a:extLst>
            <a:ext uri="{FF2B5EF4-FFF2-40B4-BE49-F238E27FC236}">
              <a16:creationId xmlns:a16="http://schemas.microsoft.com/office/drawing/2014/main" xmlns="" id="{0BF4B905-AA1C-4682-94A1-1400120985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a:extLst>
            <a:ext uri="{FF2B5EF4-FFF2-40B4-BE49-F238E27FC236}">
              <a16:creationId xmlns:a16="http://schemas.microsoft.com/office/drawing/2014/main" xmlns="" id="{D67DF17D-04E6-408B-83FB-5A84D4DD2AA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a:extLst>
            <a:ext uri="{FF2B5EF4-FFF2-40B4-BE49-F238E27FC236}">
              <a16:creationId xmlns:a16="http://schemas.microsoft.com/office/drawing/2014/main" xmlns="" id="{580585BC-28F5-4902-84BA-B6BA460F8C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a:extLst>
            <a:ext uri="{FF2B5EF4-FFF2-40B4-BE49-F238E27FC236}">
              <a16:creationId xmlns:a16="http://schemas.microsoft.com/office/drawing/2014/main" xmlns="" id="{F94C255E-C35B-4DF4-9AAA-BEC0F9BE908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a:extLst>
            <a:ext uri="{FF2B5EF4-FFF2-40B4-BE49-F238E27FC236}">
              <a16:creationId xmlns:a16="http://schemas.microsoft.com/office/drawing/2014/main" xmlns="" id="{BC300244-0281-43A4-A7FC-C41E342C36C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a:extLst>
            <a:ext uri="{FF2B5EF4-FFF2-40B4-BE49-F238E27FC236}">
              <a16:creationId xmlns:a16="http://schemas.microsoft.com/office/drawing/2014/main" xmlns="" id="{5CFB4A93-55EA-4914-9025-4B6C54723D2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a:extLst>
            <a:ext uri="{FF2B5EF4-FFF2-40B4-BE49-F238E27FC236}">
              <a16:creationId xmlns:a16="http://schemas.microsoft.com/office/drawing/2014/main" xmlns="" id="{B8BFB1F6-3C1A-4FFB-AA2B-5EC4D11251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a:extLst>
            <a:ext uri="{FF2B5EF4-FFF2-40B4-BE49-F238E27FC236}">
              <a16:creationId xmlns:a16="http://schemas.microsoft.com/office/drawing/2014/main" xmlns="" id="{BAE4A53D-7B7B-4750-A2C0-0C78D0DA1EE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a:extLst>
            <a:ext uri="{FF2B5EF4-FFF2-40B4-BE49-F238E27FC236}">
              <a16:creationId xmlns:a16="http://schemas.microsoft.com/office/drawing/2014/main" xmlns="" id="{51E66B74-14DE-4EC6-8DF3-586CE885597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72" name="直線コネクタ 571">
          <a:extLst>
            <a:ext uri="{FF2B5EF4-FFF2-40B4-BE49-F238E27FC236}">
              <a16:creationId xmlns:a16="http://schemas.microsoft.com/office/drawing/2014/main" xmlns="" id="{21C367EC-F71A-4157-BDD2-807D50A6272A}"/>
            </a:ext>
          </a:extLst>
        </xdr:cNvPr>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73" name="【庁舎】&#10;有形固定資産減価償却率最小値テキスト">
          <a:extLst>
            <a:ext uri="{FF2B5EF4-FFF2-40B4-BE49-F238E27FC236}">
              <a16:creationId xmlns:a16="http://schemas.microsoft.com/office/drawing/2014/main" xmlns="" id="{0062EA47-1B3A-45D6-8AD8-AB884762F726}"/>
            </a:ext>
          </a:extLst>
        </xdr:cNvPr>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74" name="直線コネクタ 573">
          <a:extLst>
            <a:ext uri="{FF2B5EF4-FFF2-40B4-BE49-F238E27FC236}">
              <a16:creationId xmlns:a16="http://schemas.microsoft.com/office/drawing/2014/main" xmlns="" id="{6BC79BC8-6B69-4400-B289-EBDE507EE60D}"/>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75" name="【庁舎】&#10;有形固定資産減価償却率最大値テキスト">
          <a:extLst>
            <a:ext uri="{FF2B5EF4-FFF2-40B4-BE49-F238E27FC236}">
              <a16:creationId xmlns:a16="http://schemas.microsoft.com/office/drawing/2014/main" xmlns="" id="{C252D50E-80BE-461A-8782-56598AC9D023}"/>
            </a:ext>
          </a:extLst>
        </xdr:cNvPr>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76" name="直線コネクタ 575">
          <a:extLst>
            <a:ext uri="{FF2B5EF4-FFF2-40B4-BE49-F238E27FC236}">
              <a16:creationId xmlns:a16="http://schemas.microsoft.com/office/drawing/2014/main" xmlns="" id="{DE9AD129-C991-49CC-A1B6-C4CD56F5FE34}"/>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77" name="【庁舎】&#10;有形固定資産減価償却率平均値テキスト">
          <a:extLst>
            <a:ext uri="{FF2B5EF4-FFF2-40B4-BE49-F238E27FC236}">
              <a16:creationId xmlns:a16="http://schemas.microsoft.com/office/drawing/2014/main" xmlns="" id="{847FD07A-710B-4CC0-A760-9BE6EDD1DC7F}"/>
            </a:ext>
          </a:extLst>
        </xdr:cNvPr>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78" name="フローチャート: 判断 577">
          <a:extLst>
            <a:ext uri="{FF2B5EF4-FFF2-40B4-BE49-F238E27FC236}">
              <a16:creationId xmlns:a16="http://schemas.microsoft.com/office/drawing/2014/main" xmlns="" id="{D402C307-3D01-4336-8A8E-BBA5F06A5703}"/>
            </a:ext>
          </a:extLst>
        </xdr:cNvPr>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79" name="フローチャート: 判断 578">
          <a:extLst>
            <a:ext uri="{FF2B5EF4-FFF2-40B4-BE49-F238E27FC236}">
              <a16:creationId xmlns:a16="http://schemas.microsoft.com/office/drawing/2014/main" xmlns="" id="{ED7E3437-A827-4047-8178-0CD6D68E877F}"/>
            </a:ext>
          </a:extLst>
        </xdr:cNvPr>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580" name="n_1aveValue【庁舎】&#10;有形固定資産減価償却率">
          <a:extLst>
            <a:ext uri="{FF2B5EF4-FFF2-40B4-BE49-F238E27FC236}">
              <a16:creationId xmlns:a16="http://schemas.microsoft.com/office/drawing/2014/main" xmlns="" id="{0A79A22F-EABC-45E3-A410-DEDDE92F308C}"/>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81" name="フローチャート: 判断 580">
          <a:extLst>
            <a:ext uri="{FF2B5EF4-FFF2-40B4-BE49-F238E27FC236}">
              <a16:creationId xmlns:a16="http://schemas.microsoft.com/office/drawing/2014/main" xmlns="" id="{4BED018D-C13C-4648-A997-430B136737E3}"/>
            </a:ext>
          </a:extLst>
        </xdr:cNvPr>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82" name="n_2aveValue【庁舎】&#10;有形固定資産減価償却率">
          <a:extLst>
            <a:ext uri="{FF2B5EF4-FFF2-40B4-BE49-F238E27FC236}">
              <a16:creationId xmlns:a16="http://schemas.microsoft.com/office/drawing/2014/main" xmlns="" id="{7AD1A34F-838F-44C9-8BAA-6B7D2DDD6F93}"/>
            </a:ext>
          </a:extLst>
        </xdr:cNvPr>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xmlns="" id="{E8F75196-F042-4414-92BB-2AFDCD3A29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xmlns="" id="{B02163EA-622E-4762-BB94-38340D3E94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xmlns="" id="{A6AFA165-2E82-4724-9E31-415F9EFB06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93DF1D4C-9BD1-47F1-8358-CE6186101B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xmlns="" id="{9AAEEC4E-81A2-4945-9197-FCDE7A9D146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165826</xdr:rowOff>
    </xdr:from>
    <xdr:to>
      <xdr:col>81</xdr:col>
      <xdr:colOff>101600</xdr:colOff>
      <xdr:row>105</xdr:row>
      <xdr:rowOff>95976</xdr:rowOff>
    </xdr:to>
    <xdr:sp macro="" textlink="">
      <xdr:nvSpPr>
        <xdr:cNvPr id="588" name="楕円 587">
          <a:extLst>
            <a:ext uri="{FF2B5EF4-FFF2-40B4-BE49-F238E27FC236}">
              <a16:creationId xmlns:a16="http://schemas.microsoft.com/office/drawing/2014/main" xmlns="" id="{DABF873B-B50F-43AE-A47E-066CA187CDE6}"/>
            </a:ext>
          </a:extLst>
        </xdr:cNvPr>
        <xdr:cNvSpPr/>
      </xdr:nvSpPr>
      <xdr:spPr>
        <a:xfrm>
          <a:off x="15430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87103</xdr:rowOff>
    </xdr:from>
    <xdr:ext cx="405111" cy="259045"/>
    <xdr:sp macro="" textlink="">
      <xdr:nvSpPr>
        <xdr:cNvPr id="589" name="n_1mainValue【庁舎】&#10;有形固定資産減価償却率">
          <a:extLst>
            <a:ext uri="{FF2B5EF4-FFF2-40B4-BE49-F238E27FC236}">
              <a16:creationId xmlns:a16="http://schemas.microsoft.com/office/drawing/2014/main" xmlns="" id="{0DF144B1-9E07-4FCB-BE01-6719EDCC0A30}"/>
            </a:ext>
          </a:extLst>
        </xdr:cNvPr>
        <xdr:cNvSpPr txBox="1"/>
      </xdr:nvSpPr>
      <xdr:spPr>
        <a:xfrm>
          <a:off x="15266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a:extLst>
            <a:ext uri="{FF2B5EF4-FFF2-40B4-BE49-F238E27FC236}">
              <a16:creationId xmlns:a16="http://schemas.microsoft.com/office/drawing/2014/main" xmlns="" id="{43DE9C4E-0FF4-47D0-9B11-E4057223B0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a:extLst>
            <a:ext uri="{FF2B5EF4-FFF2-40B4-BE49-F238E27FC236}">
              <a16:creationId xmlns:a16="http://schemas.microsoft.com/office/drawing/2014/main" xmlns="" id="{0E63372D-4D7A-49BE-A83F-00C047CF51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a:extLst>
            <a:ext uri="{FF2B5EF4-FFF2-40B4-BE49-F238E27FC236}">
              <a16:creationId xmlns:a16="http://schemas.microsoft.com/office/drawing/2014/main" xmlns="" id="{6F9A572D-D605-4014-9053-5BB26B81DD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a:extLst>
            <a:ext uri="{FF2B5EF4-FFF2-40B4-BE49-F238E27FC236}">
              <a16:creationId xmlns:a16="http://schemas.microsoft.com/office/drawing/2014/main" xmlns="" id="{B34A284A-806D-4CCA-9CC7-0C05C3710A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a:extLst>
            <a:ext uri="{FF2B5EF4-FFF2-40B4-BE49-F238E27FC236}">
              <a16:creationId xmlns:a16="http://schemas.microsoft.com/office/drawing/2014/main" xmlns="" id="{0FD9DF16-FEDC-4F2F-BE57-17F1547F9B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a:extLst>
            <a:ext uri="{FF2B5EF4-FFF2-40B4-BE49-F238E27FC236}">
              <a16:creationId xmlns:a16="http://schemas.microsoft.com/office/drawing/2014/main" xmlns="" id="{857538A6-6080-4BFA-B666-D36B16F408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a:extLst>
            <a:ext uri="{FF2B5EF4-FFF2-40B4-BE49-F238E27FC236}">
              <a16:creationId xmlns:a16="http://schemas.microsoft.com/office/drawing/2014/main" xmlns="" id="{6A521275-0EB5-4E7C-B237-9CF14AC6EA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a:extLst>
            <a:ext uri="{FF2B5EF4-FFF2-40B4-BE49-F238E27FC236}">
              <a16:creationId xmlns:a16="http://schemas.microsoft.com/office/drawing/2014/main" xmlns="" id="{189E045F-D4B3-4AF6-8C77-B2BF7C89B5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a:extLst>
            <a:ext uri="{FF2B5EF4-FFF2-40B4-BE49-F238E27FC236}">
              <a16:creationId xmlns:a16="http://schemas.microsoft.com/office/drawing/2014/main" xmlns="" id="{A7DEC28C-57C5-4562-982C-CEDDF9B8F6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a:extLst>
            <a:ext uri="{FF2B5EF4-FFF2-40B4-BE49-F238E27FC236}">
              <a16:creationId xmlns:a16="http://schemas.microsoft.com/office/drawing/2014/main" xmlns="" id="{CEAE22C6-B0C3-4B77-BBFB-B8E0D6C6CB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0" name="直線コネクタ 599">
          <a:extLst>
            <a:ext uri="{FF2B5EF4-FFF2-40B4-BE49-F238E27FC236}">
              <a16:creationId xmlns:a16="http://schemas.microsoft.com/office/drawing/2014/main" xmlns="" id="{228F4E03-C01C-4B73-89F7-3B19AAC835F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1" name="テキスト ボックス 600">
          <a:extLst>
            <a:ext uri="{FF2B5EF4-FFF2-40B4-BE49-F238E27FC236}">
              <a16:creationId xmlns:a16="http://schemas.microsoft.com/office/drawing/2014/main" xmlns="" id="{17C75AA3-692E-40B8-BD9C-12906CF90B9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2" name="直線コネクタ 601">
          <a:extLst>
            <a:ext uri="{FF2B5EF4-FFF2-40B4-BE49-F238E27FC236}">
              <a16:creationId xmlns:a16="http://schemas.microsoft.com/office/drawing/2014/main" xmlns="" id="{B143D4E9-8639-4140-B193-C656C3F5A1C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3" name="テキスト ボックス 602">
          <a:extLst>
            <a:ext uri="{FF2B5EF4-FFF2-40B4-BE49-F238E27FC236}">
              <a16:creationId xmlns:a16="http://schemas.microsoft.com/office/drawing/2014/main" xmlns="" id="{45080DE7-7836-4DA2-9728-CF603FDC1E3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4" name="直線コネクタ 603">
          <a:extLst>
            <a:ext uri="{FF2B5EF4-FFF2-40B4-BE49-F238E27FC236}">
              <a16:creationId xmlns:a16="http://schemas.microsoft.com/office/drawing/2014/main" xmlns="" id="{CDE86EAC-DF6F-4E0B-BFF8-5832AE98D92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5" name="テキスト ボックス 604">
          <a:extLst>
            <a:ext uri="{FF2B5EF4-FFF2-40B4-BE49-F238E27FC236}">
              <a16:creationId xmlns:a16="http://schemas.microsoft.com/office/drawing/2014/main" xmlns="" id="{4B796028-92C6-4CC1-BBF6-71CD954DCD4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6" name="直線コネクタ 605">
          <a:extLst>
            <a:ext uri="{FF2B5EF4-FFF2-40B4-BE49-F238E27FC236}">
              <a16:creationId xmlns:a16="http://schemas.microsoft.com/office/drawing/2014/main" xmlns="" id="{5058E902-C0FF-4F0B-9411-56E657F1320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7" name="テキスト ボックス 606">
          <a:extLst>
            <a:ext uri="{FF2B5EF4-FFF2-40B4-BE49-F238E27FC236}">
              <a16:creationId xmlns:a16="http://schemas.microsoft.com/office/drawing/2014/main" xmlns="" id="{8BE4779A-7797-4CC6-B30A-910CDE3F794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a:extLst>
            <a:ext uri="{FF2B5EF4-FFF2-40B4-BE49-F238E27FC236}">
              <a16:creationId xmlns:a16="http://schemas.microsoft.com/office/drawing/2014/main" xmlns="" id="{C55BB3EE-86F0-4148-B31F-951CE74957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xmlns="" id="{3AB6F13D-59BB-43CF-B2CB-30F7318BFA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a:extLst>
            <a:ext uri="{FF2B5EF4-FFF2-40B4-BE49-F238E27FC236}">
              <a16:creationId xmlns:a16="http://schemas.microsoft.com/office/drawing/2014/main" xmlns="" id="{11734F70-B363-4069-8733-B0BE9258E0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11" name="直線コネクタ 610">
          <a:extLst>
            <a:ext uri="{FF2B5EF4-FFF2-40B4-BE49-F238E27FC236}">
              <a16:creationId xmlns:a16="http://schemas.microsoft.com/office/drawing/2014/main" xmlns="" id="{96D008D8-26B4-435D-B8D6-D696235CE8FA}"/>
            </a:ext>
          </a:extLst>
        </xdr:cNvPr>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12" name="【庁舎】&#10;一人当たり面積最小値テキスト">
          <a:extLst>
            <a:ext uri="{FF2B5EF4-FFF2-40B4-BE49-F238E27FC236}">
              <a16:creationId xmlns:a16="http://schemas.microsoft.com/office/drawing/2014/main" xmlns="" id="{423ED819-27A9-4178-8943-AA0552A1BA7F}"/>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13" name="直線コネクタ 612">
          <a:extLst>
            <a:ext uri="{FF2B5EF4-FFF2-40B4-BE49-F238E27FC236}">
              <a16:creationId xmlns:a16="http://schemas.microsoft.com/office/drawing/2014/main" xmlns="" id="{1A0B1E32-B36B-40E2-8FC6-1B05BCC4F8CF}"/>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14" name="【庁舎】&#10;一人当たり面積最大値テキスト">
          <a:extLst>
            <a:ext uri="{FF2B5EF4-FFF2-40B4-BE49-F238E27FC236}">
              <a16:creationId xmlns:a16="http://schemas.microsoft.com/office/drawing/2014/main" xmlns="" id="{098CAEE2-F021-40E2-9003-E800B404B995}"/>
            </a:ext>
          </a:extLst>
        </xdr:cNvPr>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15" name="直線コネクタ 614">
          <a:extLst>
            <a:ext uri="{FF2B5EF4-FFF2-40B4-BE49-F238E27FC236}">
              <a16:creationId xmlns:a16="http://schemas.microsoft.com/office/drawing/2014/main" xmlns="" id="{A317CE41-399B-4E58-A7AB-404BE738966E}"/>
            </a:ext>
          </a:extLst>
        </xdr:cNvPr>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16" name="【庁舎】&#10;一人当たり面積平均値テキスト">
          <a:extLst>
            <a:ext uri="{FF2B5EF4-FFF2-40B4-BE49-F238E27FC236}">
              <a16:creationId xmlns:a16="http://schemas.microsoft.com/office/drawing/2014/main" xmlns="" id="{B928FDEF-9494-4EFD-AB07-8AEF6BA52BC3}"/>
            </a:ext>
          </a:extLst>
        </xdr:cNvPr>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17" name="フローチャート: 判断 616">
          <a:extLst>
            <a:ext uri="{FF2B5EF4-FFF2-40B4-BE49-F238E27FC236}">
              <a16:creationId xmlns:a16="http://schemas.microsoft.com/office/drawing/2014/main" xmlns="" id="{B3B1E73C-CC7D-482A-ABC3-03E9CB7DB7C9}"/>
            </a:ext>
          </a:extLst>
        </xdr:cNvPr>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18" name="フローチャート: 判断 617">
          <a:extLst>
            <a:ext uri="{FF2B5EF4-FFF2-40B4-BE49-F238E27FC236}">
              <a16:creationId xmlns:a16="http://schemas.microsoft.com/office/drawing/2014/main" xmlns="" id="{EAA75DAC-EF58-445A-82BA-489DA073AD77}"/>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19" name="n_1aveValue【庁舎】&#10;一人当たり面積">
          <a:extLst>
            <a:ext uri="{FF2B5EF4-FFF2-40B4-BE49-F238E27FC236}">
              <a16:creationId xmlns:a16="http://schemas.microsoft.com/office/drawing/2014/main" xmlns="" id="{BF2D049B-7AF0-4AF5-94CC-B42CC49AA8CC}"/>
            </a:ext>
          </a:extLst>
        </xdr:cNvPr>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20" name="フローチャート: 判断 619">
          <a:extLst>
            <a:ext uri="{FF2B5EF4-FFF2-40B4-BE49-F238E27FC236}">
              <a16:creationId xmlns:a16="http://schemas.microsoft.com/office/drawing/2014/main" xmlns="" id="{19F7B809-8038-4442-B24B-DA9A8BFFF5B0}"/>
            </a:ext>
          </a:extLst>
        </xdr:cNvPr>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21" name="n_2aveValue【庁舎】&#10;一人当たり面積">
          <a:extLst>
            <a:ext uri="{FF2B5EF4-FFF2-40B4-BE49-F238E27FC236}">
              <a16:creationId xmlns:a16="http://schemas.microsoft.com/office/drawing/2014/main" xmlns="" id="{DFEC5685-2FB2-43AF-9A6E-FB244B4B702C}"/>
            </a:ext>
          </a:extLst>
        </xdr:cNvPr>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xmlns="" id="{E1DD8A9E-7B5D-4728-A799-2B090BDBC6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xmlns="" id="{50FCEDD2-BCD0-4E9A-8070-99E92BDEC21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xmlns="" id="{4C6C910C-779F-4F16-B7F5-AEEECA2FEA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xmlns="" id="{0A4B058E-C4A3-446D-A875-12DBA8D576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64FE947F-A4A9-472B-AFB4-690DDE55B7D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627" name="楕円 626">
          <a:extLst>
            <a:ext uri="{FF2B5EF4-FFF2-40B4-BE49-F238E27FC236}">
              <a16:creationId xmlns:a16="http://schemas.microsoft.com/office/drawing/2014/main" xmlns="" id="{C74B2064-4909-44FE-8879-5BA6499E0C23}"/>
            </a:ext>
          </a:extLst>
        </xdr:cNvPr>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150131</xdr:rowOff>
    </xdr:from>
    <xdr:ext cx="469744" cy="259045"/>
    <xdr:sp macro="" textlink="">
      <xdr:nvSpPr>
        <xdr:cNvPr id="628" name="n_1mainValue【庁舎】&#10;一人当たり面積">
          <a:extLst>
            <a:ext uri="{FF2B5EF4-FFF2-40B4-BE49-F238E27FC236}">
              <a16:creationId xmlns:a16="http://schemas.microsoft.com/office/drawing/2014/main" xmlns="" id="{11468A09-B65B-40FB-BB6C-2ADFB8FC1223}"/>
            </a:ext>
          </a:extLst>
        </xdr:cNvPr>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a:extLst>
            <a:ext uri="{FF2B5EF4-FFF2-40B4-BE49-F238E27FC236}">
              <a16:creationId xmlns:a16="http://schemas.microsoft.com/office/drawing/2014/main" xmlns="" id="{E4CE7E2A-9133-49CF-B620-C1B57AE40D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a:extLst>
            <a:ext uri="{FF2B5EF4-FFF2-40B4-BE49-F238E27FC236}">
              <a16:creationId xmlns:a16="http://schemas.microsoft.com/office/drawing/2014/main" xmlns="" id="{B3B867FF-0E7F-4C1D-BE01-BCCB0B7DACF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a:extLst>
            <a:ext uri="{FF2B5EF4-FFF2-40B4-BE49-F238E27FC236}">
              <a16:creationId xmlns:a16="http://schemas.microsoft.com/office/drawing/2014/main" xmlns="" id="{E6B2E084-01C9-411D-BD74-665A81ACE3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有形固定資産減価償却率が類似団体平均よりも高くなっている施設は，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3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その他の施設については，更新・整備などを行ったことによりいずれも類似団体平均より低い比率となっている。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年以上経過しており，類似団体平均を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ポイント上回っている。また，一人当たり面積については，みらい平地区の人口増加に伴い，類似団体平均を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0.03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㎡下回っている。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利用状況や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老朽化を踏まえ，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つくばみらい市公共施設等の総合管理に関する指針により，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大規模改修などを計画的に実施していく。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51,590
50,974
79.16
21,772,235
21,066,262
597,227
11,662,229
24,190,604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ヵ年平均値で昨年度と同額である。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類似団体内でも順位は高く，全国・県平均に比べても高い水準を保っている。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増加により個人住民税等は増加しているが，法人税については，一部の大企業に頼っている状況であり，企業の業績により基準財政収入額が大きく変動する。安定した税収を得るためには，現在進めている工業団地を整備し，企業誘致を行い，歳入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87842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128058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小学校を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校建設しているため，地方債残高が大幅に増加し，平成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経常収支比率も悪化している。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年度は市税等の経常一般財源が増加し，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ポイント低くなった。また，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類似団体と比べても，平均より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，順位も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年度で小学校建設等が終了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自主財源の確保に努めるとともに，より効果的・効率的な行財政運営に努め，経常経費の抑制に一層努めていく。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116840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55370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116840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65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39878</xdr:rowOff>
    </xdr:from>
    <xdr:to>
      <xdr:col>15</xdr:col>
      <xdr:colOff>82550</xdr:colOff>
      <xdr:row>62</xdr:row>
      <xdr:rowOff>20320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32687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39878</xdr:rowOff>
    </xdr:from>
    <xdr:to>
      <xdr:col>11</xdr:col>
      <xdr:colOff>31750</xdr:colOff>
      <xdr:row>60</xdr:row>
      <xdr:rowOff>117094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3268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55897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160528</xdr:rowOff>
    </xdr:from>
    <xdr:to>
      <xdr:col>11</xdr:col>
      <xdr:colOff>82550</xdr:colOff>
      <xdr:row>60</xdr:row>
      <xdr:rowOff>90678</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100855</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66294</xdr:rowOff>
    </xdr:from>
    <xdr:to>
      <xdr:col>7</xdr:col>
      <xdr:colOff>31750</xdr:colOff>
      <xdr:row>60</xdr:row>
      <xdr:rowOff>167894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6621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学校備品の購入等により，年々，値が上昇しており，全国・県平均よりも高い数値となって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年度は，小学校及び給食センターの開校（所）に伴い備品等を購入したことにより，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昨年に比べて約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ともほぼ同額であり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，順位も平均的である。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職員のスリム化は数年来進めてきており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これ以上のスリム化は事業に影響をおよぼしかねないため難しいが，事務経費の削減など，物件費の削減を進めていく必要がある。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26242</xdr:rowOff>
    </xdr:from>
    <xdr:to>
      <xdr:col>23</xdr:col>
      <xdr:colOff>133350</xdr:colOff>
      <xdr:row>81</xdr:row>
      <xdr:rowOff>83885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3913692"/>
          <a:ext cx="8382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18790</xdr:rowOff>
    </xdr:from>
    <xdr:to>
      <xdr:col>19</xdr:col>
      <xdr:colOff>133350</xdr:colOff>
      <xdr:row>81</xdr:row>
      <xdr:rowOff>26242</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906240"/>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139832</xdr:rowOff>
    </xdr:from>
    <xdr:to>
      <xdr:col>15</xdr:col>
      <xdr:colOff>82550</xdr:colOff>
      <xdr:row>81</xdr:row>
      <xdr:rowOff>18790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855832"/>
          <a:ext cx="889000" cy="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92464</xdr:rowOff>
    </xdr:from>
    <xdr:to>
      <xdr:col>11</xdr:col>
      <xdr:colOff>31750</xdr:colOff>
      <xdr:row>80</xdr:row>
      <xdr:rowOff>139832</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808464"/>
          <a:ext cx="889000" cy="4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33085</xdr:rowOff>
    </xdr:from>
    <xdr:to>
      <xdr:col>23</xdr:col>
      <xdr:colOff>184150</xdr:colOff>
      <xdr:row>81</xdr:row>
      <xdr:rowOff>134685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9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5162</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9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146892</xdr:rowOff>
    </xdr:from>
    <xdr:to>
      <xdr:col>19</xdr:col>
      <xdr:colOff>184150</xdr:colOff>
      <xdr:row>81</xdr:row>
      <xdr:rowOff>77042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8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87219</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63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139440</xdr:rowOff>
    </xdr:from>
    <xdr:to>
      <xdr:col>15</xdr:col>
      <xdr:colOff>133350</xdr:colOff>
      <xdr:row>81</xdr:row>
      <xdr:rowOff>69590</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79767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62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89032</xdr:rowOff>
    </xdr:from>
    <xdr:to>
      <xdr:col>11</xdr:col>
      <xdr:colOff>82550</xdr:colOff>
      <xdr:row>81</xdr:row>
      <xdr:rowOff>19182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29359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57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41664</xdr:rowOff>
    </xdr:from>
    <xdr:to>
      <xdr:col>7</xdr:col>
      <xdr:colOff>31750</xdr:colOff>
      <xdr:row>80</xdr:row>
      <xdr:rowOff>143264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7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153441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52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横ばいとなっており，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，全国市平均ともほぼ同レベルであるが，今後も給与の適正化を図るために手当の見直し等を検討していく。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年度は、ラスパイレス指数未公表のため、前年度数値を引用。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8328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ほぼ横ばいで推移している。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低くなっており，全国・県平均よりも低い値となっている。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必要な人員を確保しつつ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，今後も行政サービスの低下を招かないことに留意しつつ，職員定数の適正化に努めていく。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143419</xdr:rowOff>
    </xdr:from>
    <xdr:to>
      <xdr:col>81</xdr:col>
      <xdr:colOff>44450</xdr:colOff>
      <xdr:row>59</xdr:row>
      <xdr:rowOff>155484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flipV="1">
          <a:off x="16179800" y="1025896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155484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162378</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2675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157208</xdr:rowOff>
    </xdr:from>
    <xdr:to>
      <xdr:col>68</xdr:col>
      <xdr:colOff>152400</xdr:colOff>
      <xdr:row>59</xdr:row>
      <xdr:rowOff>162378</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272758"/>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92619</xdr:rowOff>
    </xdr:from>
    <xdr:to>
      <xdr:col>81</xdr:col>
      <xdr:colOff>95250</xdr:colOff>
      <xdr:row>60</xdr:row>
      <xdr:rowOff>22769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109146</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0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104684</xdr:rowOff>
    </xdr:from>
    <xdr:to>
      <xdr:col>77</xdr:col>
      <xdr:colOff>95250</xdr:colOff>
      <xdr:row>60</xdr:row>
      <xdr:rowOff>34834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45011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111578</xdr:rowOff>
    </xdr:from>
    <xdr:to>
      <xdr:col>68</xdr:col>
      <xdr:colOff>203200</xdr:colOff>
      <xdr:row>60</xdr:row>
      <xdr:rowOff>41728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51905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106408</xdr:rowOff>
    </xdr:from>
    <xdr:to>
      <xdr:col>64</xdr:col>
      <xdr:colOff>152400</xdr:colOff>
      <xdr:row>60</xdr:row>
      <xdr:rowOff>36558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46735</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ここ数年改善傾向である。しかし，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小学校建設に伴う合併特例債の借入れなどにより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地方債現在高は大幅に増加しているため，将来的には悪化するものと予測される。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類似団体平均値よりは，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ポイント低く良い値であるが，全国・県平均と比べると，まだ高い値である。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がおおむね終了したため今後は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，地方債現在高及び基金現在高の推移を見極め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た事業の実施が必要である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105410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67839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137583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679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70696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682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159173</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69286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年度から上昇傾向である。小学校建設等により，地方債現在高が大きく伸びていることが要因であ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年度は下水道費の地方債及び合併特例債償還費の増などにより基準財政需要額算入見込額が増加し，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ポイント高くなっており，今後も借入れが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続く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ことから注意して，財政運営に努めていかなければならない。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146262</xdr:rowOff>
    </xdr:from>
    <xdr:to>
      <xdr:col>81</xdr:col>
      <xdr:colOff>44450</xdr:colOff>
      <xdr:row>17</xdr:row>
      <xdr:rowOff>122809</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6179800" y="2889462"/>
          <a:ext cx="8382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92371</xdr:rowOff>
    </xdr:from>
    <xdr:to>
      <xdr:col>77</xdr:col>
      <xdr:colOff>44450</xdr:colOff>
      <xdr:row>17</xdr:row>
      <xdr:rowOff>122809</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5290800" y="2835571"/>
          <a:ext cx="889000" cy="20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168106</xdr:rowOff>
    </xdr:from>
    <xdr:to>
      <xdr:col>72</xdr:col>
      <xdr:colOff>203200</xdr:colOff>
      <xdr:row>16</xdr:row>
      <xdr:rowOff>92371</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4401800" y="2739856"/>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89281</xdr:rowOff>
    </xdr:from>
    <xdr:to>
      <xdr:col>68</xdr:col>
      <xdr:colOff>152400</xdr:colOff>
      <xdr:row>15</xdr:row>
      <xdr:rowOff>168106</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3512800" y="2661031"/>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67539</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8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72009</xdr:rowOff>
    </xdr:from>
    <xdr:to>
      <xdr:col>77</xdr:col>
      <xdr:colOff>95250</xdr:colOff>
      <xdr:row>18</xdr:row>
      <xdr:rowOff>2159</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158386</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3073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41571</xdr:rowOff>
    </xdr:from>
    <xdr:to>
      <xdr:col>73</xdr:col>
      <xdr:colOff>44450</xdr:colOff>
      <xdr:row>16</xdr:row>
      <xdr:rowOff>143171</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127948</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87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38481</xdr:rowOff>
    </xdr:from>
    <xdr:to>
      <xdr:col>64</xdr:col>
      <xdr:colOff>152400</xdr:colOff>
      <xdr:row>15</xdr:row>
      <xdr:rowOff>140081</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150258</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23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51,590
50,974
79.16
21,772,235
21,066,262
597,227
11,662,229
24,190,604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職員の定員管理により，近年，改善されて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ほぼ横ばいである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類似団体・全国・県平均値よりも良い値であるが，これ以上の職員数の削減は，厳しいため，数値を悪化させないよう保っていく。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085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前年度からほぼ横ばいであり，類似団体・全国・県平均値よりもかなり高い値となっている。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富士見ヶ丘小学校の備品購入等で経常経費充当一般財源等が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114,726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819,285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今後も，事務経費の削減を図り，類似団体平均値に近づけるよう努めていく。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18</xdr:row>
      <xdr:rowOff>148771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202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18</xdr:row>
      <xdr:rowOff>170543</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3234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18</xdr:row>
      <xdr:rowOff>170543</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897414"/>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154214</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7232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15620</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％前後で推移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類似団体・全国・県平均値よりも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良い値である。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扶助費については，今後も人口増に伴い，児童数や高齢者数が増加することが考えられ，扶助費の増加が予測される。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扶助費が増加し，財政圧迫の要因とならないよう，抑制に努めていく。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133350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512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133350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44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19050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ここ数年，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台であったが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今年度は，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ポイント低下した。これまでの増加の要因は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繰出金であ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ったが，今年度から，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取手地方広域下水道組合負担金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547,000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千円が繰出金から補助費等へ変更となったため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繰出金の精査を図り，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普通会計の負担額を減らしていくよう努める。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58</xdr:row>
      <xdr:rowOff>149860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59866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149860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58</xdr:row>
      <xdr:rowOff>134620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8501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59</xdr:row>
      <xdr:rowOff>31750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98501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ここ数年，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％前後で推移して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いたが，今年度は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ポイント悪化した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ポイント高く，全国・県平均値と比較してもかなり高い値となっている。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取手地方広域下水道組合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負担金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547,000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が繰出金から補助費等へ変更となったため大幅に悪化した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今後は，市が補助金の見直しをするのは元より，一部事務組合の予算自体の見直しが必要である。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38</xdr:row>
      <xdr:rowOff>122428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4363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92710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101854</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101854</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376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ここ数年横ばいで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％前後で推移していたが年々</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状況であ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年度は，昨年度より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低下し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現在は，類似団体・全国・県平均値よりも良い値であるが，今後は，小学校２校の建設等により，多額の借入れを予定しているため，確実に数値の悪化が見込まれる。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地方債の発行額を抑制し，数値の悪化を押さえるよう努めていく。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66040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2715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66040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2730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27940</xdr:rowOff>
    </xdr:from>
    <xdr:to>
      <xdr:col>15</xdr:col>
      <xdr:colOff>98425</xdr:colOff>
      <xdr:row>74</xdr:row>
      <xdr:rowOff>43180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2209800" y="12715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20320</xdr:rowOff>
    </xdr:from>
    <xdr:to>
      <xdr:col>11</xdr:col>
      <xdr:colOff>9525</xdr:colOff>
      <xdr:row>74</xdr:row>
      <xdr:rowOff>27940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xdr:rowOff>
    </xdr:from>
    <xdr:to>
      <xdr:col>20</xdr:col>
      <xdr:colOff>38100</xdr:colOff>
      <xdr:row>74</xdr:row>
      <xdr:rowOff>116840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127017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148590</xdr:rowOff>
    </xdr:from>
    <xdr:to>
      <xdr:col>11</xdr:col>
      <xdr:colOff>60325</xdr:colOff>
      <xdr:row>74</xdr:row>
      <xdr:rowOff>78740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88917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140970</xdr:rowOff>
    </xdr:from>
    <xdr:to>
      <xdr:col>6</xdr:col>
      <xdr:colOff>171450</xdr:colOff>
      <xdr:row>74</xdr:row>
      <xdr:rowOff>71120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81297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経常一般財源等が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819,285</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千円増となったためポイントが改善したものである。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これ以上悪化させないためにも公債費以外の全体的な歳出抑制に努めなければならない。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163576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37665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163576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458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78</xdr:row>
      <xdr:rowOff>85852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16177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37846</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161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155956</xdr:rowOff>
    </xdr:from>
    <xdr:to>
      <xdr:col>29</xdr:col>
      <xdr:colOff>127000</xdr:colOff>
      <xdr:row>16</xdr:row>
      <xdr:rowOff>42475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775331"/>
          <a:ext cx="647700" cy="5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28473</xdr:rowOff>
    </xdr:from>
    <xdr:to>
      <xdr:col>26</xdr:col>
      <xdr:colOff>50800</xdr:colOff>
      <xdr:row>16</xdr:row>
      <xdr:rowOff>42475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2819298"/>
          <a:ext cx="698500" cy="14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28473</xdr:rowOff>
    </xdr:from>
    <xdr:to>
      <xdr:col>22</xdr:col>
      <xdr:colOff>114300</xdr:colOff>
      <xdr:row>16</xdr:row>
      <xdr:rowOff>71336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819298"/>
          <a:ext cx="698500" cy="4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71336</xdr:rowOff>
    </xdr:from>
    <xdr:to>
      <xdr:col>18</xdr:col>
      <xdr:colOff>177800</xdr:colOff>
      <xdr:row>16</xdr:row>
      <xdr:rowOff>120161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862161"/>
          <a:ext cx="698500" cy="4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105156</xdr:rowOff>
    </xdr:from>
    <xdr:to>
      <xdr:col>29</xdr:col>
      <xdr:colOff>177800</xdr:colOff>
      <xdr:row>16</xdr:row>
      <xdr:rowOff>35306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72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77233</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163125</xdr:rowOff>
    </xdr:from>
    <xdr:to>
      <xdr:col>26</xdr:col>
      <xdr:colOff>101600</xdr:colOff>
      <xdr:row>16</xdr:row>
      <xdr:rowOff>93275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782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78052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86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149123</xdr:rowOff>
    </xdr:from>
    <xdr:to>
      <xdr:col>22</xdr:col>
      <xdr:colOff>165100</xdr:colOff>
      <xdr:row>16</xdr:row>
      <xdr:rowOff>79273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7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64050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85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20536</xdr:rowOff>
    </xdr:from>
    <xdr:to>
      <xdr:col>19</xdr:col>
      <xdr:colOff>38100</xdr:colOff>
      <xdr:row>16</xdr:row>
      <xdr:rowOff>122136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81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106913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89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69361</xdr:rowOff>
    </xdr:from>
    <xdr:to>
      <xdr:col>15</xdr:col>
      <xdr:colOff>101600</xdr:colOff>
      <xdr:row>16</xdr:row>
      <xdr:rowOff>170961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860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155738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9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9203</xdr:rowOff>
    </xdr:from>
    <xdr:to>
      <xdr:col>29</xdr:col>
      <xdr:colOff>127000</xdr:colOff>
      <xdr:row>37</xdr:row>
      <xdr:rowOff>44064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003800" y="7133903"/>
          <a:ext cx="6477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170617</xdr:rowOff>
    </xdr:from>
    <xdr:to>
      <xdr:col>26</xdr:col>
      <xdr:colOff>50800</xdr:colOff>
      <xdr:row>37</xdr:row>
      <xdr:rowOff>9203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7123867"/>
          <a:ext cx="698500" cy="1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170617</xdr:rowOff>
    </xdr:from>
    <xdr:to>
      <xdr:col>22</xdr:col>
      <xdr:colOff>114300</xdr:colOff>
      <xdr:row>37</xdr:row>
      <xdr:rowOff>19764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7123867"/>
          <a:ext cx="698500" cy="2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120485</xdr:rowOff>
    </xdr:from>
    <xdr:to>
      <xdr:col>18</xdr:col>
      <xdr:colOff>177800</xdr:colOff>
      <xdr:row>37</xdr:row>
      <xdr:rowOff>19764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073735"/>
          <a:ext cx="698500" cy="70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164714</xdr:rowOff>
    </xdr:from>
    <xdr:to>
      <xdr:col>29</xdr:col>
      <xdr:colOff>177800</xdr:colOff>
      <xdr:row>37</xdr:row>
      <xdr:rowOff>94864</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711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136791</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0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129853</xdr:rowOff>
    </xdr:from>
    <xdr:to>
      <xdr:col>26</xdr:col>
      <xdr:colOff>101600</xdr:colOff>
      <xdr:row>37</xdr:row>
      <xdr:rowOff>60003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08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44780</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16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119817</xdr:rowOff>
    </xdr:from>
    <xdr:to>
      <xdr:col>22</xdr:col>
      <xdr:colOff>165100</xdr:colOff>
      <xdr:row>37</xdr:row>
      <xdr:rowOff>49967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07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34744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15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140414</xdr:rowOff>
    </xdr:from>
    <xdr:to>
      <xdr:col>19</xdr:col>
      <xdr:colOff>38100</xdr:colOff>
      <xdr:row>37</xdr:row>
      <xdr:rowOff>70564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55341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1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69685</xdr:rowOff>
    </xdr:from>
    <xdr:to>
      <xdr:col>15</xdr:col>
      <xdr:colOff>101600</xdr:colOff>
      <xdr:row>36</xdr:row>
      <xdr:rowOff>171285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02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156062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10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51,590
50,974
79.16
21,772,235
21,066,262
597,227
11,662,229
24,190,604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56985</xdr:rowOff>
    </xdr:from>
    <xdr:to>
      <xdr:col>24</xdr:col>
      <xdr:colOff>63500</xdr:colOff>
      <xdr:row>37</xdr:row>
      <xdr:rowOff>72720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00635"/>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72720</xdr:rowOff>
    </xdr:from>
    <xdr:to>
      <xdr:col>19</xdr:col>
      <xdr:colOff>177800</xdr:colOff>
      <xdr:row>37</xdr:row>
      <xdr:rowOff>81998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16370"/>
          <a:ext cx="8890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78302</xdr:rowOff>
    </xdr:from>
    <xdr:to>
      <xdr:col>15</xdr:col>
      <xdr:colOff>50800</xdr:colOff>
      <xdr:row>37</xdr:row>
      <xdr:rowOff>81998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421952"/>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62224</xdr:rowOff>
    </xdr:from>
    <xdr:to>
      <xdr:col>10</xdr:col>
      <xdr:colOff>114300</xdr:colOff>
      <xdr:row>37</xdr:row>
      <xdr:rowOff>78302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405874"/>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6185</xdr:rowOff>
    </xdr:from>
    <xdr:to>
      <xdr:col>24</xdr:col>
      <xdr:colOff>114300</xdr:colOff>
      <xdr:row>37</xdr:row>
      <xdr:rowOff>107785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156062</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21920</xdr:rowOff>
    </xdr:from>
    <xdr:to>
      <xdr:col>20</xdr:col>
      <xdr:colOff>38100</xdr:colOff>
      <xdr:row>37</xdr:row>
      <xdr:rowOff>123520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114647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31198</xdr:rowOff>
    </xdr:from>
    <xdr:to>
      <xdr:col>15</xdr:col>
      <xdr:colOff>101600</xdr:colOff>
      <xdr:row>37</xdr:row>
      <xdr:rowOff>132798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123925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27502</xdr:rowOff>
    </xdr:from>
    <xdr:to>
      <xdr:col>10</xdr:col>
      <xdr:colOff>165100</xdr:colOff>
      <xdr:row>37</xdr:row>
      <xdr:rowOff>129102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120229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11424</xdr:rowOff>
    </xdr:from>
    <xdr:to>
      <xdr:col>6</xdr:col>
      <xdr:colOff>38100</xdr:colOff>
      <xdr:row>37</xdr:row>
      <xdr:rowOff>113024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104151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65915</xdr:rowOff>
    </xdr:from>
    <xdr:to>
      <xdr:col>24</xdr:col>
      <xdr:colOff>63500</xdr:colOff>
      <xdr:row>57</xdr:row>
      <xdr:rowOff>121454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838565"/>
          <a:ext cx="838200" cy="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121454</xdr:rowOff>
    </xdr:from>
    <xdr:to>
      <xdr:col>19</xdr:col>
      <xdr:colOff>177800</xdr:colOff>
      <xdr:row>57</xdr:row>
      <xdr:rowOff>131215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894104"/>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131215</xdr:rowOff>
    </xdr:from>
    <xdr:to>
      <xdr:col>15</xdr:col>
      <xdr:colOff>50800</xdr:colOff>
      <xdr:row>58</xdr:row>
      <xdr:rowOff>12240</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903865"/>
          <a:ext cx="889000" cy="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12240</xdr:rowOff>
    </xdr:from>
    <xdr:to>
      <xdr:col>10</xdr:col>
      <xdr:colOff>114300</xdr:colOff>
      <xdr:row>58</xdr:row>
      <xdr:rowOff>43821</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956340"/>
          <a:ext cx="889000" cy="3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15115</xdr:rowOff>
    </xdr:from>
    <xdr:to>
      <xdr:col>24</xdr:col>
      <xdr:colOff>114300</xdr:colOff>
      <xdr:row>57</xdr:row>
      <xdr:rowOff>116715</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37992</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63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70654</xdr:rowOff>
    </xdr:from>
    <xdr:to>
      <xdr:col>20</xdr:col>
      <xdr:colOff>38100</xdr:colOff>
      <xdr:row>58</xdr:row>
      <xdr:rowOff>804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84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17331</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61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80415</xdr:rowOff>
    </xdr:from>
    <xdr:to>
      <xdr:col>15</xdr:col>
      <xdr:colOff>101600</xdr:colOff>
      <xdr:row>58</xdr:row>
      <xdr:rowOff>10565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8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1692</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9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132890</xdr:rowOff>
    </xdr:from>
    <xdr:to>
      <xdr:col>10</xdr:col>
      <xdr:colOff>165100</xdr:colOff>
      <xdr:row>58</xdr:row>
      <xdr:rowOff>63040</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9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54167</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9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164471</xdr:rowOff>
    </xdr:from>
    <xdr:to>
      <xdr:col>6</xdr:col>
      <xdr:colOff>38100</xdr:colOff>
      <xdr:row>58</xdr:row>
      <xdr:rowOff>94621</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9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85748</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100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4141</xdr:rowOff>
    </xdr:from>
    <xdr:to>
      <xdr:col>24</xdr:col>
      <xdr:colOff>63500</xdr:colOff>
      <xdr:row>79</xdr:row>
      <xdr:rowOff>20991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548691"/>
          <a:ext cx="8382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154460</xdr:rowOff>
    </xdr:from>
    <xdr:to>
      <xdr:col>19</xdr:col>
      <xdr:colOff>177800</xdr:colOff>
      <xdr:row>79</xdr:row>
      <xdr:rowOff>4141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527560"/>
          <a:ext cx="889000" cy="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62041</xdr:rowOff>
    </xdr:from>
    <xdr:to>
      <xdr:col>15</xdr:col>
      <xdr:colOff>50800</xdr:colOff>
      <xdr:row>78</xdr:row>
      <xdr:rowOff>154460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435141"/>
          <a:ext cx="8890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62041</xdr:rowOff>
    </xdr:from>
    <xdr:to>
      <xdr:col>10</xdr:col>
      <xdr:colOff>114300</xdr:colOff>
      <xdr:row>78</xdr:row>
      <xdr:rowOff>158902</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435141"/>
          <a:ext cx="8890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141641</xdr:rowOff>
    </xdr:from>
    <xdr:to>
      <xdr:col>24</xdr:col>
      <xdr:colOff>114300</xdr:colOff>
      <xdr:row>79</xdr:row>
      <xdr:rowOff>71791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56568</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4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124791</xdr:rowOff>
    </xdr:from>
    <xdr:to>
      <xdr:col>20</xdr:col>
      <xdr:colOff>38100</xdr:colOff>
      <xdr:row>79</xdr:row>
      <xdr:rowOff>54941</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46068</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9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103660</xdr:rowOff>
    </xdr:from>
    <xdr:to>
      <xdr:col>15</xdr:col>
      <xdr:colOff>101600</xdr:colOff>
      <xdr:row>79</xdr:row>
      <xdr:rowOff>33810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24937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6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11241</xdr:rowOff>
    </xdr:from>
    <xdr:to>
      <xdr:col>10</xdr:col>
      <xdr:colOff>165100</xdr:colOff>
      <xdr:row>78</xdr:row>
      <xdr:rowOff>112841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3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103968</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47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108102</xdr:rowOff>
    </xdr:from>
    <xdr:to>
      <xdr:col>6</xdr:col>
      <xdr:colOff>38100</xdr:colOff>
      <xdr:row>79</xdr:row>
      <xdr:rowOff>38252</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29379</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7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120498</xdr:rowOff>
    </xdr:from>
    <xdr:to>
      <xdr:col>24</xdr:col>
      <xdr:colOff>63500</xdr:colOff>
      <xdr:row>97</xdr:row>
      <xdr:rowOff>138137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751148"/>
          <a:ext cx="8382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138137</xdr:rowOff>
    </xdr:from>
    <xdr:to>
      <xdr:col>19</xdr:col>
      <xdr:colOff>177800</xdr:colOff>
      <xdr:row>98</xdr:row>
      <xdr:rowOff>38945</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768787"/>
          <a:ext cx="889000" cy="7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38945</xdr:rowOff>
    </xdr:from>
    <xdr:to>
      <xdr:col>15</xdr:col>
      <xdr:colOff>50800</xdr:colOff>
      <xdr:row>98</xdr:row>
      <xdr:rowOff>58052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841045"/>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58052</xdr:rowOff>
    </xdr:from>
    <xdr:to>
      <xdr:col>10</xdr:col>
      <xdr:colOff>114300</xdr:colOff>
      <xdr:row>98</xdr:row>
      <xdr:rowOff>133032</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860152"/>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69698</xdr:rowOff>
    </xdr:from>
    <xdr:to>
      <xdr:col>24</xdr:col>
      <xdr:colOff>114300</xdr:colOff>
      <xdr:row>97</xdr:row>
      <xdr:rowOff>171298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156075</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6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87337</xdr:rowOff>
    </xdr:from>
    <xdr:to>
      <xdr:col>20</xdr:col>
      <xdr:colOff>38100</xdr:colOff>
      <xdr:row>98</xdr:row>
      <xdr:rowOff>17487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7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8614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8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159595</xdr:rowOff>
    </xdr:from>
    <xdr:to>
      <xdr:col>15</xdr:col>
      <xdr:colOff>101600</xdr:colOff>
      <xdr:row>98</xdr:row>
      <xdr:rowOff>89745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7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80872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88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7252</xdr:rowOff>
    </xdr:from>
    <xdr:to>
      <xdr:col>10</xdr:col>
      <xdr:colOff>165100</xdr:colOff>
      <xdr:row>98</xdr:row>
      <xdr:rowOff>108852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99979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9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82232</xdr:rowOff>
    </xdr:from>
    <xdr:to>
      <xdr:col>6</xdr:col>
      <xdr:colOff>38100</xdr:colOff>
      <xdr:row>99</xdr:row>
      <xdr:rowOff>12382</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8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3509</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9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149865</xdr:rowOff>
    </xdr:from>
    <xdr:to>
      <xdr:col>55</xdr:col>
      <xdr:colOff>0</xdr:colOff>
      <xdr:row>37</xdr:row>
      <xdr:rowOff>58958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322065"/>
          <a:ext cx="838200" cy="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58958</xdr:rowOff>
    </xdr:from>
    <xdr:to>
      <xdr:col>50</xdr:col>
      <xdr:colOff>114300</xdr:colOff>
      <xdr:row>37</xdr:row>
      <xdr:rowOff>70952</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402608"/>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13215</xdr:rowOff>
    </xdr:from>
    <xdr:to>
      <xdr:col>45</xdr:col>
      <xdr:colOff>177800</xdr:colOff>
      <xdr:row>37</xdr:row>
      <xdr:rowOff>70952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7861300" y="6356865"/>
          <a:ext cx="8890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13215</xdr:rowOff>
    </xdr:from>
    <xdr:to>
      <xdr:col>41</xdr:col>
      <xdr:colOff>50800</xdr:colOff>
      <xdr:row>37</xdr:row>
      <xdr:rowOff>80256</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356865"/>
          <a:ext cx="889000" cy="6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99065</xdr:rowOff>
    </xdr:from>
    <xdr:to>
      <xdr:col>55</xdr:col>
      <xdr:colOff>50800</xdr:colOff>
      <xdr:row>37</xdr:row>
      <xdr:rowOff>29215</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2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77492</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2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8158</xdr:rowOff>
    </xdr:from>
    <xdr:to>
      <xdr:col>50</xdr:col>
      <xdr:colOff>165100</xdr:colOff>
      <xdr:row>37</xdr:row>
      <xdr:rowOff>109758</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3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100885</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64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20152</xdr:rowOff>
    </xdr:from>
    <xdr:to>
      <xdr:col>46</xdr:col>
      <xdr:colOff>38100</xdr:colOff>
      <xdr:row>37</xdr:row>
      <xdr:rowOff>121752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3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112879</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83111" y="645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133865</xdr:rowOff>
    </xdr:from>
    <xdr:to>
      <xdr:col>41</xdr:col>
      <xdr:colOff>101600</xdr:colOff>
      <xdr:row>37</xdr:row>
      <xdr:rowOff>64015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3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55142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3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29456</xdr:rowOff>
    </xdr:from>
    <xdr:to>
      <xdr:col>36</xdr:col>
      <xdr:colOff>165100</xdr:colOff>
      <xdr:row>37</xdr:row>
      <xdr:rowOff>131056</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3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122183</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122240</xdr:rowOff>
    </xdr:from>
    <xdr:to>
      <xdr:col>55</xdr:col>
      <xdr:colOff>0</xdr:colOff>
      <xdr:row>58</xdr:row>
      <xdr:rowOff>143094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10066340"/>
          <a:ext cx="838200" cy="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112650</xdr:rowOff>
    </xdr:from>
    <xdr:to>
      <xdr:col>50</xdr:col>
      <xdr:colOff>114300</xdr:colOff>
      <xdr:row>58</xdr:row>
      <xdr:rowOff>122240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10056750"/>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46830</xdr:rowOff>
    </xdr:from>
    <xdr:to>
      <xdr:col>45</xdr:col>
      <xdr:colOff>177800</xdr:colOff>
      <xdr:row>58</xdr:row>
      <xdr:rowOff>112650</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990930"/>
          <a:ext cx="889000" cy="6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46830</xdr:rowOff>
    </xdr:from>
    <xdr:to>
      <xdr:col>41</xdr:col>
      <xdr:colOff>50800</xdr:colOff>
      <xdr:row>58</xdr:row>
      <xdr:rowOff>134900</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990930"/>
          <a:ext cx="889000" cy="8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92294</xdr:rowOff>
    </xdr:from>
    <xdr:to>
      <xdr:col>55</xdr:col>
      <xdr:colOff>50800</xdr:colOff>
      <xdr:row>59</xdr:row>
      <xdr:rowOff>22444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100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51671</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8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71440</xdr:rowOff>
    </xdr:from>
    <xdr:to>
      <xdr:col>50</xdr:col>
      <xdr:colOff>165100</xdr:colOff>
      <xdr:row>59</xdr:row>
      <xdr:rowOff>1590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100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18117</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979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61850</xdr:rowOff>
    </xdr:from>
    <xdr:to>
      <xdr:col>46</xdr:col>
      <xdr:colOff>38100</xdr:colOff>
      <xdr:row>58</xdr:row>
      <xdr:rowOff>163450</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100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8527</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7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167480</xdr:rowOff>
    </xdr:from>
    <xdr:to>
      <xdr:col>41</xdr:col>
      <xdr:colOff>101600</xdr:colOff>
      <xdr:row>58</xdr:row>
      <xdr:rowOff>97630</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9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114157</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5" y="971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84100</xdr:rowOff>
    </xdr:from>
    <xdr:to>
      <xdr:col>36</xdr:col>
      <xdr:colOff>165100</xdr:colOff>
      <xdr:row>59</xdr:row>
      <xdr:rowOff>14250</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100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5377</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1012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84857</xdr:rowOff>
    </xdr:from>
    <xdr:to>
      <xdr:col>55</xdr:col>
      <xdr:colOff>0</xdr:colOff>
      <xdr:row>78</xdr:row>
      <xdr:rowOff>112189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457957"/>
          <a:ext cx="8382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75997</xdr:rowOff>
    </xdr:from>
    <xdr:to>
      <xdr:col>50</xdr:col>
      <xdr:colOff>114300</xdr:colOff>
      <xdr:row>78</xdr:row>
      <xdr:rowOff>112189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449097"/>
          <a:ext cx="889000" cy="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166416</xdr:rowOff>
    </xdr:from>
    <xdr:to>
      <xdr:col>45</xdr:col>
      <xdr:colOff>177800</xdr:colOff>
      <xdr:row>78</xdr:row>
      <xdr:rowOff>75997</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7861300" y="13368066"/>
          <a:ext cx="889000" cy="8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34057</xdr:rowOff>
    </xdr:from>
    <xdr:to>
      <xdr:col>55</xdr:col>
      <xdr:colOff>50800</xdr:colOff>
      <xdr:row>78</xdr:row>
      <xdr:rowOff>135657</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4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56934</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2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61389</xdr:rowOff>
    </xdr:from>
    <xdr:to>
      <xdr:col>50</xdr:col>
      <xdr:colOff>165100</xdr:colOff>
      <xdr:row>78</xdr:row>
      <xdr:rowOff>162989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4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8066</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2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25197</xdr:rowOff>
    </xdr:from>
    <xdr:to>
      <xdr:col>46</xdr:col>
      <xdr:colOff>38100</xdr:colOff>
      <xdr:row>78</xdr:row>
      <xdr:rowOff>126797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3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143324</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1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115616</xdr:rowOff>
    </xdr:from>
    <xdr:to>
      <xdr:col>41</xdr:col>
      <xdr:colOff>101600</xdr:colOff>
      <xdr:row>78</xdr:row>
      <xdr:rowOff>45766</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3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62293</xdr:rowOff>
    </xdr:from>
    <xdr:ext cx="59901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61795" y="1309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86779</xdr:rowOff>
    </xdr:from>
    <xdr:to>
      <xdr:col>55</xdr:col>
      <xdr:colOff>0</xdr:colOff>
      <xdr:row>98</xdr:row>
      <xdr:rowOff>133350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888879"/>
          <a:ext cx="8382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86779</xdr:rowOff>
    </xdr:from>
    <xdr:to>
      <xdr:col>50</xdr:col>
      <xdr:colOff>114300</xdr:colOff>
      <xdr:row>99</xdr:row>
      <xdr:rowOff>33020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888879"/>
          <a:ext cx="889000" cy="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53036</xdr:rowOff>
    </xdr:from>
    <xdr:to>
      <xdr:col>45</xdr:col>
      <xdr:colOff>177800</xdr:colOff>
      <xdr:row>99</xdr:row>
      <xdr:rowOff>33020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7861300" y="16855136"/>
          <a:ext cx="889000" cy="1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82550</xdr:rowOff>
    </xdr:from>
    <xdr:to>
      <xdr:col>55</xdr:col>
      <xdr:colOff>50800</xdr:colOff>
      <xdr:row>99</xdr:row>
      <xdr:rowOff>12700</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168927</xdr:rowOff>
    </xdr:from>
    <xdr:ext cx="469744"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35979</xdr:rowOff>
    </xdr:from>
    <xdr:to>
      <xdr:col>50</xdr:col>
      <xdr:colOff>165100</xdr:colOff>
      <xdr:row>98</xdr:row>
      <xdr:rowOff>137579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128706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9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153670</xdr:rowOff>
    </xdr:from>
    <xdr:to>
      <xdr:col>46</xdr:col>
      <xdr:colOff>38100</xdr:colOff>
      <xdr:row>99</xdr:row>
      <xdr:rowOff>83820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74947</xdr:rowOff>
    </xdr:from>
    <xdr:ext cx="378565"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61017" y="1704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2236</xdr:rowOff>
    </xdr:from>
    <xdr:to>
      <xdr:col>41</xdr:col>
      <xdr:colOff>101600</xdr:colOff>
      <xdr:row>98</xdr:row>
      <xdr:rowOff>103836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8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94963</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8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a:extLst>
            <a:ext uri="{FF2B5EF4-FFF2-40B4-BE49-F238E27FC236}">
              <a16:creationId xmlns:a16="http://schemas.microsoft.com/office/drawing/2014/main" xmlns="" id="{00000000-0008-0000-0600-0000F8010000}"/>
            </a:ext>
          </a:extLst>
        </xdr:cNvPr>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a:extLst>
            <a:ext uri="{FF2B5EF4-FFF2-40B4-BE49-F238E27FC236}">
              <a16:creationId xmlns:a16="http://schemas.microsoft.com/office/drawing/2014/main" xmlns="" id="{00000000-0008-0000-0600-0000FA010000}"/>
            </a:ext>
          </a:extLst>
        </xdr:cNvPr>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24960</xdr:rowOff>
    </xdr:from>
    <xdr:to>
      <xdr:col>85</xdr:col>
      <xdr:colOff>127000</xdr:colOff>
      <xdr:row>38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5481300" y="6540060"/>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a:extLst>
            <a:ext uri="{FF2B5EF4-FFF2-40B4-BE49-F238E27FC236}">
              <a16:creationId xmlns:a16="http://schemas.microsoft.com/office/drawing/2014/main" xmlns="" id="{00000000-0008-0000-0600-0000FD010000}"/>
            </a:ext>
          </a:extLst>
        </xdr:cNvPr>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23948</xdr:rowOff>
    </xdr:from>
    <xdr:to>
      <xdr:col>81</xdr:col>
      <xdr:colOff>50800</xdr:colOff>
      <xdr:row>38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4592300" y="6539048"/>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23623</xdr:rowOff>
    </xdr:from>
    <xdr:to>
      <xdr:col>76</xdr:col>
      <xdr:colOff>114300</xdr:colOff>
      <xdr:row>38</xdr:row>
      <xdr:rowOff>23948</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3703300" y="653872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22760</xdr:rowOff>
    </xdr:from>
    <xdr:to>
      <xdr:col>71</xdr:col>
      <xdr:colOff>177800</xdr:colOff>
      <xdr:row>38</xdr:row>
      <xdr:rowOff>23623</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814300" y="6537860"/>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145610</xdr:rowOff>
    </xdr:from>
    <xdr:to>
      <xdr:col>85</xdr:col>
      <xdr:colOff>177800</xdr:colOff>
      <xdr:row>38</xdr:row>
      <xdr:rowOff>75760</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6268700" y="64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13932" cy="259045"/>
    <xdr:sp macro="" textlink="">
      <xdr:nvSpPr>
        <xdr:cNvPr id="528" name="災害復旧事業費該当値テキスト">
          <a:extLst>
            <a:ext uri="{FF2B5EF4-FFF2-40B4-BE49-F238E27FC236}">
              <a16:creationId xmlns:a16="http://schemas.microsoft.com/office/drawing/2014/main" xmlns="" id="{00000000-0008-0000-0600-000010020000}"/>
            </a:ext>
          </a:extLst>
        </xdr:cNvPr>
        <xdr:cNvSpPr txBox="1"/>
      </xdr:nvSpPr>
      <xdr:spPr>
        <a:xfrm>
          <a:off x="16370300" y="6442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144599</xdr:rowOff>
    </xdr:from>
    <xdr:to>
      <xdr:col>76</xdr:col>
      <xdr:colOff>165100</xdr:colOff>
      <xdr:row>38</xdr:row>
      <xdr:rowOff>74749</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4541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65875</xdr:rowOff>
    </xdr:from>
    <xdr:ext cx="378565"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3017" y="6580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144273</xdr:rowOff>
    </xdr:from>
    <xdr:to>
      <xdr:col>72</xdr:col>
      <xdr:colOff>38100</xdr:colOff>
      <xdr:row>38</xdr:row>
      <xdr:rowOff>74423</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3652500" y="64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65550</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4017" y="6580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143410</xdr:rowOff>
    </xdr:from>
    <xdr:to>
      <xdr:col>67</xdr:col>
      <xdr:colOff>101600</xdr:colOff>
      <xdr:row>38</xdr:row>
      <xdr:rowOff>73560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2763500" y="6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64687</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5017" y="6579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155511</xdr:rowOff>
    </xdr:from>
    <xdr:to>
      <xdr:col>85</xdr:col>
      <xdr:colOff>127000</xdr:colOff>
      <xdr:row>76</xdr:row>
      <xdr:rowOff>166573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185711"/>
          <a:ext cx="8382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164948</xdr:rowOff>
    </xdr:from>
    <xdr:to>
      <xdr:col>81</xdr:col>
      <xdr:colOff>50800</xdr:colOff>
      <xdr:row>76</xdr:row>
      <xdr:rowOff>166573</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3195148"/>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164948</xdr:rowOff>
    </xdr:from>
    <xdr:to>
      <xdr:col>76</xdr:col>
      <xdr:colOff>114300</xdr:colOff>
      <xdr:row>77</xdr:row>
      <xdr:rowOff>2539</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195148"/>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2539</xdr:rowOff>
    </xdr:from>
    <xdr:to>
      <xdr:col>71</xdr:col>
      <xdr:colOff>177800</xdr:colOff>
      <xdr:row>77</xdr:row>
      <xdr:rowOff>13488</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2814300" y="13204189"/>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104711</xdr:rowOff>
    </xdr:from>
    <xdr:to>
      <xdr:col>85</xdr:col>
      <xdr:colOff>177800</xdr:colOff>
      <xdr:row>77</xdr:row>
      <xdr:rowOff>34861</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1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83138</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11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115773</xdr:rowOff>
    </xdr:from>
    <xdr:to>
      <xdr:col>81</xdr:col>
      <xdr:colOff>101600</xdr:colOff>
      <xdr:row>77</xdr:row>
      <xdr:rowOff>45923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1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37050</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2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114148</xdr:rowOff>
    </xdr:from>
    <xdr:to>
      <xdr:col>76</xdr:col>
      <xdr:colOff>165100</xdr:colOff>
      <xdr:row>77</xdr:row>
      <xdr:rowOff>44298</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1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35425</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2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123189</xdr:rowOff>
    </xdr:from>
    <xdr:to>
      <xdr:col>72</xdr:col>
      <xdr:colOff>38100</xdr:colOff>
      <xdr:row>77</xdr:row>
      <xdr:rowOff>53339</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44466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24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134138</xdr:rowOff>
    </xdr:from>
    <xdr:to>
      <xdr:col>67</xdr:col>
      <xdr:colOff>101600</xdr:colOff>
      <xdr:row>77</xdr:row>
      <xdr:rowOff>64288</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55415</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2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163299</xdr:rowOff>
    </xdr:from>
    <xdr:to>
      <xdr:col>85</xdr:col>
      <xdr:colOff>127000</xdr:colOff>
      <xdr:row>99</xdr:row>
      <xdr:rowOff>6700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965399"/>
          <a:ext cx="838200" cy="1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3470</xdr:rowOff>
    </xdr:from>
    <xdr:to>
      <xdr:col>81</xdr:col>
      <xdr:colOff>50800</xdr:colOff>
      <xdr:row>99</xdr:row>
      <xdr:rowOff>6700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977020"/>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124278</xdr:rowOff>
    </xdr:from>
    <xdr:to>
      <xdr:col>76</xdr:col>
      <xdr:colOff>114300</xdr:colOff>
      <xdr:row>99</xdr:row>
      <xdr:rowOff>3470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3703300" y="16926378"/>
          <a:ext cx="889000" cy="5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88280</xdr:rowOff>
    </xdr:from>
    <xdr:to>
      <xdr:col>71</xdr:col>
      <xdr:colOff>177800</xdr:colOff>
      <xdr:row>98</xdr:row>
      <xdr:rowOff>124278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890380"/>
          <a:ext cx="889000" cy="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112499</xdr:rowOff>
    </xdr:from>
    <xdr:to>
      <xdr:col>85</xdr:col>
      <xdr:colOff>177800</xdr:colOff>
      <xdr:row>99</xdr:row>
      <xdr:rowOff>42649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469744"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127350</xdr:rowOff>
    </xdr:from>
    <xdr:to>
      <xdr:col>81</xdr:col>
      <xdr:colOff>101600</xdr:colOff>
      <xdr:row>99</xdr:row>
      <xdr:rowOff>57500</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9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48627</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702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124120</xdr:rowOff>
    </xdr:from>
    <xdr:to>
      <xdr:col>76</xdr:col>
      <xdr:colOff>165100</xdr:colOff>
      <xdr:row>99</xdr:row>
      <xdr:rowOff>54270</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9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45397</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57428" y="1701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73478</xdr:rowOff>
    </xdr:from>
    <xdr:to>
      <xdr:col>72</xdr:col>
      <xdr:colOff>38100</xdr:colOff>
      <xdr:row>99</xdr:row>
      <xdr:rowOff>3628</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166205</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9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37480</xdr:rowOff>
    </xdr:from>
    <xdr:to>
      <xdr:col>67</xdr:col>
      <xdr:colOff>101600</xdr:colOff>
      <xdr:row>98</xdr:row>
      <xdr:rowOff>139080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130207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93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70075</xdr:rowOff>
    </xdr:from>
    <xdr:to>
      <xdr:col>116</xdr:col>
      <xdr:colOff>63500</xdr:colOff>
      <xdr:row>39</xdr:row>
      <xdr:rowOff>93980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1323300" y="6756625"/>
          <a:ext cx="8382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91596</xdr:rowOff>
    </xdr:from>
    <xdr:to>
      <xdr:col>111</xdr:col>
      <xdr:colOff>177800</xdr:colOff>
      <xdr:row>39</xdr:row>
      <xdr:rowOff>93980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7814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88265</xdr:rowOff>
    </xdr:from>
    <xdr:to>
      <xdr:col>107</xdr:col>
      <xdr:colOff>50800</xdr:colOff>
      <xdr:row>39</xdr:row>
      <xdr:rowOff>91596</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74815"/>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86208</xdr:rowOff>
    </xdr:from>
    <xdr:to>
      <xdr:col>102</xdr:col>
      <xdr:colOff>114300</xdr:colOff>
      <xdr:row>39</xdr:row>
      <xdr:rowOff>88265</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7275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19275</xdr:rowOff>
    </xdr:from>
    <xdr:to>
      <xdr:col>116</xdr:col>
      <xdr:colOff>114300</xdr:colOff>
      <xdr:row>39</xdr:row>
      <xdr:rowOff>120875</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378565"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3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43180</xdr:rowOff>
    </xdr:from>
    <xdr:to>
      <xdr:col>112</xdr:col>
      <xdr:colOff>38100</xdr:colOff>
      <xdr:row>39</xdr:row>
      <xdr:rowOff>144780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135907</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4017" y="6822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40796</xdr:rowOff>
    </xdr:from>
    <xdr:to>
      <xdr:col>107</xdr:col>
      <xdr:colOff>101600</xdr:colOff>
      <xdr:row>39</xdr:row>
      <xdr:rowOff>142396</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133523</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5017" y="682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37465</xdr:rowOff>
    </xdr:from>
    <xdr:to>
      <xdr:col>102</xdr:col>
      <xdr:colOff>165100</xdr:colOff>
      <xdr:row>39</xdr:row>
      <xdr:rowOff>139065</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130192</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56017" y="681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35408</xdr:rowOff>
    </xdr:from>
    <xdr:to>
      <xdr:col>98</xdr:col>
      <xdr:colOff>38100</xdr:colOff>
      <xdr:row>39</xdr:row>
      <xdr:rowOff>137008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128135</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7017" y="6814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124475</xdr:rowOff>
    </xdr:from>
    <xdr:to>
      <xdr:col>116</xdr:col>
      <xdr:colOff>63500</xdr:colOff>
      <xdr:row>58</xdr:row>
      <xdr:rowOff>125207</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10068575"/>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125024</xdr:rowOff>
    </xdr:from>
    <xdr:to>
      <xdr:col>111</xdr:col>
      <xdr:colOff>177800</xdr:colOff>
      <xdr:row>58</xdr:row>
      <xdr:rowOff>125207</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0434300" y="1006912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119812</xdr:rowOff>
    </xdr:from>
    <xdr:to>
      <xdr:col>107</xdr:col>
      <xdr:colOff>50800</xdr:colOff>
      <xdr:row>58</xdr:row>
      <xdr:rowOff>125024</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9545300" y="10063912"/>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119812</xdr:rowOff>
    </xdr:from>
    <xdr:to>
      <xdr:col>102</xdr:col>
      <xdr:colOff>114300</xdr:colOff>
      <xdr:row>58</xdr:row>
      <xdr:rowOff>122052</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8656300" y="10063912"/>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73675</xdr:rowOff>
    </xdr:from>
    <xdr:to>
      <xdr:col>116</xdr:col>
      <xdr:colOff>114300</xdr:colOff>
      <xdr:row>59</xdr:row>
      <xdr:rowOff>3825</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160052</xdr:rowOff>
    </xdr:from>
    <xdr:ext cx="378565"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932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74407</xdr:rowOff>
    </xdr:from>
    <xdr:to>
      <xdr:col>112</xdr:col>
      <xdr:colOff>38100</xdr:colOff>
      <xdr:row>59</xdr:row>
      <xdr:rowOff>4557</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0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167134</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4017" y="1011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74224</xdr:rowOff>
    </xdr:from>
    <xdr:to>
      <xdr:col>107</xdr:col>
      <xdr:colOff>101600</xdr:colOff>
      <xdr:row>59</xdr:row>
      <xdr:rowOff>4374</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0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166951</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5017" y="1011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69012</xdr:rowOff>
    </xdr:from>
    <xdr:to>
      <xdr:col>102</xdr:col>
      <xdr:colOff>165100</xdr:colOff>
      <xdr:row>58</xdr:row>
      <xdr:rowOff>170612</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161739</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6017" y="1010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71252</xdr:rowOff>
    </xdr:from>
    <xdr:to>
      <xdr:col>98</xdr:col>
      <xdr:colOff>38100</xdr:colOff>
      <xdr:row>59</xdr:row>
      <xdr:rowOff>1402</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100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163979</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7017" y="1010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132366</xdr:rowOff>
    </xdr:from>
    <xdr:to>
      <xdr:col>116</xdr:col>
      <xdr:colOff>63500</xdr:colOff>
      <xdr:row>77</xdr:row>
      <xdr:rowOff>31077</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1323300" y="12991116"/>
          <a:ext cx="838200" cy="24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132366</xdr:rowOff>
    </xdr:from>
    <xdr:to>
      <xdr:col>111</xdr:col>
      <xdr:colOff>177800</xdr:colOff>
      <xdr:row>76</xdr:row>
      <xdr:rowOff>21152</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2991116"/>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21152</xdr:rowOff>
    </xdr:from>
    <xdr:to>
      <xdr:col>107</xdr:col>
      <xdr:colOff>50800</xdr:colOff>
      <xdr:row>76</xdr:row>
      <xdr:rowOff>34486</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9545300" y="13051352"/>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31686</xdr:rowOff>
    </xdr:from>
    <xdr:to>
      <xdr:col>102</xdr:col>
      <xdr:colOff>114300</xdr:colOff>
      <xdr:row>76</xdr:row>
      <xdr:rowOff>34486</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656300" y="13061886"/>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151727</xdr:rowOff>
    </xdr:from>
    <xdr:to>
      <xdr:col>116</xdr:col>
      <xdr:colOff>114300</xdr:colOff>
      <xdr:row>77</xdr:row>
      <xdr:rowOff>81877</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31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130154</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316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81566</xdr:rowOff>
    </xdr:from>
    <xdr:to>
      <xdr:col>112</xdr:col>
      <xdr:colOff>38100</xdr:colOff>
      <xdr:row>76</xdr:row>
      <xdr:rowOff>11716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29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2843</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30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141802</xdr:rowOff>
    </xdr:from>
    <xdr:to>
      <xdr:col>107</xdr:col>
      <xdr:colOff>101600</xdr:colOff>
      <xdr:row>76</xdr:row>
      <xdr:rowOff>71952</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30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63079</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30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155136</xdr:rowOff>
    </xdr:from>
    <xdr:to>
      <xdr:col>102</xdr:col>
      <xdr:colOff>165100</xdr:colOff>
      <xdr:row>76</xdr:row>
      <xdr:rowOff>85286</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30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76413</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31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152336</xdr:rowOff>
    </xdr:from>
    <xdr:to>
      <xdr:col>98</xdr:col>
      <xdr:colOff>38100</xdr:colOff>
      <xdr:row>76</xdr:row>
      <xdr:rowOff>82486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30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73613</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408,340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円となっている。普通建設事業費は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77,921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12,772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円低下している。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そのうち新規整備は，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68,789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円となっている。類似団体・全国・県平均と比較しても一人当たりコストが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高い状況となっている。これは，小学校建設や道路整備等の大規模事業によるものであ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るが，今年度で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ほぼ完了し，新規設備分が減少する見込みである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今後は維持補修費や公債費が増加する見込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であるため，公債費の推移を見極めつつ，市の財政運営に努めていく。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また，物件費については，年々増加しており，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84,366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ている。こちらも小学校や給食センターの整備に伴う備品購入等に伴う増によるものであるが，今年度でほぼ完了するため，今後は減少する見込みである。今後は，さらなる物件費の精査を行い，削減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51,590
50,974
79.16
21,772,235
21,066,262
597,227
11,662,229
24,190,604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148844</xdr:rowOff>
    </xdr:from>
    <xdr:to>
      <xdr:col>24</xdr:col>
      <xdr:colOff>62865</xdr:colOff>
      <xdr:row>37</xdr:row>
      <xdr:rowOff>60833</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292344"/>
          <a:ext cx="1270" cy="1112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64660</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0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60833</xdr:rowOff>
    </xdr:from>
    <xdr:to>
      <xdr:col>24</xdr:col>
      <xdr:colOff>152400</xdr:colOff>
      <xdr:row>37</xdr:row>
      <xdr:rowOff>60833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0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95521</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148844</xdr:rowOff>
    </xdr:from>
    <xdr:to>
      <xdr:col>24</xdr:col>
      <xdr:colOff>152400</xdr:colOff>
      <xdr:row>30</xdr:row>
      <xdr:rowOff>148844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11684</xdr:rowOff>
    </xdr:from>
    <xdr:to>
      <xdr:col>24</xdr:col>
      <xdr:colOff>63500</xdr:colOff>
      <xdr:row>37</xdr:row>
      <xdr:rowOff>15799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635533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9364</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8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157937</xdr:rowOff>
    </xdr:from>
    <xdr:to>
      <xdr:col>24</xdr:col>
      <xdr:colOff>114300</xdr:colOff>
      <xdr:row>35</xdr:row>
      <xdr:rowOff>88087</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113640</xdr:rowOff>
    </xdr:from>
    <xdr:to>
      <xdr:col>19</xdr:col>
      <xdr:colOff>177800</xdr:colOff>
      <xdr:row>37</xdr:row>
      <xdr:rowOff>11684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285840"/>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149251</xdr:rowOff>
    </xdr:from>
    <xdr:to>
      <xdr:col>20</xdr:col>
      <xdr:colOff>38100</xdr:colOff>
      <xdr:row>35</xdr:row>
      <xdr:rowOff>79401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95928</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113640</xdr:rowOff>
    </xdr:from>
    <xdr:to>
      <xdr:col>15</xdr:col>
      <xdr:colOff>50800</xdr:colOff>
      <xdr:row>37</xdr:row>
      <xdr:rowOff>70206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2858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70155</xdr:rowOff>
    </xdr:from>
    <xdr:to>
      <xdr:col>15</xdr:col>
      <xdr:colOff>101600</xdr:colOff>
      <xdr:row>35</xdr:row>
      <xdr:rowOff>305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8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16832</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6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70206</xdr:rowOff>
    </xdr:from>
    <xdr:to>
      <xdr:col>10</xdr:col>
      <xdr:colOff>114300</xdr:colOff>
      <xdr:row>37</xdr:row>
      <xdr:rowOff>92608</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6413856"/>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21692</xdr:rowOff>
    </xdr:from>
    <xdr:to>
      <xdr:col>10</xdr:col>
      <xdr:colOff>165100</xdr:colOff>
      <xdr:row>34</xdr:row>
      <xdr:rowOff>123292</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85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139819</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62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38151</xdr:rowOff>
    </xdr:from>
    <xdr:to>
      <xdr:col>6</xdr:col>
      <xdr:colOff>38100</xdr:colOff>
      <xdr:row>34</xdr:row>
      <xdr:rowOff>139751</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86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156278</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6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136449</xdr:rowOff>
    </xdr:from>
    <xdr:to>
      <xdr:col>24</xdr:col>
      <xdr:colOff>114300</xdr:colOff>
      <xdr:row>37</xdr:row>
      <xdr:rowOff>66599</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51376</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22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132334</xdr:rowOff>
    </xdr:from>
    <xdr:to>
      <xdr:col>20</xdr:col>
      <xdr:colOff>38100</xdr:colOff>
      <xdr:row>37</xdr:row>
      <xdr:rowOff>62484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53611</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62840</xdr:rowOff>
    </xdr:from>
    <xdr:to>
      <xdr:col>15</xdr:col>
      <xdr:colOff>101600</xdr:colOff>
      <xdr:row>36</xdr:row>
      <xdr:rowOff>164440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155567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19406</xdr:rowOff>
    </xdr:from>
    <xdr:to>
      <xdr:col>10</xdr:col>
      <xdr:colOff>165100</xdr:colOff>
      <xdr:row>37</xdr:row>
      <xdr:rowOff>121006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112133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4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41808</xdr:rowOff>
    </xdr:from>
    <xdr:to>
      <xdr:col>6</xdr:col>
      <xdr:colOff>38100</xdr:colOff>
      <xdr:row>37</xdr:row>
      <xdr:rowOff>143408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134535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47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57916</xdr:rowOff>
    </xdr:from>
    <xdr:to>
      <xdr:col>24</xdr:col>
      <xdr:colOff>63500</xdr:colOff>
      <xdr:row>57</xdr:row>
      <xdr:rowOff>109964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3797300" y="9830566"/>
          <a:ext cx="838200" cy="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169811</xdr:rowOff>
    </xdr:from>
    <xdr:to>
      <xdr:col>19</xdr:col>
      <xdr:colOff>177800</xdr:colOff>
      <xdr:row>57</xdr:row>
      <xdr:rowOff>57916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2908300" y="9771011"/>
          <a:ext cx="8890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169811</xdr:rowOff>
    </xdr:from>
    <xdr:to>
      <xdr:col>15</xdr:col>
      <xdr:colOff>50800</xdr:colOff>
      <xdr:row>57</xdr:row>
      <xdr:rowOff>88425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019300" y="9771011"/>
          <a:ext cx="889000" cy="9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78979</xdr:rowOff>
    </xdr:from>
    <xdr:to>
      <xdr:col>10</xdr:col>
      <xdr:colOff>114300</xdr:colOff>
      <xdr:row>57</xdr:row>
      <xdr:rowOff>88425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1130300" y="9851629"/>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59164</xdr:rowOff>
    </xdr:from>
    <xdr:to>
      <xdr:col>24</xdr:col>
      <xdr:colOff>114300</xdr:colOff>
      <xdr:row>57</xdr:row>
      <xdr:rowOff>160764</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8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145541</xdr:rowOff>
    </xdr:from>
    <xdr:ext cx="534377"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7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7116</xdr:rowOff>
    </xdr:from>
    <xdr:to>
      <xdr:col>20</xdr:col>
      <xdr:colOff>38100</xdr:colOff>
      <xdr:row>57</xdr:row>
      <xdr:rowOff>108716</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77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99843</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530111" y="987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119011</xdr:rowOff>
    </xdr:from>
    <xdr:to>
      <xdr:col>15</xdr:col>
      <xdr:colOff>101600</xdr:colOff>
      <xdr:row>57</xdr:row>
      <xdr:rowOff>49161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7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65688</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4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37625</xdr:rowOff>
    </xdr:from>
    <xdr:to>
      <xdr:col>10</xdr:col>
      <xdr:colOff>165100</xdr:colOff>
      <xdr:row>57</xdr:row>
      <xdr:rowOff>139225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8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130352</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9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28179</xdr:rowOff>
    </xdr:from>
    <xdr:to>
      <xdr:col>6</xdr:col>
      <xdr:colOff>38100</xdr:colOff>
      <xdr:row>57</xdr:row>
      <xdr:rowOff>129779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8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120906</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89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143861</xdr:rowOff>
    </xdr:from>
    <xdr:to>
      <xdr:col>24</xdr:col>
      <xdr:colOff>63500</xdr:colOff>
      <xdr:row>78</xdr:row>
      <xdr:rowOff>158826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516961"/>
          <a:ext cx="8382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155877</xdr:rowOff>
    </xdr:from>
    <xdr:to>
      <xdr:col>19</xdr:col>
      <xdr:colOff>177800</xdr:colOff>
      <xdr:row>78</xdr:row>
      <xdr:rowOff>158826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2908300" y="13528977"/>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155877</xdr:rowOff>
    </xdr:from>
    <xdr:to>
      <xdr:col>15</xdr:col>
      <xdr:colOff>50800</xdr:colOff>
      <xdr:row>79</xdr:row>
      <xdr:rowOff>24802</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528977"/>
          <a:ext cx="889000" cy="4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24802</xdr:rowOff>
    </xdr:from>
    <xdr:to>
      <xdr:col>10</xdr:col>
      <xdr:colOff>114300</xdr:colOff>
      <xdr:row>79</xdr:row>
      <xdr:rowOff>53167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569352"/>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93061</xdr:rowOff>
    </xdr:from>
    <xdr:to>
      <xdr:col>24</xdr:col>
      <xdr:colOff>114300</xdr:colOff>
      <xdr:row>79</xdr:row>
      <xdr:rowOff>23211</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4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7988</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3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108026</xdr:rowOff>
    </xdr:from>
    <xdr:to>
      <xdr:col>20</xdr:col>
      <xdr:colOff>38100</xdr:colOff>
      <xdr:row>79</xdr:row>
      <xdr:rowOff>38176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4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29303</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5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105077</xdr:rowOff>
    </xdr:from>
    <xdr:to>
      <xdr:col>15</xdr:col>
      <xdr:colOff>101600</xdr:colOff>
      <xdr:row>79</xdr:row>
      <xdr:rowOff>35227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4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26354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57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145452</xdr:rowOff>
    </xdr:from>
    <xdr:to>
      <xdr:col>10</xdr:col>
      <xdr:colOff>165100</xdr:colOff>
      <xdr:row>79</xdr:row>
      <xdr:rowOff>75602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5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66729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61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2367</xdr:rowOff>
    </xdr:from>
    <xdr:to>
      <xdr:col>6</xdr:col>
      <xdr:colOff>38100</xdr:colOff>
      <xdr:row>79</xdr:row>
      <xdr:rowOff>103967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5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95094</xdr:rowOff>
    </xdr:from>
    <xdr:ext cx="534377"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63111" y="136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71704</xdr:rowOff>
    </xdr:from>
    <xdr:to>
      <xdr:col>24</xdr:col>
      <xdr:colOff>62865</xdr:colOff>
      <xdr:row>97</xdr:row>
      <xdr:rowOff>118097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02204"/>
          <a:ext cx="1270" cy="124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121924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118097</xdr:rowOff>
    </xdr:from>
    <xdr:to>
      <xdr:col>24</xdr:col>
      <xdr:colOff>152400</xdr:colOff>
      <xdr:row>97</xdr:row>
      <xdr:rowOff>118097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4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18381</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27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71704</xdr:rowOff>
    </xdr:from>
    <xdr:to>
      <xdr:col>24</xdr:col>
      <xdr:colOff>152400</xdr:colOff>
      <xdr:row>90</xdr:row>
      <xdr:rowOff>71704</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0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118097</xdr:rowOff>
    </xdr:from>
    <xdr:to>
      <xdr:col>24</xdr:col>
      <xdr:colOff>63500</xdr:colOff>
      <xdr:row>97</xdr:row>
      <xdr:rowOff>125349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748747"/>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20744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30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169317</xdr:rowOff>
    </xdr:from>
    <xdr:to>
      <xdr:col>24</xdr:col>
      <xdr:colOff>114300</xdr:colOff>
      <xdr:row>96</xdr:row>
      <xdr:rowOff>99467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4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125349</xdr:rowOff>
    </xdr:from>
    <xdr:to>
      <xdr:col>19</xdr:col>
      <xdr:colOff>177800</xdr:colOff>
      <xdr:row>97</xdr:row>
      <xdr:rowOff>141376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755999"/>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159041</xdr:rowOff>
    </xdr:from>
    <xdr:to>
      <xdr:col>20</xdr:col>
      <xdr:colOff>38100</xdr:colOff>
      <xdr:row>96</xdr:row>
      <xdr:rowOff>89191</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105718</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22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141376</xdr:rowOff>
    </xdr:from>
    <xdr:to>
      <xdr:col>15</xdr:col>
      <xdr:colOff>50800</xdr:colOff>
      <xdr:row>97</xdr:row>
      <xdr:rowOff>150648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772026"/>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116357</xdr:rowOff>
    </xdr:from>
    <xdr:to>
      <xdr:col>15</xdr:col>
      <xdr:colOff>101600</xdr:colOff>
      <xdr:row>96</xdr:row>
      <xdr:rowOff>46507</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63034</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132917</xdr:rowOff>
    </xdr:from>
    <xdr:to>
      <xdr:col>10</xdr:col>
      <xdr:colOff>114300</xdr:colOff>
      <xdr:row>97</xdr:row>
      <xdr:rowOff>150648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63567"/>
          <a:ext cx="889000" cy="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42608</xdr:rowOff>
    </xdr:from>
    <xdr:to>
      <xdr:col>10</xdr:col>
      <xdr:colOff>165100</xdr:colOff>
      <xdr:row>95</xdr:row>
      <xdr:rowOff>144208</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160735</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85623</xdr:rowOff>
    </xdr:from>
    <xdr:to>
      <xdr:col>6</xdr:col>
      <xdr:colOff>38100</xdr:colOff>
      <xdr:row>96</xdr:row>
      <xdr:rowOff>15773</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32300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67297</xdr:rowOff>
    </xdr:from>
    <xdr:to>
      <xdr:col>24</xdr:col>
      <xdr:colOff>114300</xdr:colOff>
      <xdr:row>97</xdr:row>
      <xdr:rowOff>168897</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6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153674</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6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74549</xdr:rowOff>
    </xdr:from>
    <xdr:to>
      <xdr:col>20</xdr:col>
      <xdr:colOff>38100</xdr:colOff>
      <xdr:row>98</xdr:row>
      <xdr:rowOff>4699</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7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167276</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7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90576</xdr:rowOff>
    </xdr:from>
    <xdr:to>
      <xdr:col>15</xdr:col>
      <xdr:colOff>101600</xdr:colOff>
      <xdr:row>98</xdr:row>
      <xdr:rowOff>20726</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11853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8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99848</xdr:rowOff>
    </xdr:from>
    <xdr:to>
      <xdr:col>10</xdr:col>
      <xdr:colOff>165100</xdr:colOff>
      <xdr:row>98</xdr:row>
      <xdr:rowOff>29998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7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21125</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8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82117</xdr:rowOff>
    </xdr:from>
    <xdr:to>
      <xdr:col>6</xdr:col>
      <xdr:colOff>38100</xdr:colOff>
      <xdr:row>98</xdr:row>
      <xdr:rowOff>12267</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7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3394</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8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133528</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6486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82728</xdr:rowOff>
    </xdr:from>
    <xdr:to>
      <xdr:col>36</xdr:col>
      <xdr:colOff>165100</xdr:colOff>
      <xdr:row>39</xdr:row>
      <xdr:rowOff>12878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4005</xdr:rowOff>
    </xdr:from>
    <xdr:ext cx="313932"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815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32906</xdr:rowOff>
    </xdr:from>
    <xdr:to>
      <xdr:col>55</xdr:col>
      <xdr:colOff>0</xdr:colOff>
      <xdr:row>58</xdr:row>
      <xdr:rowOff>47022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9977006"/>
          <a:ext cx="8382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47022</xdr:rowOff>
    </xdr:from>
    <xdr:to>
      <xdr:col>50</xdr:col>
      <xdr:colOff>114300</xdr:colOff>
      <xdr:row>58</xdr:row>
      <xdr:rowOff>60204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9991122"/>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60204</xdr:rowOff>
    </xdr:from>
    <xdr:to>
      <xdr:col>45</xdr:col>
      <xdr:colOff>177800</xdr:colOff>
      <xdr:row>58</xdr:row>
      <xdr:rowOff>89427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10004304"/>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65710</xdr:rowOff>
    </xdr:from>
    <xdr:to>
      <xdr:col>41</xdr:col>
      <xdr:colOff>50800</xdr:colOff>
      <xdr:row>58</xdr:row>
      <xdr:rowOff>89427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10009810"/>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153556</xdr:rowOff>
    </xdr:from>
    <xdr:to>
      <xdr:col>55</xdr:col>
      <xdr:colOff>50800</xdr:colOff>
      <xdr:row>58</xdr:row>
      <xdr:rowOff>83706</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9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131983</xdr:rowOff>
    </xdr:from>
    <xdr:ext cx="469744"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9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167672</xdr:rowOff>
    </xdr:from>
    <xdr:to>
      <xdr:col>50</xdr:col>
      <xdr:colOff>165100</xdr:colOff>
      <xdr:row>58</xdr:row>
      <xdr:rowOff>97822</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9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88949</xdr:rowOff>
    </xdr:from>
    <xdr:ext cx="469744"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04428" y="1003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9404</xdr:rowOff>
    </xdr:from>
    <xdr:to>
      <xdr:col>46</xdr:col>
      <xdr:colOff>38100</xdr:colOff>
      <xdr:row>58</xdr:row>
      <xdr:rowOff>111004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102131</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15428" y="1004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38627</xdr:rowOff>
    </xdr:from>
    <xdr:to>
      <xdr:col>41</xdr:col>
      <xdr:colOff>101600</xdr:colOff>
      <xdr:row>58</xdr:row>
      <xdr:rowOff>140227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9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131354</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26428" y="1007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14910</xdr:rowOff>
    </xdr:from>
    <xdr:to>
      <xdr:col>36</xdr:col>
      <xdr:colOff>165100</xdr:colOff>
      <xdr:row>58</xdr:row>
      <xdr:rowOff>116510</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9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107637</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37428" y="1005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64818</xdr:rowOff>
    </xdr:from>
    <xdr:to>
      <xdr:col>55</xdr:col>
      <xdr:colOff>0</xdr:colOff>
      <xdr:row>79</xdr:row>
      <xdr:rowOff>65046</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9639300" y="1360936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47983</xdr:rowOff>
    </xdr:from>
    <xdr:to>
      <xdr:col>50</xdr:col>
      <xdr:colOff>114300</xdr:colOff>
      <xdr:row>79</xdr:row>
      <xdr:rowOff>64818</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8750300" y="13592533"/>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47983</xdr:rowOff>
    </xdr:from>
    <xdr:to>
      <xdr:col>45</xdr:col>
      <xdr:colOff>177800</xdr:colOff>
      <xdr:row>79</xdr:row>
      <xdr:rowOff>64508</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7861300" y="13592533"/>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64508</xdr:rowOff>
    </xdr:from>
    <xdr:to>
      <xdr:col>41</xdr:col>
      <xdr:colOff>50800</xdr:colOff>
      <xdr:row>79</xdr:row>
      <xdr:rowOff>69552</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6972300" y="13609058"/>
          <a:ext cx="8890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14246</xdr:rowOff>
    </xdr:from>
    <xdr:to>
      <xdr:col>55</xdr:col>
      <xdr:colOff>50800</xdr:colOff>
      <xdr:row>79</xdr:row>
      <xdr:rowOff>115846</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10426700" y="13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100623</xdr:rowOff>
    </xdr:from>
    <xdr:ext cx="469744"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47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14018</xdr:rowOff>
    </xdr:from>
    <xdr:to>
      <xdr:col>50</xdr:col>
      <xdr:colOff>165100</xdr:colOff>
      <xdr:row>79</xdr:row>
      <xdr:rowOff>115618</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9588500" y="135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106745</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04428" y="1365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168633</xdr:rowOff>
    </xdr:from>
    <xdr:to>
      <xdr:col>46</xdr:col>
      <xdr:colOff>38100</xdr:colOff>
      <xdr:row>79</xdr:row>
      <xdr:rowOff>98783</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8699500" y="135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89910</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15428" y="1363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13708</xdr:rowOff>
    </xdr:from>
    <xdr:to>
      <xdr:col>41</xdr:col>
      <xdr:colOff>101600</xdr:colOff>
      <xdr:row>79</xdr:row>
      <xdr:rowOff>115308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7810500" y="1355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106435</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26428" y="1365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18752</xdr:rowOff>
    </xdr:from>
    <xdr:to>
      <xdr:col>36</xdr:col>
      <xdr:colOff>165100</xdr:colOff>
      <xdr:row>79</xdr:row>
      <xdr:rowOff>120352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6921500" y="13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111479</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37428" y="136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117239</xdr:rowOff>
    </xdr:from>
    <xdr:to>
      <xdr:col>55</xdr:col>
      <xdr:colOff>0</xdr:colOff>
      <xdr:row>98</xdr:row>
      <xdr:rowOff>117644</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9639300" y="16919339"/>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84922</xdr:rowOff>
    </xdr:from>
    <xdr:to>
      <xdr:col>50</xdr:col>
      <xdr:colOff>114300</xdr:colOff>
      <xdr:row>98</xdr:row>
      <xdr:rowOff>117644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8750300" y="16887022"/>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84922</xdr:rowOff>
    </xdr:from>
    <xdr:to>
      <xdr:col>45</xdr:col>
      <xdr:colOff>177800</xdr:colOff>
      <xdr:row>98</xdr:row>
      <xdr:rowOff>92982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7861300" y="16887022"/>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91611</xdr:rowOff>
    </xdr:from>
    <xdr:to>
      <xdr:col>41</xdr:col>
      <xdr:colOff>50800</xdr:colOff>
      <xdr:row>98</xdr:row>
      <xdr:rowOff>92982</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6972300" y="1689371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66439</xdr:rowOff>
    </xdr:from>
    <xdr:to>
      <xdr:col>55</xdr:col>
      <xdr:colOff>50800</xdr:colOff>
      <xdr:row>98</xdr:row>
      <xdr:rowOff>168039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8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34118</xdr:rowOff>
    </xdr:from>
    <xdr:ext cx="534377"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8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66844</xdr:rowOff>
    </xdr:from>
    <xdr:to>
      <xdr:col>50</xdr:col>
      <xdr:colOff>165100</xdr:colOff>
      <xdr:row>98</xdr:row>
      <xdr:rowOff>168444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8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13521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2111" y="166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34122</xdr:rowOff>
    </xdr:from>
    <xdr:to>
      <xdr:col>46</xdr:col>
      <xdr:colOff>38100</xdr:colOff>
      <xdr:row>98</xdr:row>
      <xdr:rowOff>135722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8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152249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61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42182</xdr:rowOff>
    </xdr:from>
    <xdr:to>
      <xdr:col>41</xdr:col>
      <xdr:colOff>101600</xdr:colOff>
      <xdr:row>98</xdr:row>
      <xdr:rowOff>143782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8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134909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9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40811</xdr:rowOff>
    </xdr:from>
    <xdr:to>
      <xdr:col>36</xdr:col>
      <xdr:colOff>165100</xdr:colOff>
      <xdr:row>98</xdr:row>
      <xdr:rowOff>142411</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8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158938</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6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114249</xdr:rowOff>
    </xdr:from>
    <xdr:to>
      <xdr:col>85</xdr:col>
      <xdr:colOff>127000</xdr:colOff>
      <xdr:row>37</xdr:row>
      <xdr:rowOff>126517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5481300" y="6457899"/>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76988</xdr:rowOff>
    </xdr:from>
    <xdr:to>
      <xdr:col>81</xdr:col>
      <xdr:colOff>50800</xdr:colOff>
      <xdr:row>37</xdr:row>
      <xdr:rowOff>114249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4592300" y="6420638"/>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76988</xdr:rowOff>
    </xdr:from>
    <xdr:to>
      <xdr:col>76</xdr:col>
      <xdr:colOff>114300</xdr:colOff>
      <xdr:row>37</xdr:row>
      <xdr:rowOff>108229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6420638"/>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60376</xdr:rowOff>
    </xdr:from>
    <xdr:to>
      <xdr:col>71</xdr:col>
      <xdr:colOff>177800</xdr:colOff>
      <xdr:row>37</xdr:row>
      <xdr:rowOff>108229</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2814300" y="6404026"/>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75717</xdr:rowOff>
    </xdr:from>
    <xdr:to>
      <xdr:col>85</xdr:col>
      <xdr:colOff>177800</xdr:colOff>
      <xdr:row>38</xdr:row>
      <xdr:rowOff>5868</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6268700" y="6419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54144</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3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63449</xdr:rowOff>
    </xdr:from>
    <xdr:to>
      <xdr:col>81</xdr:col>
      <xdr:colOff>101600</xdr:colOff>
      <xdr:row>37</xdr:row>
      <xdr:rowOff>165049</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5430500" y="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156176</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4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26188</xdr:rowOff>
    </xdr:from>
    <xdr:to>
      <xdr:col>76</xdr:col>
      <xdr:colOff>165100</xdr:colOff>
      <xdr:row>37</xdr:row>
      <xdr:rowOff>127788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4541500" y="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118915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4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57429</xdr:rowOff>
    </xdr:from>
    <xdr:to>
      <xdr:col>72</xdr:col>
      <xdr:colOff>38100</xdr:colOff>
      <xdr:row>37</xdr:row>
      <xdr:rowOff>159029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3652500" y="64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150156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4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9576</xdr:rowOff>
    </xdr:from>
    <xdr:to>
      <xdr:col>67</xdr:col>
      <xdr:colOff>101600</xdr:colOff>
      <xdr:row>37</xdr:row>
      <xdr:rowOff>111176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2763500" y="63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102303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4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72517</xdr:rowOff>
    </xdr:from>
    <xdr:to>
      <xdr:col>85</xdr:col>
      <xdr:colOff>126364</xdr:colOff>
      <xdr:row>59</xdr:row>
      <xdr:rowOff>92545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9159367"/>
          <a:ext cx="1269" cy="104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96372</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102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92545</xdr:rowOff>
    </xdr:from>
    <xdr:to>
      <xdr:col>86</xdr:col>
      <xdr:colOff>25400</xdr:colOff>
      <xdr:row>59</xdr:row>
      <xdr:rowOff>92545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1020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19194</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93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72517</xdr:rowOff>
    </xdr:from>
    <xdr:to>
      <xdr:col>86</xdr:col>
      <xdr:colOff>25400</xdr:colOff>
      <xdr:row>53</xdr:row>
      <xdr:rowOff>72517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15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72517</xdr:rowOff>
    </xdr:from>
    <xdr:to>
      <xdr:col>85</xdr:col>
      <xdr:colOff>127000</xdr:colOff>
      <xdr:row>54</xdr:row>
      <xdr:rowOff>26936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5481300" y="9159367"/>
          <a:ext cx="838200" cy="1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4373</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7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25946</xdr:rowOff>
    </xdr:from>
    <xdr:to>
      <xdr:col>85</xdr:col>
      <xdr:colOff>177800</xdr:colOff>
      <xdr:row>57</xdr:row>
      <xdr:rowOff>127546</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26936</xdr:rowOff>
    </xdr:from>
    <xdr:to>
      <xdr:col>81</xdr:col>
      <xdr:colOff>50800</xdr:colOff>
      <xdr:row>56</xdr:row>
      <xdr:rowOff>139954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285236"/>
          <a:ext cx="889000" cy="4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51701</xdr:rowOff>
    </xdr:from>
    <xdr:to>
      <xdr:col>81</xdr:col>
      <xdr:colOff>101600</xdr:colOff>
      <xdr:row>57</xdr:row>
      <xdr:rowOff>153301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144428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133794</xdr:rowOff>
    </xdr:from>
    <xdr:to>
      <xdr:col>76</xdr:col>
      <xdr:colOff>114300</xdr:colOff>
      <xdr:row>56</xdr:row>
      <xdr:rowOff>139954</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3703300" y="8706294"/>
          <a:ext cx="889000" cy="103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169659</xdr:rowOff>
    </xdr:from>
    <xdr:to>
      <xdr:col>76</xdr:col>
      <xdr:colOff>165100</xdr:colOff>
      <xdr:row>57</xdr:row>
      <xdr:rowOff>99809</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90936</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133794</xdr:rowOff>
    </xdr:from>
    <xdr:to>
      <xdr:col>71</xdr:col>
      <xdr:colOff>177800</xdr:colOff>
      <xdr:row>56</xdr:row>
      <xdr:rowOff>7468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2814300" y="8706294"/>
          <a:ext cx="889000" cy="9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117805</xdr:rowOff>
    </xdr:from>
    <xdr:to>
      <xdr:col>72</xdr:col>
      <xdr:colOff>38100</xdr:colOff>
      <xdr:row>57</xdr:row>
      <xdr:rowOff>47955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39082</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8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13856</xdr:rowOff>
    </xdr:from>
    <xdr:to>
      <xdr:col>67</xdr:col>
      <xdr:colOff>101600</xdr:colOff>
      <xdr:row>57</xdr:row>
      <xdr:rowOff>115456</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106583</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87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21717</xdr:rowOff>
    </xdr:from>
    <xdr:to>
      <xdr:col>85</xdr:col>
      <xdr:colOff>177800</xdr:colOff>
      <xdr:row>53</xdr:row>
      <xdr:rowOff>123317</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146194</xdr:rowOff>
    </xdr:from>
    <xdr:ext cx="599010"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06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147586</xdr:rowOff>
    </xdr:from>
    <xdr:to>
      <xdr:col>81</xdr:col>
      <xdr:colOff>101600</xdr:colOff>
      <xdr:row>54</xdr:row>
      <xdr:rowOff>77736</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2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94263</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0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89154</xdr:rowOff>
    </xdr:from>
    <xdr:to>
      <xdr:col>76</xdr:col>
      <xdr:colOff>165100</xdr:colOff>
      <xdr:row>57</xdr:row>
      <xdr:rowOff>19304</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6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35831</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4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82994</xdr:rowOff>
    </xdr:from>
    <xdr:to>
      <xdr:col>72</xdr:col>
      <xdr:colOff>38100</xdr:colOff>
      <xdr:row>51</xdr:row>
      <xdr:rowOff>13144</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86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29671</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03795" y="843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128118</xdr:rowOff>
    </xdr:from>
    <xdr:to>
      <xdr:col>67</xdr:col>
      <xdr:colOff>101600</xdr:colOff>
      <xdr:row>56</xdr:row>
      <xdr:rowOff>58268</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5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74795</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3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24960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398060"/>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23949</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397049"/>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23623</xdr:rowOff>
    </xdr:from>
    <xdr:to>
      <xdr:col>76</xdr:col>
      <xdr:colOff>114300</xdr:colOff>
      <xdr:row>78</xdr:row>
      <xdr:rowOff>23949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396723"/>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22760</xdr:rowOff>
    </xdr:from>
    <xdr:to>
      <xdr:col>71</xdr:col>
      <xdr:colOff>177800</xdr:colOff>
      <xdr:row>78</xdr:row>
      <xdr:rowOff>23623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395860"/>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145610</xdr:rowOff>
    </xdr:from>
    <xdr:to>
      <xdr:col>85</xdr:col>
      <xdr:colOff>177800</xdr:colOff>
      <xdr:row>78</xdr:row>
      <xdr:rowOff>75760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3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13932"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300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144599</xdr:rowOff>
    </xdr:from>
    <xdr:to>
      <xdr:col>76</xdr:col>
      <xdr:colOff>165100</xdr:colOff>
      <xdr:row>78</xdr:row>
      <xdr:rowOff>74749</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3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65876</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3017" y="1343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144273</xdr:rowOff>
    </xdr:from>
    <xdr:to>
      <xdr:col>72</xdr:col>
      <xdr:colOff>38100</xdr:colOff>
      <xdr:row>78</xdr:row>
      <xdr:rowOff>74423</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3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65550</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4017" y="1343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143410</xdr:rowOff>
    </xdr:from>
    <xdr:to>
      <xdr:col>67</xdr:col>
      <xdr:colOff>101600</xdr:colOff>
      <xdr:row>78</xdr:row>
      <xdr:rowOff>73560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3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64687</xdr:rowOff>
    </xdr:from>
    <xdr:ext cx="378565"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5017" y="1343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155511</xdr:rowOff>
    </xdr:from>
    <xdr:to>
      <xdr:col>85</xdr:col>
      <xdr:colOff>127000</xdr:colOff>
      <xdr:row>96</xdr:row>
      <xdr:rowOff>166573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614711"/>
          <a:ext cx="8382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164885</xdr:rowOff>
    </xdr:from>
    <xdr:to>
      <xdr:col>81</xdr:col>
      <xdr:colOff>50800</xdr:colOff>
      <xdr:row>96</xdr:row>
      <xdr:rowOff>166573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624085"/>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164885</xdr:rowOff>
    </xdr:from>
    <xdr:to>
      <xdr:col>76</xdr:col>
      <xdr:colOff>114300</xdr:colOff>
      <xdr:row>97</xdr:row>
      <xdr:rowOff>2539</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3703300" y="16624085"/>
          <a:ext cx="889000" cy="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2539</xdr:rowOff>
    </xdr:from>
    <xdr:to>
      <xdr:col>71</xdr:col>
      <xdr:colOff>177800</xdr:colOff>
      <xdr:row>97</xdr:row>
      <xdr:rowOff>13488</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2814300" y="16633189"/>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104711</xdr:rowOff>
    </xdr:from>
    <xdr:to>
      <xdr:col>85</xdr:col>
      <xdr:colOff>177800</xdr:colOff>
      <xdr:row>97</xdr:row>
      <xdr:rowOff>34861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5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83138</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54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115773</xdr:rowOff>
    </xdr:from>
    <xdr:to>
      <xdr:col>81</xdr:col>
      <xdr:colOff>101600</xdr:colOff>
      <xdr:row>97</xdr:row>
      <xdr:rowOff>45923</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5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37050</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6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114085</xdr:rowOff>
    </xdr:from>
    <xdr:to>
      <xdr:col>76</xdr:col>
      <xdr:colOff>165100</xdr:colOff>
      <xdr:row>97</xdr:row>
      <xdr:rowOff>44235</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5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35362</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6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123189</xdr:rowOff>
    </xdr:from>
    <xdr:to>
      <xdr:col>72</xdr:col>
      <xdr:colOff>38100</xdr:colOff>
      <xdr:row>97</xdr:row>
      <xdr:rowOff>53339</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5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44466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67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134138</xdr:rowOff>
    </xdr:from>
    <xdr:to>
      <xdr:col>67</xdr:col>
      <xdr:colOff>101600</xdr:colOff>
      <xdr:row>97</xdr:row>
      <xdr:rowOff>64288</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5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55415</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68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108,790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となっている。類似団体・全国・県平均より高く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，倍近くのコストとなっている。今年度で小学校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が終了するため，今後減少する見込みである。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　公債費は，前年度の</a:t>
          </a:r>
          <a:r>
            <a:rPr lang="en-US" altLang="ja-JP" sz="1100">
              <a:effectLst/>
              <a:latin typeface="ＭＳ ゴシック" panose="020B0609070205080204" pitchFamily="49" charset="-128"/>
              <a:ea typeface="ＭＳ ゴシック" panose="020B0609070205080204" pitchFamily="49" charset="-128"/>
            </a:rPr>
            <a:t>30,884</a:t>
          </a:r>
          <a:r>
            <a:rPr lang="ja-JP" altLang="en-US" sz="1100">
              <a:effectLst/>
              <a:latin typeface="ＭＳ ゴシック" panose="020B0609070205080204" pitchFamily="49" charset="-128"/>
              <a:ea typeface="ＭＳ ゴシック" panose="020B0609070205080204" pitchFamily="49" charset="-128"/>
            </a:rPr>
            <a:t>円から</a:t>
          </a:r>
          <a:r>
            <a:rPr lang="en-US" altLang="ja-JP" sz="1100">
              <a:effectLst/>
              <a:latin typeface="ＭＳ ゴシック" panose="020B0609070205080204" pitchFamily="49" charset="-128"/>
              <a:ea typeface="ＭＳ ゴシック" panose="020B0609070205080204" pitchFamily="49" charset="-128"/>
            </a:rPr>
            <a:t>871</a:t>
          </a:r>
          <a:r>
            <a:rPr lang="ja-JP" altLang="en-US" sz="1100">
              <a:effectLst/>
              <a:latin typeface="ＭＳ ゴシック" panose="020B0609070205080204" pitchFamily="49" charset="-128"/>
              <a:ea typeface="ＭＳ ゴシック" panose="020B0609070205080204" pitchFamily="49" charset="-128"/>
            </a:rPr>
            <a:t>円増の</a:t>
          </a:r>
          <a:r>
            <a:rPr lang="en-US" altLang="ja-JP" sz="1100">
              <a:effectLst/>
              <a:latin typeface="ＭＳ ゴシック" panose="020B0609070205080204" pitchFamily="49" charset="-128"/>
              <a:ea typeface="ＭＳ ゴシック" panose="020B0609070205080204" pitchFamily="49" charset="-128"/>
            </a:rPr>
            <a:t>31,755</a:t>
          </a:r>
          <a:r>
            <a:rPr lang="ja-JP" altLang="en-US" sz="1100">
              <a:effectLst/>
              <a:latin typeface="ＭＳ ゴシック" panose="020B0609070205080204" pitchFamily="49" charset="-128"/>
              <a:ea typeface="ＭＳ ゴシック" panose="020B0609070205080204" pitchFamily="49" charset="-128"/>
            </a:rPr>
            <a:t>円で徐々に増加傾向にある。全国・県・類似団体平均よりも低くなっているが，平成</a:t>
          </a:r>
          <a:r>
            <a:rPr lang="en-US" altLang="ja-JP" sz="1100">
              <a:effectLst/>
              <a:latin typeface="ＭＳ ゴシック" panose="020B0609070205080204" pitchFamily="49" charset="-128"/>
              <a:ea typeface="ＭＳ ゴシック" panose="020B0609070205080204" pitchFamily="49" charset="-128"/>
            </a:rPr>
            <a:t>32</a:t>
          </a:r>
          <a:r>
            <a:rPr lang="ja-JP" altLang="en-US" sz="1100">
              <a:effectLst/>
              <a:latin typeface="ＭＳ ゴシック" panose="020B0609070205080204" pitchFamily="49" charset="-128"/>
              <a:ea typeface="ＭＳ ゴシック" panose="020B0609070205080204" pitchFamily="49" charset="-128"/>
            </a:rPr>
            <a:t>年度にピークを迎える見込みであり市財政状況を推移し，必要最小限の借入れをしなければならない。</a:t>
          </a:r>
          <a:endParaRPr lang="en-US" altLang="ja-JP" sz="1100">
            <a:effectLst/>
            <a:latin typeface="ＭＳ ゴシック" panose="020B0609070205080204" pitchFamily="49" charset="-128"/>
            <a:ea typeface="ＭＳ ゴシック" panose="020B0609070205080204" pitchFamily="49" charset="-128"/>
          </a:endParaRPr>
        </a:p>
        <a:p>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富士見ヶ丘小学校の臨時財政需要があったため，実質単年度収支は赤字となっており，財政調整基金の取崩しにより，実質収支は黒字となっている。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年度の財政調整基金残高については，実質単年度収支の赤字補てん分として有効活用したため，標準財政規模比では，前年度から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年度以降の基金残高に注視し，適正に管理していく。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全ての会計で赤字はなく，健全な財政状況である。ただし，一般会計については，基金を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取り崩している状況である。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水道事業会計の黒字額が他会計に比べて多いが，今後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インフラ更新が控えているためであり，計画的に進めていく必要がある。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21772235</v>
      </c>
      <c r="BO4" s="410"/>
      <c r="BP4" s="410"/>
      <c r="BQ4" s="410"/>
      <c r="BR4" s="410"/>
      <c r="BS4" s="410"/>
      <c r="BT4" s="410"/>
      <c r="BU4" s="411"/>
      <c r="BV4" s="409">
        <v>21672015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5.8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21066262</v>
      </c>
      <c r="BO5" s="447"/>
      <c r="BP5" s="447"/>
      <c r="BQ5" s="447"/>
      <c r="BR5" s="447"/>
      <c r="BS5" s="447"/>
      <c r="BT5" s="447"/>
      <c r="BU5" s="448"/>
      <c r="BV5" s="446">
        <v>20580444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v>
      </c>
      <c r="CU5" s="444"/>
      <c r="CV5" s="444"/>
      <c r="CW5" s="444"/>
      <c r="CX5" s="444"/>
      <c r="CY5" s="444"/>
      <c r="CZ5" s="444"/>
      <c r="DA5" s="445"/>
      <c r="DB5" s="443">
        <v>94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705973</v>
      </c>
      <c r="BO6" s="447"/>
      <c r="BP6" s="447"/>
      <c r="BQ6" s="447"/>
      <c r="BR6" s="447"/>
      <c r="BS6" s="447"/>
      <c r="BT6" s="447"/>
      <c r="BU6" s="448"/>
      <c r="BV6" s="446">
        <v>1091571</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95.7</v>
      </c>
      <c r="CU6" s="484"/>
      <c r="CV6" s="484"/>
      <c r="CW6" s="484"/>
      <c r="CX6" s="484"/>
      <c r="CY6" s="484"/>
      <c r="CZ6" s="484"/>
      <c r="DA6" s="485"/>
      <c r="DB6" s="483">
        <v>98.9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108746</v>
      </c>
      <c r="BO7" s="447"/>
      <c r="BP7" s="447"/>
      <c r="BQ7" s="447"/>
      <c r="BR7" s="447"/>
      <c r="BS7" s="447"/>
      <c r="BT7" s="447"/>
      <c r="BU7" s="448"/>
      <c r="BV7" s="446">
        <v>419903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11662229</v>
      </c>
      <c r="CU7" s="447"/>
      <c r="CV7" s="447"/>
      <c r="CW7" s="447"/>
      <c r="CX7" s="447"/>
      <c r="CY7" s="447"/>
      <c r="CZ7" s="447"/>
      <c r="DA7" s="448"/>
      <c r="DB7" s="446">
        <v>11665065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597227</v>
      </c>
      <c r="BO8" s="447"/>
      <c r="BP8" s="447"/>
      <c r="BQ8" s="447"/>
      <c r="BR8" s="447"/>
      <c r="BS8" s="447"/>
      <c r="BT8" s="447"/>
      <c r="BU8" s="448"/>
      <c r="BV8" s="446">
        <v>671668</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0.8</v>
      </c>
      <c r="CU8" s="487"/>
      <c r="CV8" s="487"/>
      <c r="CW8" s="487"/>
      <c r="CX8" s="487"/>
      <c r="CY8" s="487"/>
      <c r="CZ8" s="487"/>
      <c r="DA8" s="488"/>
      <c r="DB8" s="486">
        <v>0.8</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49136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-74441</v>
      </c>
      <c r="BO9" s="447"/>
      <c r="BP9" s="447"/>
      <c r="BQ9" s="447"/>
      <c r="BR9" s="447"/>
      <c r="BS9" s="447"/>
      <c r="BT9" s="447"/>
      <c r="BU9" s="448"/>
      <c r="BV9" s="446">
        <v>244353</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11.3</v>
      </c>
      <c r="CU9" s="444"/>
      <c r="CV9" s="444"/>
      <c r="CW9" s="444"/>
      <c r="CX9" s="444"/>
      <c r="CY9" s="444"/>
      <c r="CZ9" s="444"/>
      <c r="DA9" s="445"/>
      <c r="DB9" s="443">
        <v>10.8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44461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87</v>
      </c>
      <c r="AV10" s="479"/>
      <c r="AW10" s="479"/>
      <c r="AX10" s="479"/>
      <c r="AY10" s="480" t="s">
        <v>112</v>
      </c>
      <c r="AZ10" s="481"/>
      <c r="BA10" s="481"/>
      <c r="BB10" s="481"/>
      <c r="BC10" s="481"/>
      <c r="BD10" s="481"/>
      <c r="BE10" s="481"/>
      <c r="BF10" s="481"/>
      <c r="BG10" s="481"/>
      <c r="BH10" s="481"/>
      <c r="BI10" s="481"/>
      <c r="BJ10" s="481"/>
      <c r="BK10" s="481"/>
      <c r="BL10" s="481"/>
      <c r="BM10" s="482"/>
      <c r="BN10" s="446">
        <v>3576</v>
      </c>
      <c r="BO10" s="447"/>
      <c r="BP10" s="447"/>
      <c r="BQ10" s="447"/>
      <c r="BR10" s="447"/>
      <c r="BS10" s="447"/>
      <c r="BT10" s="447"/>
      <c r="BU10" s="448"/>
      <c r="BV10" s="446">
        <v>216187</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51590</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256468</v>
      </c>
      <c r="BO12" s="447"/>
      <c r="BP12" s="447"/>
      <c r="BQ12" s="447"/>
      <c r="BR12" s="447"/>
      <c r="BS12" s="447"/>
      <c r="BT12" s="447"/>
      <c r="BU12" s="448"/>
      <c r="BV12" s="446">
        <v>1538015</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50974</v>
      </c>
      <c r="S13" s="528"/>
      <c r="T13" s="528"/>
      <c r="U13" s="528"/>
      <c r="V13" s="529"/>
      <c r="W13" s="462" t="s">
        <v>133</v>
      </c>
      <c r="X13" s="463"/>
      <c r="Y13" s="463"/>
      <c r="Z13" s="463"/>
      <c r="AA13" s="463"/>
      <c r="AB13" s="453"/>
      <c r="AC13" s="497">
        <v>1070</v>
      </c>
      <c r="AD13" s="498"/>
      <c r="AE13" s="498"/>
      <c r="AF13" s="498"/>
      <c r="AG13" s="537"/>
      <c r="AH13" s="497">
        <v>970</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-327333</v>
      </c>
      <c r="BO13" s="447"/>
      <c r="BP13" s="447"/>
      <c r="BQ13" s="447"/>
      <c r="BR13" s="447"/>
      <c r="BS13" s="447"/>
      <c r="BT13" s="447"/>
      <c r="BU13" s="448"/>
      <c r="BV13" s="446">
        <v>-1077475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7.5</v>
      </c>
      <c r="CU13" s="444"/>
      <c r="CV13" s="444"/>
      <c r="CW13" s="444"/>
      <c r="CX13" s="444"/>
      <c r="CY13" s="444"/>
      <c r="CZ13" s="444"/>
      <c r="DA13" s="445"/>
      <c r="DB13" s="443">
        <v>7.6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50971</v>
      </c>
      <c r="S14" s="528"/>
      <c r="T14" s="528"/>
      <c r="U14" s="528"/>
      <c r="V14" s="529"/>
      <c r="W14" s="436"/>
      <c r="X14" s="437"/>
      <c r="Y14" s="437"/>
      <c r="Z14" s="437"/>
      <c r="AA14" s="437"/>
      <c r="AB14" s="426"/>
      <c r="AC14" s="530">
        <v>4.5999999999999996</v>
      </c>
      <c r="AD14" s="531"/>
      <c r="AE14" s="531"/>
      <c r="AF14" s="531"/>
      <c r="AG14" s="532"/>
      <c r="AH14" s="530">
        <v>4.5999999999999996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64.5</v>
      </c>
      <c r="CU14" s="542"/>
      <c r="CV14" s="542"/>
      <c r="CW14" s="542"/>
      <c r="CX14" s="542"/>
      <c r="CY14" s="542"/>
      <c r="CZ14" s="542"/>
      <c r="DA14" s="543"/>
      <c r="DB14" s="541">
        <v>82.9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50464</v>
      </c>
      <c r="S15" s="528"/>
      <c r="T15" s="528"/>
      <c r="U15" s="528"/>
      <c r="V15" s="529"/>
      <c r="W15" s="462" t="s">
        <v>140</v>
      </c>
      <c r="X15" s="463"/>
      <c r="Y15" s="463"/>
      <c r="Z15" s="463"/>
      <c r="AA15" s="463"/>
      <c r="AB15" s="453"/>
      <c r="AC15" s="497">
        <v>7096</v>
      </c>
      <c r="AD15" s="498"/>
      <c r="AE15" s="498"/>
      <c r="AF15" s="498"/>
      <c r="AG15" s="537"/>
      <c r="AH15" s="497">
        <v>6275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6746382</v>
      </c>
      <c r="BO15" s="410"/>
      <c r="BP15" s="410"/>
      <c r="BQ15" s="410"/>
      <c r="BR15" s="410"/>
      <c r="BS15" s="410"/>
      <c r="BT15" s="410"/>
      <c r="BU15" s="411"/>
      <c r="BV15" s="409">
        <v>6844799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30.5</v>
      </c>
      <c r="AD16" s="531"/>
      <c r="AE16" s="531"/>
      <c r="AF16" s="531"/>
      <c r="AG16" s="532"/>
      <c r="AH16" s="530">
        <v>30.1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8570938</v>
      </c>
      <c r="BO16" s="447"/>
      <c r="BP16" s="447"/>
      <c r="BQ16" s="447"/>
      <c r="BR16" s="447"/>
      <c r="BS16" s="447"/>
      <c r="BT16" s="447"/>
      <c r="BU16" s="448"/>
      <c r="BV16" s="446">
        <v>8566185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15086</v>
      </c>
      <c r="AD17" s="498"/>
      <c r="AE17" s="498"/>
      <c r="AF17" s="498"/>
      <c r="AG17" s="537"/>
      <c r="AH17" s="497">
        <v>13618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8633270</v>
      </c>
      <c r="BO17" s="447"/>
      <c r="BP17" s="447"/>
      <c r="BQ17" s="447"/>
      <c r="BR17" s="447"/>
      <c r="BS17" s="447"/>
      <c r="BT17" s="447"/>
      <c r="BU17" s="448"/>
      <c r="BV17" s="446">
        <v>8789724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79.16</v>
      </c>
      <c r="M18" s="559"/>
      <c r="N18" s="559"/>
      <c r="O18" s="559"/>
      <c r="P18" s="559"/>
      <c r="Q18" s="559"/>
      <c r="R18" s="560"/>
      <c r="S18" s="560"/>
      <c r="T18" s="560"/>
      <c r="U18" s="560"/>
      <c r="V18" s="561"/>
      <c r="W18" s="464"/>
      <c r="X18" s="465"/>
      <c r="Y18" s="465"/>
      <c r="Z18" s="465"/>
      <c r="AA18" s="465"/>
      <c r="AB18" s="456"/>
      <c r="AC18" s="562">
        <v>64.900000000000006</v>
      </c>
      <c r="AD18" s="563"/>
      <c r="AE18" s="563"/>
      <c r="AF18" s="563"/>
      <c r="AG18" s="564"/>
      <c r="AH18" s="562">
        <v>65.3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11033395</v>
      </c>
      <c r="BO18" s="447"/>
      <c r="BP18" s="447"/>
      <c r="BQ18" s="447"/>
      <c r="BR18" s="447"/>
      <c r="BS18" s="447"/>
      <c r="BT18" s="447"/>
      <c r="BU18" s="448"/>
      <c r="BV18" s="446">
        <v>10754305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621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14032057</v>
      </c>
      <c r="BO19" s="447"/>
      <c r="BP19" s="447"/>
      <c r="BQ19" s="447"/>
      <c r="BR19" s="447"/>
      <c r="BS19" s="447"/>
      <c r="BT19" s="447"/>
      <c r="BU19" s="448"/>
      <c r="BV19" s="446">
        <v>14157905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18137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24190604</v>
      </c>
      <c r="BO23" s="447"/>
      <c r="BP23" s="447"/>
      <c r="BQ23" s="447"/>
      <c r="BR23" s="447"/>
      <c r="BS23" s="447"/>
      <c r="BT23" s="447"/>
      <c r="BU23" s="448"/>
      <c r="BV23" s="446">
        <v>23316931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7410</v>
      </c>
      <c r="R24" s="498"/>
      <c r="S24" s="498"/>
      <c r="T24" s="498"/>
      <c r="U24" s="498"/>
      <c r="V24" s="537"/>
      <c r="W24" s="596"/>
      <c r="X24" s="584"/>
      <c r="Y24" s="585"/>
      <c r="Z24" s="496" t="s">
        <v>164</v>
      </c>
      <c r="AA24" s="476"/>
      <c r="AB24" s="476"/>
      <c r="AC24" s="476"/>
      <c r="AD24" s="476"/>
      <c r="AE24" s="476"/>
      <c r="AF24" s="476"/>
      <c r="AG24" s="477"/>
      <c r="AH24" s="497">
        <v>282</v>
      </c>
      <c r="AI24" s="498"/>
      <c r="AJ24" s="498"/>
      <c r="AK24" s="498"/>
      <c r="AL24" s="537"/>
      <c r="AM24" s="497">
        <v>870252</v>
      </c>
      <c r="AN24" s="498"/>
      <c r="AO24" s="498"/>
      <c r="AP24" s="498"/>
      <c r="AQ24" s="498"/>
      <c r="AR24" s="537"/>
      <c r="AS24" s="497">
        <v>3086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17078607</v>
      </c>
      <c r="BO24" s="447"/>
      <c r="BP24" s="447"/>
      <c r="BQ24" s="447"/>
      <c r="BR24" s="447"/>
      <c r="BS24" s="447"/>
      <c r="BT24" s="447"/>
      <c r="BU24" s="448"/>
      <c r="BV24" s="446">
        <v>17368066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5780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121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4261918</v>
      </c>
      <c r="BO25" s="410"/>
      <c r="BP25" s="410"/>
      <c r="BQ25" s="410"/>
      <c r="BR25" s="410"/>
      <c r="BS25" s="410"/>
      <c r="BT25" s="410"/>
      <c r="BU25" s="411"/>
      <c r="BV25" s="409">
        <v>5344552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5400</v>
      </c>
      <c r="R26" s="498"/>
      <c r="S26" s="498"/>
      <c r="T26" s="498"/>
      <c r="U26" s="498"/>
      <c r="V26" s="537"/>
      <c r="W26" s="596"/>
      <c r="X26" s="584"/>
      <c r="Y26" s="585"/>
      <c r="Z26" s="496" t="s">
        <v>170</v>
      </c>
      <c r="AA26" s="606"/>
      <c r="AB26" s="606"/>
      <c r="AC26" s="606"/>
      <c r="AD26" s="606"/>
      <c r="AE26" s="606"/>
      <c r="AF26" s="606"/>
      <c r="AG26" s="607"/>
      <c r="AH26" s="497">
        <v>8</v>
      </c>
      <c r="AI26" s="498"/>
      <c r="AJ26" s="498"/>
      <c r="AK26" s="498"/>
      <c r="AL26" s="537"/>
      <c r="AM26" s="497">
        <v>24432</v>
      </c>
      <c r="AN26" s="498"/>
      <c r="AO26" s="498"/>
      <c r="AP26" s="498"/>
      <c r="AQ26" s="498"/>
      <c r="AR26" s="537"/>
      <c r="AS26" s="497">
        <v>3054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3920</v>
      </c>
      <c r="R27" s="498"/>
      <c r="S27" s="498"/>
      <c r="T27" s="498"/>
      <c r="U27" s="498"/>
      <c r="V27" s="537"/>
      <c r="W27" s="596"/>
      <c r="X27" s="584"/>
      <c r="Y27" s="585"/>
      <c r="Z27" s="496" t="s">
        <v>174</v>
      </c>
      <c r="AA27" s="476"/>
      <c r="AB27" s="476"/>
      <c r="AC27" s="476"/>
      <c r="AD27" s="476"/>
      <c r="AE27" s="476"/>
      <c r="AF27" s="476"/>
      <c r="AG27" s="477"/>
      <c r="AH27" s="497">
        <v>22</v>
      </c>
      <c r="AI27" s="498"/>
      <c r="AJ27" s="498"/>
      <c r="AK27" s="498"/>
      <c r="AL27" s="537"/>
      <c r="AM27" s="497">
        <v>56034</v>
      </c>
      <c r="AN27" s="498"/>
      <c r="AO27" s="498"/>
      <c r="AP27" s="498"/>
      <c r="AQ27" s="498"/>
      <c r="AR27" s="537"/>
      <c r="AS27" s="497">
        <v>2547</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969754</v>
      </c>
      <c r="BO27" s="620"/>
      <c r="BP27" s="620"/>
      <c r="BQ27" s="620"/>
      <c r="BR27" s="620"/>
      <c r="BS27" s="620"/>
      <c r="BT27" s="620"/>
      <c r="BU27" s="621"/>
      <c r="BV27" s="619">
        <v>965701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3520</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2893276</v>
      </c>
      <c r="BO28" s="410"/>
      <c r="BP28" s="410"/>
      <c r="BQ28" s="410"/>
      <c r="BR28" s="410"/>
      <c r="BS28" s="410"/>
      <c r="BT28" s="410"/>
      <c r="BU28" s="411"/>
      <c r="BV28" s="409">
        <v>3146168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16</v>
      </c>
      <c r="M29" s="498"/>
      <c r="N29" s="498"/>
      <c r="O29" s="498"/>
      <c r="P29" s="537"/>
      <c r="Q29" s="497">
        <v>3310</v>
      </c>
      <c r="R29" s="498"/>
      <c r="S29" s="498"/>
      <c r="T29" s="498"/>
      <c r="U29" s="498"/>
      <c r="V29" s="537"/>
      <c r="W29" s="597"/>
      <c r="X29" s="598"/>
      <c r="Y29" s="599"/>
      <c r="Z29" s="496" t="s">
        <v>180</v>
      </c>
      <c r="AA29" s="476"/>
      <c r="AB29" s="476"/>
      <c r="AC29" s="476"/>
      <c r="AD29" s="476"/>
      <c r="AE29" s="476"/>
      <c r="AF29" s="476"/>
      <c r="AG29" s="477"/>
      <c r="AH29" s="497">
        <v>304</v>
      </c>
      <c r="AI29" s="498"/>
      <c r="AJ29" s="498"/>
      <c r="AK29" s="498"/>
      <c r="AL29" s="537"/>
      <c r="AM29" s="497">
        <v>926286</v>
      </c>
      <c r="AN29" s="498"/>
      <c r="AO29" s="498"/>
      <c r="AP29" s="498"/>
      <c r="AQ29" s="498"/>
      <c r="AR29" s="537"/>
      <c r="AS29" s="497">
        <v>3047</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890711</v>
      </c>
      <c r="BO29" s="447"/>
      <c r="BP29" s="447"/>
      <c r="BQ29" s="447"/>
      <c r="BR29" s="447"/>
      <c r="BS29" s="447"/>
      <c r="BT29" s="447"/>
      <c r="BU29" s="448"/>
      <c r="BV29" s="446">
        <v>555330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893258</v>
      </c>
      <c r="BO30" s="620"/>
      <c r="BP30" s="620"/>
      <c r="BQ30" s="620"/>
      <c r="BR30" s="620"/>
      <c r="BS30" s="620"/>
      <c r="BT30" s="620"/>
      <c r="BU30" s="621"/>
      <c r="BV30" s="619">
        <v>1541918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192</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市営分譲住宅特別会計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茨城県租税債権管理機構(一般会計)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茨城県後期高齢者医療広域連合(後期高齢者医療特別会計)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常総衛生組合(一般会計)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取手市外２市火葬場組合(一般会計)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常総広域市町村圏事務組合(一般会計)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取手地方広域下水道組合(一般会計)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利根川水系県南水防事務組合(一般会計)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uBVrNSQ2KiXIggk+VQR6DVIXCGmApLROQZ2NwrY5B00LDD/Lm9yLUluVPgpvfP4DciI8nS+BcRdoY7DqP2SeQg==" saltValue="b5k10iQARsWda5Hs4vR2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551</v>
      </c>
      <c r="D34" s="1224"/>
      <c r="E34" s="1225"/>
      <c r="F34" s="32">
        <v>15.09</v>
      </c>
      <c r="G34" s="33">
        <v>14.98</v>
      </c>
      <c r="H34" s="33">
        <v>14.88</v>
      </c>
      <c r="I34" s="33">
        <v>13.34</v>
      </c>
      <c r="J34" s="34">
        <v>12.06</v>
      </c>
      <c r="K34" s="22"/>
      <c r="L34" s="22"/>
      <c r="M34" s="22"/>
      <c r="N34" s="22"/>
      <c r="O34" s="22"/>
      <c r="P34" s="22"/>
    </row>
    <row r="35" spans="1:16" ht="39" customHeight="1">
      <c r="A35" s="22"/>
      <c r="B35" s="35"/>
      <c r="C35" s="1218" t="s">
        <v>552</v>
      </c>
      <c r="D35" s="1219"/>
      <c r="E35" s="1220"/>
      <c r="F35" s="36">
        <v>5.45</v>
      </c>
      <c r="G35" s="37">
        <v>3.92</v>
      </c>
      <c r="H35" s="37">
        <v>3.71</v>
      </c>
      <c r="I35" s="37">
        <v>5.74</v>
      </c>
      <c r="J35" s="38">
        <v>5.1100000000000003</v>
      </c>
      <c r="K35" s="22"/>
      <c r="L35" s="22"/>
      <c r="M35" s="22"/>
      <c r="N35" s="22"/>
      <c r="O35" s="22"/>
      <c r="P35" s="22"/>
    </row>
    <row r="36" spans="1:16" ht="39" customHeight="1">
      <c r="A36" s="22"/>
      <c r="B36" s="35"/>
      <c r="C36" s="1218" t="s">
        <v>553</v>
      </c>
      <c r="D36" s="1219"/>
      <c r="E36" s="1220"/>
      <c r="F36" s="36">
        <v>1.89</v>
      </c>
      <c r="G36" s="37">
        <v>1.59</v>
      </c>
      <c r="H36" s="37">
        <v>2.21</v>
      </c>
      <c r="I36" s="37">
        <v>1.87</v>
      </c>
      <c r="J36" s="38">
        <v>1.74</v>
      </c>
      <c r="K36" s="22"/>
      <c r="L36" s="22"/>
      <c r="M36" s="22"/>
      <c r="N36" s="22"/>
      <c r="O36" s="22"/>
      <c r="P36" s="22"/>
    </row>
    <row r="37" spans="1:16" ht="39" customHeight="1">
      <c r="A37" s="22"/>
      <c r="B37" s="35"/>
      <c r="C37" s="1218" t="s">
        <v>554</v>
      </c>
      <c r="D37" s="1219"/>
      <c r="E37" s="1220"/>
      <c r="F37" s="36">
        <v>0.01</v>
      </c>
      <c r="G37" s="37">
        <v>0</v>
      </c>
      <c r="H37" s="37">
        <v>0.01</v>
      </c>
      <c r="I37" s="37">
        <v>0.01</v>
      </c>
      <c r="J37" s="38">
        <v>1.49</v>
      </c>
      <c r="K37" s="22"/>
      <c r="L37" s="22"/>
      <c r="M37" s="22"/>
      <c r="N37" s="22"/>
      <c r="O37" s="22"/>
      <c r="P37" s="22"/>
    </row>
    <row r="38" spans="1:16" ht="39" customHeight="1">
      <c r="A38" s="22"/>
      <c r="B38" s="35"/>
      <c r="C38" s="1218" t="s">
        <v>555</v>
      </c>
      <c r="D38" s="1219"/>
      <c r="E38" s="1220"/>
      <c r="F38" s="36">
        <v>0.76</v>
      </c>
      <c r="G38" s="37">
        <v>0.59</v>
      </c>
      <c r="H38" s="37">
        <v>0.33</v>
      </c>
      <c r="I38" s="37">
        <v>0.48</v>
      </c>
      <c r="J38" s="38">
        <v>0.64</v>
      </c>
      <c r="K38" s="22"/>
      <c r="L38" s="22"/>
      <c r="M38" s="22"/>
      <c r="N38" s="22"/>
      <c r="O38" s="22"/>
      <c r="P38" s="22"/>
    </row>
    <row r="39" spans="1:16" ht="39" customHeight="1">
      <c r="A39" s="22"/>
      <c r="B39" s="35"/>
      <c r="C39" s="1218" t="s">
        <v>556</v>
      </c>
      <c r="D39" s="1219"/>
      <c r="E39" s="1220"/>
      <c r="F39" s="36">
        <v>0.26</v>
      </c>
      <c r="G39" s="37">
        <v>0.26</v>
      </c>
      <c r="H39" s="37">
        <v>0.17</v>
      </c>
      <c r="I39" s="37">
        <v>0.23</v>
      </c>
      <c r="J39" s="38">
        <v>0.24</v>
      </c>
      <c r="K39" s="22"/>
      <c r="L39" s="22"/>
      <c r="M39" s="22"/>
      <c r="N39" s="22"/>
      <c r="O39" s="22"/>
      <c r="P39" s="22"/>
    </row>
    <row r="40" spans="1:16" ht="39" customHeight="1">
      <c r="A40" s="22"/>
      <c r="B40" s="35"/>
      <c r="C40" s="1218" t="s">
        <v>557</v>
      </c>
      <c r="D40" s="1219"/>
      <c r="E40" s="1220"/>
      <c r="F40" s="36">
        <v>1.08</v>
      </c>
      <c r="G40" s="37">
        <v>1.1599999999999999</v>
      </c>
      <c r="H40" s="37">
        <v>2.17</v>
      </c>
      <c r="I40" s="37">
        <v>1.64</v>
      </c>
      <c r="J40" s="38">
        <v>0.01</v>
      </c>
      <c r="K40" s="22"/>
      <c r="L40" s="22"/>
      <c r="M40" s="22"/>
      <c r="N40" s="22"/>
      <c r="O40" s="22"/>
      <c r="P40" s="22"/>
    </row>
    <row r="41" spans="1:16" ht="39" customHeight="1">
      <c r="A41" s="22"/>
      <c r="B41" s="35"/>
      <c r="C41" s="1218" t="s">
        <v>558</v>
      </c>
      <c r="D41" s="1219"/>
      <c r="E41" s="1220"/>
      <c r="F41" s="36">
        <v>0.01</v>
      </c>
      <c r="G41" s="37">
        <v>0.01</v>
      </c>
      <c r="H41" s="37">
        <v>0</v>
      </c>
      <c r="I41" s="37">
        <v>0.01</v>
      </c>
      <c r="J41" s="38">
        <v>0</v>
      </c>
      <c r="K41" s="22"/>
      <c r="L41" s="22"/>
      <c r="M41" s="22"/>
      <c r="N41" s="22"/>
      <c r="O41" s="22"/>
      <c r="P41" s="22"/>
    </row>
    <row r="42" spans="1:16" ht="39" customHeight="1">
      <c r="A42" s="22"/>
      <c r="B42" s="39"/>
      <c r="C42" s="1218" t="s">
        <v>559</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560</v>
      </c>
      <c r="D43" s="1222"/>
      <c r="E43" s="1223"/>
      <c r="F43" s="41" t="s">
        <v>516</v>
      </c>
      <c r="G43" s="42" t="s">
        <v>516</v>
      </c>
      <c r="H43" s="42" t="s">
        <v>516</v>
      </c>
      <c r="I43" s="42" t="s">
        <v>516</v>
      </c>
      <c r="J43" s="43" t="s">
        <v>516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7Y7AJ8NG7Het8PRPz0JUIQH/zQ96ax+AKZ3TARUlTSHIe7nz/3OZmw95VEcO2FugksXZsYIZEgGBbz+hK7ivg==" saltValue="78slupPr+AAnQ3Mf1Zyc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10</v>
      </c>
      <c r="C45" s="1235"/>
      <c r="D45" s="58"/>
      <c r="E45" s="1240" t="s">
        <v>11</v>
      </c>
      <c r="F45" s="1240"/>
      <c r="G45" s="1240"/>
      <c r="H45" s="1240"/>
      <c r="I45" s="1240"/>
      <c r="J45" s="1241"/>
      <c r="K45" s="59">
        <v>1370</v>
      </c>
      <c r="L45" s="60">
        <v>1485</v>
      </c>
      <c r="M45" s="60">
        <v>1561</v>
      </c>
      <c r="N45" s="60">
        <v>1574</v>
      </c>
      <c r="O45" s="61">
        <v>1638</v>
      </c>
      <c r="P45" s="48"/>
      <c r="Q45" s="48"/>
      <c r="R45" s="48"/>
      <c r="S45" s="48"/>
      <c r="T45" s="48"/>
      <c r="U45" s="48"/>
    </row>
    <row r="46" spans="1:21" ht="30.75" customHeight="1">
      <c r="A46" s="48"/>
      <c r="B46" s="1236"/>
      <c r="C46" s="1237"/>
      <c r="D46" s="62"/>
      <c r="E46" s="1228" t="s">
        <v>12</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13</v>
      </c>
      <c r="F47" s="1228"/>
      <c r="G47" s="1228"/>
      <c r="H47" s="1228"/>
      <c r="I47" s="1228"/>
      <c r="J47" s="1229"/>
      <c r="K47" s="63" t="s">
        <v>516</v>
      </c>
      <c r="L47" s="64" t="s">
        <v>516</v>
      </c>
      <c r="M47" s="64">
        <v>3</v>
      </c>
      <c r="N47" s="64">
        <v>3</v>
      </c>
      <c r="O47" s="65">
        <v>3</v>
      </c>
      <c r="P47" s="48"/>
      <c r="Q47" s="48"/>
      <c r="R47" s="48"/>
      <c r="S47" s="48"/>
      <c r="T47" s="48"/>
      <c r="U47" s="48"/>
    </row>
    <row r="48" spans="1:21" ht="30.75" customHeight="1">
      <c r="A48" s="48"/>
      <c r="B48" s="1236"/>
      <c r="C48" s="1237"/>
      <c r="D48" s="62"/>
      <c r="E48" s="1228" t="s">
        <v>14</v>
      </c>
      <c r="F48" s="1228"/>
      <c r="G48" s="1228"/>
      <c r="H48" s="1228"/>
      <c r="I48" s="1228"/>
      <c r="J48" s="1229"/>
      <c r="K48" s="63">
        <v>527</v>
      </c>
      <c r="L48" s="64">
        <v>537</v>
      </c>
      <c r="M48" s="64">
        <v>546</v>
      </c>
      <c r="N48" s="64">
        <v>562</v>
      </c>
      <c r="O48" s="65">
        <v>548</v>
      </c>
      <c r="P48" s="48"/>
      <c r="Q48" s="48"/>
      <c r="R48" s="48"/>
      <c r="S48" s="48"/>
      <c r="T48" s="48"/>
      <c r="U48" s="48"/>
    </row>
    <row r="49" spans="1:21" ht="30.75" customHeight="1">
      <c r="A49" s="48"/>
      <c r="B49" s="1236"/>
      <c r="C49" s="1237"/>
      <c r="D49" s="62"/>
      <c r="E49" s="1228" t="s">
        <v>15</v>
      </c>
      <c r="F49" s="1228"/>
      <c r="G49" s="1228"/>
      <c r="H49" s="1228"/>
      <c r="I49" s="1228"/>
      <c r="J49" s="1229"/>
      <c r="K49" s="63">
        <v>581</v>
      </c>
      <c r="L49" s="64">
        <v>532</v>
      </c>
      <c r="M49" s="64">
        <v>541</v>
      </c>
      <c r="N49" s="64">
        <v>550</v>
      </c>
      <c r="O49" s="65">
        <v>508</v>
      </c>
      <c r="P49" s="48"/>
      <c r="Q49" s="48"/>
      <c r="R49" s="48"/>
      <c r="S49" s="48"/>
      <c r="T49" s="48"/>
      <c r="U49" s="48"/>
    </row>
    <row r="50" spans="1:21" ht="30.75" customHeight="1">
      <c r="A50" s="48"/>
      <c r="B50" s="1236"/>
      <c r="C50" s="1237"/>
      <c r="D50" s="62"/>
      <c r="E50" s="1228" t="s">
        <v>16</v>
      </c>
      <c r="F50" s="1228"/>
      <c r="G50" s="1228"/>
      <c r="H50" s="1228"/>
      <c r="I50" s="1228"/>
      <c r="J50" s="1229"/>
      <c r="K50" s="63">
        <v>56</v>
      </c>
      <c r="L50" s="64">
        <v>56</v>
      </c>
      <c r="M50" s="64">
        <v>56</v>
      </c>
      <c r="N50" s="64">
        <v>56</v>
      </c>
      <c r="O50" s="65">
        <v>56</v>
      </c>
      <c r="P50" s="48"/>
      <c r="Q50" s="48"/>
      <c r="R50" s="48"/>
      <c r="S50" s="48"/>
      <c r="T50" s="48"/>
      <c r="U50" s="48"/>
    </row>
    <row r="51" spans="1:21" ht="30.75" customHeight="1">
      <c r="A51" s="48"/>
      <c r="B51" s="1238"/>
      <c r="C51" s="1239"/>
      <c r="D51" s="66"/>
      <c r="E51" s="1228" t="s">
        <v>17</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c r="A52" s="48"/>
      <c r="B52" s="1226" t="s">
        <v>18</v>
      </c>
      <c r="C52" s="1227"/>
      <c r="D52" s="66"/>
      <c r="E52" s="1228" t="s">
        <v>19</v>
      </c>
      <c r="F52" s="1228"/>
      <c r="G52" s="1228"/>
      <c r="H52" s="1228"/>
      <c r="I52" s="1228"/>
      <c r="J52" s="1229"/>
      <c r="K52" s="63">
        <v>1680</v>
      </c>
      <c r="L52" s="64">
        <v>1889</v>
      </c>
      <c r="M52" s="64">
        <v>1923</v>
      </c>
      <c r="N52" s="64">
        <v>1973</v>
      </c>
      <c r="O52" s="65">
        <v>2051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854</v>
      </c>
      <c r="L53" s="69">
        <v>721</v>
      </c>
      <c r="M53" s="69">
        <v>784</v>
      </c>
      <c r="N53" s="69">
        <v>772</v>
      </c>
      <c r="O53" s="70">
        <v>702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50WKlqJl1GvgpcSmILO0QwiYA/VtiLYE5Lk3jmOeiJLdpwuJtsZpqeW9mEGslHNBpy4rUKkCE++bpTz5ykvfA==" saltValue="CDOJc/0lRlbDMX5RZSp+r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7" zoomScale="75" zoomScaleNormal="75"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543</v>
      </c>
      <c r="J40" s="79" t="s">
        <v>544</v>
      </c>
      <c r="K40" s="79" t="s">
        <v>545</v>
      </c>
      <c r="L40" s="79" t="s">
        <v>546</v>
      </c>
      <c r="M40" s="80" t="s">
        <v>547</v>
      </c>
    </row>
    <row r="41" spans="2:13" ht="27.75" customHeight="1">
      <c r="B41" s="1242" t="s">
        <v>23</v>
      </c>
      <c r="C41" s="1243"/>
      <c r="D41" s="81"/>
      <c r="E41" s="1248" t="s">
        <v>24</v>
      </c>
      <c r="F41" s="1248"/>
      <c r="G41" s="1248"/>
      <c r="H41" s="1249"/>
      <c r="I41" s="82">
        <v>16835</v>
      </c>
      <c r="J41" s="83">
        <v>20065</v>
      </c>
      <c r="K41" s="83">
        <v>21494</v>
      </c>
      <c r="L41" s="83">
        <v>23317</v>
      </c>
      <c r="M41" s="84">
        <v>24191</v>
      </c>
    </row>
    <row r="42" spans="2:13" ht="27.75" customHeight="1">
      <c r="B42" s="1244"/>
      <c r="C42" s="1245"/>
      <c r="D42" s="85"/>
      <c r="E42" s="1250" t="s">
        <v>25</v>
      </c>
      <c r="F42" s="1250"/>
      <c r="G42" s="1250"/>
      <c r="H42" s="1251"/>
      <c r="I42" s="86">
        <v>236</v>
      </c>
      <c r="J42" s="87">
        <v>190</v>
      </c>
      <c r="K42" s="87">
        <v>142</v>
      </c>
      <c r="L42" s="87">
        <v>92</v>
      </c>
      <c r="M42" s="88">
        <v>34</v>
      </c>
    </row>
    <row r="43" spans="2:13" ht="27.75" customHeight="1">
      <c r="B43" s="1244"/>
      <c r="C43" s="1245"/>
      <c r="D43" s="85"/>
      <c r="E43" s="1250" t="s">
        <v>26</v>
      </c>
      <c r="F43" s="1250"/>
      <c r="G43" s="1250"/>
      <c r="H43" s="1251"/>
      <c r="I43" s="86">
        <v>6929</v>
      </c>
      <c r="J43" s="87">
        <v>6671</v>
      </c>
      <c r="K43" s="87">
        <v>6798</v>
      </c>
      <c r="L43" s="87">
        <v>6600</v>
      </c>
      <c r="M43" s="88">
        <v>6511</v>
      </c>
    </row>
    <row r="44" spans="2:13" ht="27.75" customHeight="1">
      <c r="B44" s="1244"/>
      <c r="C44" s="1245"/>
      <c r="D44" s="85"/>
      <c r="E44" s="1250" t="s">
        <v>27</v>
      </c>
      <c r="F44" s="1250"/>
      <c r="G44" s="1250"/>
      <c r="H44" s="1251"/>
      <c r="I44" s="86">
        <v>8989</v>
      </c>
      <c r="J44" s="87">
        <v>8746</v>
      </c>
      <c r="K44" s="87">
        <v>8450</v>
      </c>
      <c r="L44" s="87">
        <v>8137</v>
      </c>
      <c r="M44" s="88">
        <v>7538</v>
      </c>
    </row>
    <row r="45" spans="2:13" ht="27.75" customHeight="1">
      <c r="B45" s="1244"/>
      <c r="C45" s="1245"/>
      <c r="D45" s="85"/>
      <c r="E45" s="1250" t="s">
        <v>28</v>
      </c>
      <c r="F45" s="1250"/>
      <c r="G45" s="1250"/>
      <c r="H45" s="1251"/>
      <c r="I45" s="86">
        <v>1988</v>
      </c>
      <c r="J45" s="87">
        <v>1765</v>
      </c>
      <c r="K45" s="87">
        <v>1636</v>
      </c>
      <c r="L45" s="87">
        <v>1685</v>
      </c>
      <c r="M45" s="88">
        <v>1549</v>
      </c>
    </row>
    <row r="46" spans="2:13" ht="27.75" customHeight="1">
      <c r="B46" s="1244"/>
      <c r="C46" s="1245"/>
      <c r="D46" s="89"/>
      <c r="E46" s="1250" t="s">
        <v>29</v>
      </c>
      <c r="F46" s="1250"/>
      <c r="G46" s="1250"/>
      <c r="H46" s="1251"/>
      <c r="I46" s="86">
        <v>9</v>
      </c>
      <c r="J46" s="87">
        <v>4</v>
      </c>
      <c r="K46" s="87">
        <v>11</v>
      </c>
      <c r="L46" s="87">
        <v>5</v>
      </c>
      <c r="M46" s="88">
        <v>5</v>
      </c>
    </row>
    <row r="47" spans="2:13" ht="27.75" customHeight="1">
      <c r="B47" s="1244"/>
      <c r="C47" s="1245"/>
      <c r="D47" s="90"/>
      <c r="E47" s="1252" t="s">
        <v>30</v>
      </c>
      <c r="F47" s="1253"/>
      <c r="G47" s="1253"/>
      <c r="H47" s="1254"/>
      <c r="I47" s="86" t="s">
        <v>516</v>
      </c>
      <c r="J47" s="87" t="s">
        <v>516</v>
      </c>
      <c r="K47" s="87" t="s">
        <v>516</v>
      </c>
      <c r="L47" s="87" t="s">
        <v>516</v>
      </c>
      <c r="M47" s="88" t="s">
        <v>516</v>
      </c>
    </row>
    <row r="48" spans="2:13" ht="27.75" customHeight="1">
      <c r="B48" s="1244"/>
      <c r="C48" s="1245"/>
      <c r="D48" s="85"/>
      <c r="E48" s="1250" t="s">
        <v>31</v>
      </c>
      <c r="F48" s="1250"/>
      <c r="G48" s="1250"/>
      <c r="H48" s="1251"/>
      <c r="I48" s="86" t="s">
        <v>516</v>
      </c>
      <c r="J48" s="87" t="s">
        <v>516</v>
      </c>
      <c r="K48" s="87" t="s">
        <v>516</v>
      </c>
      <c r="L48" s="87" t="s">
        <v>516</v>
      </c>
      <c r="M48" s="88" t="s">
        <v>516</v>
      </c>
    </row>
    <row r="49" spans="2:13" ht="27.75" customHeight="1">
      <c r="B49" s="1246"/>
      <c r="C49" s="1247"/>
      <c r="D49" s="85"/>
      <c r="E49" s="1250" t="s">
        <v>32</v>
      </c>
      <c r="F49" s="1250"/>
      <c r="G49" s="1250"/>
      <c r="H49" s="1251"/>
      <c r="I49" s="86" t="s">
        <v>516</v>
      </c>
      <c r="J49" s="87" t="s">
        <v>516</v>
      </c>
      <c r="K49" s="87" t="s">
        <v>516</v>
      </c>
      <c r="L49" s="87" t="s">
        <v>516</v>
      </c>
      <c r="M49" s="88" t="s">
        <v>516</v>
      </c>
    </row>
    <row r="50" spans="2:13" ht="27.75" customHeight="1">
      <c r="B50" s="1255" t="s">
        <v>33</v>
      </c>
      <c r="C50" s="1256"/>
      <c r="D50" s="91"/>
      <c r="E50" s="1250" t="s">
        <v>34</v>
      </c>
      <c r="F50" s="1250"/>
      <c r="G50" s="1250"/>
      <c r="H50" s="1251"/>
      <c r="I50" s="86">
        <v>7137</v>
      </c>
      <c r="J50" s="87">
        <v>7659</v>
      </c>
      <c r="K50" s="87">
        <v>7571</v>
      </c>
      <c r="L50" s="87">
        <v>6339</v>
      </c>
      <c r="M50" s="88">
        <v>5928</v>
      </c>
    </row>
    <row r="51" spans="2:13" ht="27.75" customHeight="1">
      <c r="B51" s="1244"/>
      <c r="C51" s="1245"/>
      <c r="D51" s="85"/>
      <c r="E51" s="1250" t="s">
        <v>35</v>
      </c>
      <c r="F51" s="1250"/>
      <c r="G51" s="1250"/>
      <c r="H51" s="1251"/>
      <c r="I51" s="86">
        <v>4328</v>
      </c>
      <c r="J51" s="87">
        <v>4348</v>
      </c>
      <c r="K51" s="87">
        <v>4300</v>
      </c>
      <c r="L51" s="87">
        <v>4226</v>
      </c>
      <c r="M51" s="88">
        <v>4025</v>
      </c>
    </row>
    <row r="52" spans="2:13" ht="27.75" customHeight="1">
      <c r="B52" s="1246"/>
      <c r="C52" s="1247"/>
      <c r="D52" s="85"/>
      <c r="E52" s="1250" t="s">
        <v>36</v>
      </c>
      <c r="F52" s="1250"/>
      <c r="G52" s="1250"/>
      <c r="H52" s="1251"/>
      <c r="I52" s="86">
        <v>20047</v>
      </c>
      <c r="J52" s="87">
        <v>21013</v>
      </c>
      <c r="K52" s="87">
        <v>20914</v>
      </c>
      <c r="L52" s="87">
        <v>20934</v>
      </c>
      <c r="M52" s="88">
        <v>23432</v>
      </c>
    </row>
    <row r="53" spans="2:13" ht="27.75" customHeight="1" thickBot="1">
      <c r="B53" s="1257" t="s">
        <v>37</v>
      </c>
      <c r="C53" s="1258"/>
      <c r="D53" s="92"/>
      <c r="E53" s="1259" t="s">
        <v>38</v>
      </c>
      <c r="F53" s="1259"/>
      <c r="G53" s="1259"/>
      <c r="H53" s="1260"/>
      <c r="I53" s="93">
        <v>3476</v>
      </c>
      <c r="J53" s="94">
        <v>4421</v>
      </c>
      <c r="K53" s="94">
        <v>5745</v>
      </c>
      <c r="L53" s="94">
        <v>8336</v>
      </c>
      <c r="M53" s="95">
        <v>6442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QMhWsVFxuv6Pv22bCDvS5Z+ut3BR95Gqp9QO8MSq21pLQS+u1zrxSRdGnGmhWkEXCtnRHzJ6txM+nJd7Hlw==" saltValue="M6OyqzlYL0O2YGX0bB0k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24"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545</v>
      </c>
      <c r="G54" s="104" t="s">
        <v>546</v>
      </c>
      <c r="H54" s="105" t="s">
        <v>547</v>
      </c>
    </row>
    <row r="55" spans="2:8" ht="52.5" customHeight="1">
      <c r="B55" s="106"/>
      <c r="C55" s="1269" t="s">
        <v>41</v>
      </c>
      <c r="D55" s="1269"/>
      <c r="E55" s="1270"/>
      <c r="F55" s="107">
        <v>4468</v>
      </c>
      <c r="G55" s="107">
        <v>3146</v>
      </c>
      <c r="H55" s="108">
        <v>2893</v>
      </c>
    </row>
    <row r="56" spans="2:8" ht="52.5" customHeight="1">
      <c r="B56" s="109"/>
      <c r="C56" s="1271" t="s">
        <v>42</v>
      </c>
      <c r="D56" s="1271"/>
      <c r="E56" s="1272"/>
      <c r="F56" s="110">
        <v>555</v>
      </c>
      <c r="G56" s="110">
        <v>555</v>
      </c>
      <c r="H56" s="111">
        <v>891</v>
      </c>
    </row>
    <row r="57" spans="2:8" ht="53.25" customHeight="1">
      <c r="B57" s="109"/>
      <c r="C57" s="1273" t="s">
        <v>43</v>
      </c>
      <c r="D57" s="1273"/>
      <c r="E57" s="1274"/>
      <c r="F57" s="112">
        <v>1717</v>
      </c>
      <c r="G57" s="112">
        <v>1542</v>
      </c>
      <c r="H57" s="113">
        <v>893</v>
      </c>
    </row>
    <row r="58" spans="2:8" ht="45.75" customHeight="1">
      <c r="B58" s="114"/>
      <c r="C58" s="1261" t="s">
        <v>561</v>
      </c>
      <c r="D58" s="1262"/>
      <c r="E58" s="1263"/>
      <c r="F58" s="115">
        <v>384</v>
      </c>
      <c r="G58" s="115">
        <v>370</v>
      </c>
      <c r="H58" s="116">
        <v>354</v>
      </c>
    </row>
    <row r="59" spans="2:8" ht="45.75" customHeight="1">
      <c r="B59" s="114"/>
      <c r="C59" s="1261" t="s">
        <v>562</v>
      </c>
      <c r="D59" s="1262"/>
      <c r="E59" s="1263"/>
      <c r="F59" s="115">
        <v>984</v>
      </c>
      <c r="G59" s="115">
        <v>862</v>
      </c>
      <c r="H59" s="116">
        <v>263</v>
      </c>
    </row>
    <row r="60" spans="2:8" ht="45.75" customHeight="1">
      <c r="B60" s="114"/>
      <c r="C60" s="1261" t="s">
        <v>563</v>
      </c>
      <c r="D60" s="1262"/>
      <c r="E60" s="1263"/>
      <c r="F60" s="115">
        <v>289</v>
      </c>
      <c r="G60" s="115">
        <v>276</v>
      </c>
      <c r="H60" s="116">
        <v>260</v>
      </c>
    </row>
    <row r="61" spans="2:8" ht="45.75" customHeight="1">
      <c r="B61" s="114"/>
      <c r="C61" s="1261" t="s">
        <v>564</v>
      </c>
      <c r="D61" s="1262"/>
      <c r="E61" s="1263"/>
      <c r="F61" s="115">
        <v>43</v>
      </c>
      <c r="G61" s="115">
        <v>34</v>
      </c>
      <c r="H61" s="116">
        <v>16</v>
      </c>
    </row>
    <row r="62" spans="2:8" ht="45.75" customHeight="1" thickBot="1">
      <c r="B62" s="117"/>
      <c r="C62" s="1264"/>
      <c r="D62" s="1265"/>
      <c r="E62" s="1266"/>
      <c r="F62" s="118"/>
      <c r="G62" s="118"/>
      <c r="H62" s="119"/>
    </row>
    <row r="63" spans="2:8" ht="52.5" customHeight="1" thickBot="1">
      <c r="B63" s="120"/>
      <c r="C63" s="1267" t="s">
        <v>44</v>
      </c>
      <c r="D63" s="1267"/>
      <c r="E63" s="1268"/>
      <c r="F63" s="121">
        <v>6740</v>
      </c>
      <c r="G63" s="121">
        <v>5243</v>
      </c>
      <c r="H63" s="122">
        <v>4677</v>
      </c>
    </row>
    <row r="64" spans="2:8" ht="15" customHeight="1"/>
    <row r="65" ht="0" hidden="1" customHeight="1"/>
    <row r="66" ht="0" hidden="1" customHeight="1"/>
  </sheetData>
  <sheetProtection algorithmName="SHA-512" hashValue="KAZCgX6/Zr3W8LXyPLZcjxUvqItBUhi5AbLcgoPsqSxTGkHySSj82wLYuVG/eb+PaHC0bCHJZH0l85pJ09V++Q==" saltValue="JvC1ah9zIMYsAtzySqpA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9" zoomScale="75" zoomScaleNormal="75"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583</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584</v>
      </c>
      <c r="AO51" s="1280"/>
      <c r="AP51" s="1280"/>
      <c r="AQ51" s="1280"/>
      <c r="AR51" s="1280"/>
      <c r="AS51" s="1280"/>
      <c r="AT51" s="1280"/>
      <c r="AU51" s="1280"/>
      <c r="AV51" s="1280"/>
      <c r="AW51" s="1280"/>
      <c r="AX51" s="1280"/>
      <c r="AY51" s="1280"/>
      <c r="AZ51" s="1280"/>
      <c r="BA51" s="1280"/>
      <c r="BB51" s="1280" t="s">
        <v>586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82.9</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32.1</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588</v>
      </c>
      <c r="AO55" s="1281"/>
      <c r="AP55" s="1281"/>
      <c r="AQ55" s="1281"/>
      <c r="AR55" s="1281"/>
      <c r="AS55" s="1281"/>
      <c r="AT55" s="1281"/>
      <c r="AU55" s="1281"/>
      <c r="AV55" s="1281"/>
      <c r="AW55" s="1281"/>
      <c r="AX55" s="1281"/>
      <c r="AY55" s="1281"/>
      <c r="AZ55" s="1281"/>
      <c r="BA55" s="1281"/>
      <c r="BB55" s="1280" t="s">
        <v>585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52.3</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583</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c r="B73" s="374"/>
      <c r="G73" s="1293"/>
      <c r="H73" s="1293"/>
      <c r="I73" s="1293"/>
      <c r="J73" s="1293"/>
      <c r="K73" s="1276"/>
      <c r="L73" s="1276"/>
      <c r="M73" s="1276"/>
      <c r="N73" s="1276"/>
      <c r="AM73" s="383"/>
      <c r="AN73" s="1280" t="s">
        <v>584</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36.1</v>
      </c>
      <c r="BQ73" s="1277"/>
      <c r="BR73" s="1277"/>
      <c r="BS73" s="1277"/>
      <c r="BT73" s="1277"/>
      <c r="BU73" s="1277"/>
      <c r="BV73" s="1277"/>
      <c r="BW73" s="1277"/>
      <c r="BX73" s="1277">
        <v>45.9</v>
      </c>
      <c r="BY73" s="1277"/>
      <c r="BZ73" s="1277"/>
      <c r="CA73" s="1277"/>
      <c r="CB73" s="1277"/>
      <c r="CC73" s="1277"/>
      <c r="CD73" s="1277"/>
      <c r="CE73" s="1277"/>
      <c r="CF73" s="1277">
        <v>57.8</v>
      </c>
      <c r="CG73" s="1277"/>
      <c r="CH73" s="1277"/>
      <c r="CI73" s="1277"/>
      <c r="CJ73" s="1277"/>
      <c r="CK73" s="1277"/>
      <c r="CL73" s="1277"/>
      <c r="CM73" s="1277"/>
      <c r="CN73" s="1277">
        <v>82.9</v>
      </c>
      <c r="CO73" s="1277"/>
      <c r="CP73" s="1277"/>
      <c r="CQ73" s="1277"/>
      <c r="CR73" s="1277"/>
      <c r="CS73" s="1277"/>
      <c r="CT73" s="1277"/>
      <c r="CU73" s="1277"/>
      <c r="CV73" s="1277">
        <v>64.5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7">
        <v>10.4</v>
      </c>
      <c r="BQ75" s="1277"/>
      <c r="BR75" s="1277"/>
      <c r="BS75" s="1277"/>
      <c r="BT75" s="1277"/>
      <c r="BU75" s="1277"/>
      <c r="BV75" s="1277"/>
      <c r="BW75" s="1277"/>
      <c r="BX75" s="1277">
        <v>9.3000000000000007</v>
      </c>
      <c r="BY75" s="1277"/>
      <c r="BZ75" s="1277"/>
      <c r="CA75" s="1277"/>
      <c r="CB75" s="1277"/>
      <c r="CC75" s="1277"/>
      <c r="CD75" s="1277"/>
      <c r="CE75" s="1277"/>
      <c r="CF75" s="1277">
        <v>8</v>
      </c>
      <c r="CG75" s="1277"/>
      <c r="CH75" s="1277"/>
      <c r="CI75" s="1277"/>
      <c r="CJ75" s="1277"/>
      <c r="CK75" s="1277"/>
      <c r="CL75" s="1277"/>
      <c r="CM75" s="1277"/>
      <c r="CN75" s="1277">
        <v>7.6</v>
      </c>
      <c r="CO75" s="1277"/>
      <c r="CP75" s="1277"/>
      <c r="CQ75" s="1277"/>
      <c r="CR75" s="1277"/>
      <c r="CS75" s="1277"/>
      <c r="CT75" s="1277"/>
      <c r="CU75" s="1277"/>
      <c r="CV75" s="1277">
        <v>7.5</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588</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592</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ytgsrt+/Hgn4uPM0nogo24PybeKZKOQuDYLIX5AMZr5mYnAVVvlA2iTtWlWBQvvtA4u0gWcMXP9N/t11ZrzLw==" saltValue="6qtC+rEcfMZhgTdIo7iIl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88"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x3YTxNx1SAkZEEidYUr5RN1QOMQNL08IykLuM83kkxfp0C7I3B+YWvpfrEjl1vcvDGkUoSjL3Nde0fMeZ0dSw==" saltValue="4KTwjtcSjlhbE1iD87CS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109"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ryxhAHlbkCzD6Lbh4zsec8ZMiSsXAOPbpELB8ceClZNoUBeJtgv8oGUw/TzG2KwznepvrNegxGo9fXp7/LZ5w==" saltValue="weHZSMAI/xjJXduv7viA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540</v>
      </c>
      <c r="G2" s="136"/>
      <c r="H2" s="137"/>
    </row>
    <row r="3" spans="1:8">
      <c r="A3" s="133" t="s">
        <v>533</v>
      </c>
      <c r="B3" s="138"/>
      <c r="C3" s="139"/>
      <c r="D3" s="140">
        <v>82940</v>
      </c>
      <c r="E3" s="141"/>
      <c r="F3" s="142">
        <v>90961</v>
      </c>
      <c r="G3" s="143"/>
      <c r="H3" s="144"/>
    </row>
    <row r="4" spans="1:8">
      <c r="A4" s="145"/>
      <c r="B4" s="146"/>
      <c r="C4" s="147"/>
      <c r="D4" s="148">
        <v>11328</v>
      </c>
      <c r="E4" s="149"/>
      <c r="F4" s="150">
        <v>37720</v>
      </c>
      <c r="G4" s="151"/>
      <c r="H4" s="152"/>
    </row>
    <row r="5" spans="1:8">
      <c r="A5" s="133" t="s">
        <v>535</v>
      </c>
      <c r="B5" s="138"/>
      <c r="C5" s="139"/>
      <c r="D5" s="140">
        <v>136876</v>
      </c>
      <c r="E5" s="141"/>
      <c r="F5" s="142">
        <v>106614</v>
      </c>
      <c r="G5" s="143"/>
      <c r="H5" s="144"/>
    </row>
    <row r="6" spans="1:8">
      <c r="A6" s="145"/>
      <c r="B6" s="146"/>
      <c r="C6" s="147"/>
      <c r="D6" s="148">
        <v>45105</v>
      </c>
      <c r="E6" s="149"/>
      <c r="F6" s="150">
        <v>45545</v>
      </c>
      <c r="G6" s="151"/>
      <c r="H6" s="152"/>
    </row>
    <row r="7" spans="1:8">
      <c r="A7" s="133" t="s">
        <v>536</v>
      </c>
      <c r="B7" s="138"/>
      <c r="C7" s="139"/>
      <c r="D7" s="140">
        <v>96566</v>
      </c>
      <c r="E7" s="141"/>
      <c r="F7" s="142">
        <v>81768</v>
      </c>
      <c r="G7" s="143"/>
      <c r="H7" s="144"/>
    </row>
    <row r="8" spans="1:8">
      <c r="A8" s="145"/>
      <c r="B8" s="146"/>
      <c r="C8" s="147"/>
      <c r="D8" s="148">
        <v>14059</v>
      </c>
      <c r="E8" s="149"/>
      <c r="F8" s="150">
        <v>37917</v>
      </c>
      <c r="G8" s="151"/>
      <c r="H8" s="152"/>
    </row>
    <row r="9" spans="1:8">
      <c r="A9" s="133" t="s">
        <v>537</v>
      </c>
      <c r="B9" s="138"/>
      <c r="C9" s="139"/>
      <c r="D9" s="140">
        <v>90693</v>
      </c>
      <c r="E9" s="141"/>
      <c r="F9" s="142">
        <v>65876</v>
      </c>
      <c r="G9" s="143"/>
      <c r="H9" s="144"/>
    </row>
    <row r="10" spans="1:8">
      <c r="A10" s="145"/>
      <c r="B10" s="146"/>
      <c r="C10" s="147"/>
      <c r="D10" s="148">
        <v>16450</v>
      </c>
      <c r="E10" s="149"/>
      <c r="F10" s="150">
        <v>36484</v>
      </c>
      <c r="G10" s="151"/>
      <c r="H10" s="152"/>
    </row>
    <row r="11" spans="1:8">
      <c r="A11" s="133" t="s">
        <v>538</v>
      </c>
      <c r="B11" s="138"/>
      <c r="C11" s="139"/>
      <c r="D11" s="140">
        <v>77921</v>
      </c>
      <c r="E11" s="141"/>
      <c r="F11" s="142">
        <v>68468</v>
      </c>
      <c r="G11" s="143"/>
      <c r="H11" s="144"/>
    </row>
    <row r="12" spans="1:8">
      <c r="A12" s="145"/>
      <c r="B12" s="146"/>
      <c r="C12" s="153"/>
      <c r="D12" s="148">
        <v>15678</v>
      </c>
      <c r="E12" s="149"/>
      <c r="F12" s="150">
        <v>34140</v>
      </c>
      <c r="G12" s="151"/>
      <c r="H12" s="152"/>
    </row>
    <row r="13" spans="1:8">
      <c r="A13" s="133"/>
      <c r="B13" s="138"/>
      <c r="C13" s="154"/>
      <c r="D13" s="155">
        <v>96999</v>
      </c>
      <c r="E13" s="156"/>
      <c r="F13" s="157">
        <v>82737</v>
      </c>
      <c r="G13" s="158"/>
      <c r="H13" s="144"/>
    </row>
    <row r="14" spans="1:8">
      <c r="A14" s="145"/>
      <c r="B14" s="146"/>
      <c r="C14" s="147"/>
      <c r="D14" s="148">
        <v>20524</v>
      </c>
      <c r="E14" s="149"/>
      <c r="F14" s="150">
        <v>38361</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5.47</v>
      </c>
      <c r="C19" s="159">
        <f>ROUND(VALUE(SUBSTITUTE(実質収支比率等に係る経年分析!G$48,"▲","-")),2)</f>
        <v>3.94</v>
      </c>
      <c r="D19" s="159">
        <f>ROUND(VALUE(SUBSTITUTE(実質収支比率等に係る経年分析!H$48,"▲","-")),2)</f>
        <v>3.73</v>
      </c>
      <c r="E19" s="159">
        <f>ROUND(VALUE(SUBSTITUTE(実質収支比率等に係る経年分析!I$48,"▲","-")),2)</f>
        <v>5.76</v>
      </c>
      <c r="F19" s="159">
        <f>ROUND(VALUE(SUBSTITUTE(実質収支比率等に係る経年分析!J$48,"▲","-")),2)</f>
        <v>5.12</v>
      </c>
    </row>
    <row r="20" spans="1:11">
      <c r="A20" s="159" t="s">
        <v>48</v>
      </c>
      <c r="B20" s="159">
        <f>ROUND(VALUE(SUBSTITUTE(実質収支比率等に係る経年分析!F$47,"▲","-")),2)</f>
        <v>35.49</v>
      </c>
      <c r="C20" s="159">
        <f>ROUND(VALUE(SUBSTITUTE(実質収支比率等に係る経年分析!G$47,"▲","-")),2)</f>
        <v>40.28</v>
      </c>
      <c r="D20" s="159">
        <f>ROUND(VALUE(SUBSTITUTE(実質収支比率等に係る経年分析!H$47,"▲","-")),2)</f>
        <v>38.950000000000003</v>
      </c>
      <c r="E20" s="159">
        <f>ROUND(VALUE(SUBSTITUTE(実質収支比率等に係る経年分析!I$47,"▲","-")),2)</f>
        <v>26.97</v>
      </c>
      <c r="F20" s="159">
        <f>ROUND(VALUE(SUBSTITUTE(実質収支比率等に係る経年分析!J$47,"▲","-")),2)</f>
        <v>24.81</v>
      </c>
    </row>
    <row r="21" spans="1:11">
      <c r="A21" s="159" t="s">
        <v>49</v>
      </c>
      <c r="B21" s="159">
        <f>IF(ISNUMBER(VALUE(SUBSTITUTE(実質収支比率等に係る経年分析!F$49,"▲","-"))),ROUND(VALUE(SUBSTITUTE(実質収支比率等に係る経年分析!F$49,"▲","-")),2),NA())</f>
        <v>6.18</v>
      </c>
      <c r="C21" s="159">
        <f>IF(ISNUMBER(VALUE(SUBSTITUTE(実質収支比率等に係る経年分析!G$49,"▲","-"))),ROUND(VALUE(SUBSTITUTE(実質収支比率等に係る経年分析!G$49,"▲","-")),2),NA())</f>
        <v>3.79</v>
      </c>
      <c r="D21" s="159">
        <f>IF(ISNUMBER(VALUE(SUBSTITUTE(実質収支比率等に係る経年分析!H$49,"▲","-"))),ROUND(VALUE(SUBSTITUTE(実質収支比率等に係る経年分析!H$49,"▲","-")),2),NA())</f>
        <v>-0.19</v>
      </c>
      <c r="E21" s="159">
        <f>IF(ISNUMBER(VALUE(SUBSTITUTE(実質収支比率等に係る経年分析!I$49,"▲","-"))),ROUND(VALUE(SUBSTITUTE(実質収支比率等に係る経年分析!I$49,"▲","-")),2),NA())</f>
        <v>-9.24</v>
      </c>
      <c r="F21" s="159">
        <f>IF(ISNUMBER(VALUE(SUBSTITUTE(実質収支比率等に係る経年分析!J$49,"▲","-"))),ROUND(VALUE(SUBSTITUTE(実質収支比率等に係る経年分析!J$49,"▲","-")),2),NA())</f>
        <v>-2.81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市営分譲住宅特別会計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1.1599999999999999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2.17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1.64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0.64</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1.49</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5.1100000000000003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14.88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12.06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1680</v>
      </c>
      <c r="E42" s="161"/>
      <c r="F42" s="161"/>
      <c r="G42" s="161">
        <f>'実質公債費比率（分子）の構造'!L$52</f>
        <v>1889</v>
      </c>
      <c r="H42" s="161"/>
      <c r="I42" s="161"/>
      <c r="J42" s="161">
        <f>'実質公債費比率（分子）の構造'!M$52</f>
        <v>1923</v>
      </c>
      <c r="K42" s="161"/>
      <c r="L42" s="161"/>
      <c r="M42" s="161">
        <f>'実質公債費比率（分子）の構造'!N$52</f>
        <v>1973</v>
      </c>
      <c r="N42" s="161"/>
      <c r="O42" s="161"/>
      <c r="P42" s="161">
        <f>'実質公債費比率（分子）の構造'!O$52</f>
        <v>2051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56</v>
      </c>
      <c r="C44" s="161"/>
      <c r="D44" s="161"/>
      <c r="E44" s="161">
        <f>'実質公債費比率（分子）の構造'!L$50</f>
        <v>56</v>
      </c>
      <c r="F44" s="161"/>
      <c r="G44" s="161"/>
      <c r="H44" s="161">
        <f>'実質公債費比率（分子）の構造'!M$50</f>
        <v>56</v>
      </c>
      <c r="I44" s="161"/>
      <c r="J44" s="161"/>
      <c r="K44" s="161">
        <f>'実質公債費比率（分子）の構造'!N$50</f>
        <v>56</v>
      </c>
      <c r="L44" s="161"/>
      <c r="M44" s="161"/>
      <c r="N44" s="161">
        <f>'実質公債費比率（分子）の構造'!O$50</f>
        <v>56</v>
      </c>
      <c r="O44" s="161"/>
      <c r="P44" s="161"/>
    </row>
    <row r="45" spans="1:16">
      <c r="A45" s="161" t="s">
        <v>59</v>
      </c>
      <c r="B45" s="161">
        <f>'実質公債費比率（分子）の構造'!K$49</f>
        <v>581</v>
      </c>
      <c r="C45" s="161"/>
      <c r="D45" s="161"/>
      <c r="E45" s="161">
        <f>'実質公債費比率（分子）の構造'!L$49</f>
        <v>532</v>
      </c>
      <c r="F45" s="161"/>
      <c r="G45" s="161"/>
      <c r="H45" s="161">
        <f>'実質公債費比率（分子）の構造'!M$49</f>
        <v>541</v>
      </c>
      <c r="I45" s="161"/>
      <c r="J45" s="161"/>
      <c r="K45" s="161">
        <f>'実質公債費比率（分子）の構造'!N$49</f>
        <v>550</v>
      </c>
      <c r="L45" s="161"/>
      <c r="M45" s="161"/>
      <c r="N45" s="161">
        <f>'実質公債費比率（分子）の構造'!O$49</f>
        <v>508</v>
      </c>
      <c r="O45" s="161"/>
      <c r="P45" s="161"/>
    </row>
    <row r="46" spans="1:16">
      <c r="A46" s="161" t="s">
        <v>60</v>
      </c>
      <c r="B46" s="161">
        <f>'実質公債費比率（分子）の構造'!K$48</f>
        <v>527</v>
      </c>
      <c r="C46" s="161"/>
      <c r="D46" s="161"/>
      <c r="E46" s="161">
        <f>'実質公債費比率（分子）の構造'!L$48</f>
        <v>537</v>
      </c>
      <c r="F46" s="161"/>
      <c r="G46" s="161"/>
      <c r="H46" s="161">
        <f>'実質公債費比率（分子）の構造'!M$48</f>
        <v>546</v>
      </c>
      <c r="I46" s="161"/>
      <c r="J46" s="161"/>
      <c r="K46" s="161">
        <f>'実質公債費比率（分子）の構造'!N$48</f>
        <v>562</v>
      </c>
      <c r="L46" s="161"/>
      <c r="M46" s="161"/>
      <c r="N46" s="161">
        <f>'実質公債費比率（分子）の構造'!O$48</f>
        <v>548</v>
      </c>
      <c r="O46" s="161"/>
      <c r="P46" s="161"/>
    </row>
    <row r="47" spans="1:16">
      <c r="A47" s="161" t="s">
        <v>61</v>
      </c>
      <c r="B47" s="161" t="str">
        <f>'実質公債費比率（分子）の構造'!K$47</f>
        <v>-</v>
      </c>
      <c r="C47" s="161"/>
      <c r="D47" s="161"/>
      <c r="E47" s="161" t="str">
        <f>'実質公債費比率（分子）の構造'!L$47</f>
        <v>-</v>
      </c>
      <c r="F47" s="161"/>
      <c r="G47" s="161"/>
      <c r="H47" s="161">
        <f>'実質公債費比率（分子）の構造'!M$47</f>
        <v>3</v>
      </c>
      <c r="I47" s="161"/>
      <c r="J47" s="161"/>
      <c r="K47" s="161">
        <f>'実質公債費比率（分子）の構造'!N$47</f>
        <v>3</v>
      </c>
      <c r="L47" s="161"/>
      <c r="M47" s="161"/>
      <c r="N47" s="161">
        <f>'実質公債費比率（分子）の構造'!O$47</f>
        <v>3</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1370</v>
      </c>
      <c r="C49" s="161"/>
      <c r="D49" s="161"/>
      <c r="E49" s="161">
        <f>'実質公債費比率（分子）の構造'!L$45</f>
        <v>1485</v>
      </c>
      <c r="F49" s="161"/>
      <c r="G49" s="161"/>
      <c r="H49" s="161">
        <f>'実質公債費比率（分子）の構造'!M$45</f>
        <v>1561</v>
      </c>
      <c r="I49" s="161"/>
      <c r="J49" s="161"/>
      <c r="K49" s="161">
        <f>'実質公債費比率（分子）の構造'!N$45</f>
        <v>1574</v>
      </c>
      <c r="L49" s="161"/>
      <c r="M49" s="161"/>
      <c r="N49" s="161">
        <f>'実質公債費比率（分子）の構造'!O$45</f>
        <v>1638</v>
      </c>
      <c r="O49" s="161"/>
      <c r="P49" s="161"/>
    </row>
    <row r="50" spans="1:16">
      <c r="A50" s="161" t="s">
        <v>64</v>
      </c>
      <c r="B50" s="161" t="e">
        <f>NA()</f>
        <v>#N/A</v>
      </c>
      <c r="C50" s="161">
        <f>IF(ISNUMBER('実質公債費比率（分子）の構造'!K$53),'実質公債費比率（分子）の構造'!K$53,NA())</f>
        <v>854</v>
      </c>
      <c r="D50" s="161" t="e">
        <f>NA()</f>
        <v>#N/A</v>
      </c>
      <c r="E50" s="161" t="e">
        <f>NA()</f>
        <v>#N/A</v>
      </c>
      <c r="F50" s="161">
        <f>IF(ISNUMBER('実質公債費比率（分子）の構造'!L$53),'実質公債費比率（分子）の構造'!L$53,NA())</f>
        <v>721</v>
      </c>
      <c r="G50" s="161" t="e">
        <f>NA()</f>
        <v>#N/A</v>
      </c>
      <c r="H50" s="161" t="e">
        <f>NA()</f>
        <v>#N/A</v>
      </c>
      <c r="I50" s="161">
        <f>IF(ISNUMBER('実質公債費比率（分子）の構造'!M$53),'実質公債費比率（分子）の構造'!M$53,NA())</f>
        <v>784</v>
      </c>
      <c r="J50" s="161" t="e">
        <f>NA()</f>
        <v>#N/A</v>
      </c>
      <c r="K50" s="161" t="e">
        <f>NA()</f>
        <v>#N/A</v>
      </c>
      <c r="L50" s="161">
        <f>IF(ISNUMBER('実質公債費比率（分子）の構造'!N$53),'実質公債費比率（分子）の構造'!N$53,NA())</f>
        <v>772</v>
      </c>
      <c r="M50" s="161" t="e">
        <f>NA()</f>
        <v>#N/A</v>
      </c>
      <c r="N50" s="161" t="e">
        <f>NA()</f>
        <v>#N/A</v>
      </c>
      <c r="O50" s="161">
        <f>IF(ISNUMBER('実質公債費比率（分子）の構造'!O$53),'実質公債費比率（分子）の構造'!O$53,NA())</f>
        <v>702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20047</v>
      </c>
      <c r="E56" s="160"/>
      <c r="F56" s="160"/>
      <c r="G56" s="160">
        <f>'将来負担比率（分子）の構造'!J$52</f>
        <v>21013</v>
      </c>
      <c r="H56" s="160"/>
      <c r="I56" s="160"/>
      <c r="J56" s="160">
        <f>'将来負担比率（分子）の構造'!K$52</f>
        <v>20914</v>
      </c>
      <c r="K56" s="160"/>
      <c r="L56" s="160"/>
      <c r="M56" s="160">
        <f>'将来負担比率（分子）の構造'!L$52</f>
        <v>20934</v>
      </c>
      <c r="N56" s="160"/>
      <c r="O56" s="160"/>
      <c r="P56" s="160">
        <f>'将来負担比率（分子）の構造'!M$52</f>
        <v>23432</v>
      </c>
    </row>
    <row r="57" spans="1:16">
      <c r="A57" s="160" t="s">
        <v>35</v>
      </c>
      <c r="B57" s="160"/>
      <c r="C57" s="160"/>
      <c r="D57" s="160">
        <f>'将来負担比率（分子）の構造'!I$51</f>
        <v>4328</v>
      </c>
      <c r="E57" s="160"/>
      <c r="F57" s="160"/>
      <c r="G57" s="160">
        <f>'将来負担比率（分子）の構造'!J$51</f>
        <v>4348</v>
      </c>
      <c r="H57" s="160"/>
      <c r="I57" s="160"/>
      <c r="J57" s="160">
        <f>'将来負担比率（分子）の構造'!K$51</f>
        <v>4300</v>
      </c>
      <c r="K57" s="160"/>
      <c r="L57" s="160"/>
      <c r="M57" s="160">
        <f>'将来負担比率（分子）の構造'!L$51</f>
        <v>4226</v>
      </c>
      <c r="N57" s="160"/>
      <c r="O57" s="160"/>
      <c r="P57" s="160">
        <f>'将来負担比率（分子）の構造'!M$51</f>
        <v>4025</v>
      </c>
    </row>
    <row r="58" spans="1:16">
      <c r="A58" s="160" t="s">
        <v>34</v>
      </c>
      <c r="B58" s="160"/>
      <c r="C58" s="160"/>
      <c r="D58" s="160">
        <f>'将来負担比率（分子）の構造'!I$50</f>
        <v>7137</v>
      </c>
      <c r="E58" s="160"/>
      <c r="F58" s="160"/>
      <c r="G58" s="160">
        <f>'将来負担比率（分子）の構造'!J$50</f>
        <v>7659</v>
      </c>
      <c r="H58" s="160"/>
      <c r="I58" s="160"/>
      <c r="J58" s="160">
        <f>'将来負担比率（分子）の構造'!K$50</f>
        <v>7571</v>
      </c>
      <c r="K58" s="160"/>
      <c r="L58" s="160"/>
      <c r="M58" s="160">
        <f>'将来負担比率（分子）の構造'!L$50</f>
        <v>6339</v>
      </c>
      <c r="N58" s="160"/>
      <c r="O58" s="160"/>
      <c r="P58" s="160">
        <f>'将来負担比率（分子）の構造'!M$50</f>
        <v>5928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9</v>
      </c>
      <c r="C61" s="160"/>
      <c r="D61" s="160"/>
      <c r="E61" s="160">
        <f>'将来負担比率（分子）の構造'!J$46</f>
        <v>4</v>
      </c>
      <c r="F61" s="160"/>
      <c r="G61" s="160"/>
      <c r="H61" s="160">
        <f>'将来負担比率（分子）の構造'!K$46</f>
        <v>11</v>
      </c>
      <c r="I61" s="160"/>
      <c r="J61" s="160"/>
      <c r="K61" s="160">
        <f>'将来負担比率（分子）の構造'!L$46</f>
        <v>5</v>
      </c>
      <c r="L61" s="160"/>
      <c r="M61" s="160"/>
      <c r="N61" s="160">
        <f>'将来負担比率（分子）の構造'!M$46</f>
        <v>5</v>
      </c>
      <c r="O61" s="160"/>
      <c r="P61" s="160"/>
    </row>
    <row r="62" spans="1:16">
      <c r="A62" s="160" t="s">
        <v>28</v>
      </c>
      <c r="B62" s="160">
        <f>'将来負担比率（分子）の構造'!I$45</f>
        <v>1988</v>
      </c>
      <c r="C62" s="160"/>
      <c r="D62" s="160"/>
      <c r="E62" s="160">
        <f>'将来負担比率（分子）の構造'!J$45</f>
        <v>1765</v>
      </c>
      <c r="F62" s="160"/>
      <c r="G62" s="160"/>
      <c r="H62" s="160">
        <f>'将来負担比率（分子）の構造'!K$45</f>
        <v>1636</v>
      </c>
      <c r="I62" s="160"/>
      <c r="J62" s="160"/>
      <c r="K62" s="160">
        <f>'将来負担比率（分子）の構造'!L$45</f>
        <v>1685</v>
      </c>
      <c r="L62" s="160"/>
      <c r="M62" s="160"/>
      <c r="N62" s="160">
        <f>'将来負担比率（分子）の構造'!M$45</f>
        <v>1549</v>
      </c>
      <c r="O62" s="160"/>
      <c r="P62" s="160"/>
    </row>
    <row r="63" spans="1:16">
      <c r="A63" s="160" t="s">
        <v>27</v>
      </c>
      <c r="B63" s="160">
        <f>'将来負担比率（分子）の構造'!I$44</f>
        <v>8989</v>
      </c>
      <c r="C63" s="160"/>
      <c r="D63" s="160"/>
      <c r="E63" s="160">
        <f>'将来負担比率（分子）の構造'!J$44</f>
        <v>8746</v>
      </c>
      <c r="F63" s="160"/>
      <c r="G63" s="160"/>
      <c r="H63" s="160">
        <f>'将来負担比率（分子）の構造'!K$44</f>
        <v>8450</v>
      </c>
      <c r="I63" s="160"/>
      <c r="J63" s="160"/>
      <c r="K63" s="160">
        <f>'将来負担比率（分子）の構造'!L$44</f>
        <v>8137</v>
      </c>
      <c r="L63" s="160"/>
      <c r="M63" s="160"/>
      <c r="N63" s="160">
        <f>'将来負担比率（分子）の構造'!M$44</f>
        <v>7538</v>
      </c>
      <c r="O63" s="160"/>
      <c r="P63" s="160"/>
    </row>
    <row r="64" spans="1:16">
      <c r="A64" s="160" t="s">
        <v>26</v>
      </c>
      <c r="B64" s="160">
        <f>'将来負担比率（分子）の構造'!I$43</f>
        <v>6929</v>
      </c>
      <c r="C64" s="160"/>
      <c r="D64" s="160"/>
      <c r="E64" s="160">
        <f>'将来負担比率（分子）の構造'!J$43</f>
        <v>6671</v>
      </c>
      <c r="F64" s="160"/>
      <c r="G64" s="160"/>
      <c r="H64" s="160">
        <f>'将来負担比率（分子）の構造'!K$43</f>
        <v>6798</v>
      </c>
      <c r="I64" s="160"/>
      <c r="J64" s="160"/>
      <c r="K64" s="160">
        <f>'将来負担比率（分子）の構造'!L$43</f>
        <v>6600</v>
      </c>
      <c r="L64" s="160"/>
      <c r="M64" s="160"/>
      <c r="N64" s="160">
        <f>'将来負担比率（分子）の構造'!M$43</f>
        <v>6511</v>
      </c>
      <c r="O64" s="160"/>
      <c r="P64" s="160"/>
    </row>
    <row r="65" spans="1:16">
      <c r="A65" s="160" t="s">
        <v>25</v>
      </c>
      <c r="B65" s="160">
        <f>'将来負担比率（分子）の構造'!I$42</f>
        <v>236</v>
      </c>
      <c r="C65" s="160"/>
      <c r="D65" s="160"/>
      <c r="E65" s="160">
        <f>'将来負担比率（分子）の構造'!J$42</f>
        <v>190</v>
      </c>
      <c r="F65" s="160"/>
      <c r="G65" s="160"/>
      <c r="H65" s="160">
        <f>'将来負担比率（分子）の構造'!K$42</f>
        <v>142</v>
      </c>
      <c r="I65" s="160"/>
      <c r="J65" s="160"/>
      <c r="K65" s="160">
        <f>'将来負担比率（分子）の構造'!L$42</f>
        <v>92</v>
      </c>
      <c r="L65" s="160"/>
      <c r="M65" s="160"/>
      <c r="N65" s="160">
        <f>'将来負担比率（分子）の構造'!M$42</f>
        <v>34</v>
      </c>
      <c r="O65" s="160"/>
      <c r="P65" s="160"/>
    </row>
    <row r="66" spans="1:16">
      <c r="A66" s="160" t="s">
        <v>24</v>
      </c>
      <c r="B66" s="160">
        <f>'将来負担比率（分子）の構造'!I$41</f>
        <v>16835</v>
      </c>
      <c r="C66" s="160"/>
      <c r="D66" s="160"/>
      <c r="E66" s="160">
        <f>'将来負担比率（分子）の構造'!J$41</f>
        <v>20065</v>
      </c>
      <c r="F66" s="160"/>
      <c r="G66" s="160"/>
      <c r="H66" s="160">
        <f>'将来負担比率（分子）の構造'!K$41</f>
        <v>21494</v>
      </c>
      <c r="I66" s="160"/>
      <c r="J66" s="160"/>
      <c r="K66" s="160">
        <f>'将来負担比率（分子）の構造'!L$41</f>
        <v>23317</v>
      </c>
      <c r="L66" s="160"/>
      <c r="M66" s="160"/>
      <c r="N66" s="160">
        <f>'将来負担比率（分子）の構造'!M$41</f>
        <v>24191</v>
      </c>
      <c r="O66" s="160"/>
      <c r="P66" s="160"/>
    </row>
    <row r="67" spans="1:16">
      <c r="A67" s="160" t="s">
        <v>68</v>
      </c>
      <c r="B67" s="160" t="e">
        <f>NA()</f>
        <v>#N/A</v>
      </c>
      <c r="C67" s="160">
        <f>IF(ISNUMBER('将来負担比率（分子）の構造'!I$53), IF('将来負担比率（分子）の構造'!I$53 &lt; 0, 0, '将来負担比率（分子）の構造'!I$53), NA())</f>
        <v>3476</v>
      </c>
      <c r="D67" s="160" t="e">
        <f>NA()</f>
        <v>#N/A</v>
      </c>
      <c r="E67" s="160" t="e">
        <f>NA()</f>
        <v>#N/A</v>
      </c>
      <c r="F67" s="160">
        <f>IF(ISNUMBER('将来負担比率（分子）の構造'!J$53), IF('将来負担比率（分子）の構造'!J$53 &lt; 0, 0, '将来負担比率（分子）の構造'!J$53), NA())</f>
        <v>4421</v>
      </c>
      <c r="G67" s="160" t="e">
        <f>NA()</f>
        <v>#N/A</v>
      </c>
      <c r="H67" s="160" t="e">
        <f>NA()</f>
        <v>#N/A</v>
      </c>
      <c r="I67" s="160">
        <f>IF(ISNUMBER('将来負担比率（分子）の構造'!K$53), IF('将来負担比率（分子）の構造'!K$53 &lt; 0, 0, '将来負担比率（分子）の構造'!K$53), NA())</f>
        <v>5745</v>
      </c>
      <c r="J67" s="160" t="e">
        <f>NA()</f>
        <v>#N/A</v>
      </c>
      <c r="K67" s="160" t="e">
        <f>NA()</f>
        <v>#N/A</v>
      </c>
      <c r="L67" s="160">
        <f>IF(ISNUMBER('将来負担比率（分子）の構造'!L$53), IF('将来負担比率（分子）の構造'!L$53 &lt; 0, 0, '将来負担比率（分子）の構造'!L$53), NA())</f>
        <v>8336</v>
      </c>
      <c r="M67" s="160" t="e">
        <f>NA()</f>
        <v>#N/A</v>
      </c>
      <c r="N67" s="160" t="e">
        <f>NA()</f>
        <v>#N/A</v>
      </c>
      <c r="O67" s="160">
        <f>IF(ISNUMBER('将来負担比率（分子）の構造'!M$53), IF('将来負担比率（分子）の構造'!M$53 &lt; 0, 0, '将来負担比率（分子）の構造'!M$53), NA())</f>
        <v>6442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4468</v>
      </c>
      <c r="C72" s="164">
        <f>基金残高に係る経年分析!G55</f>
        <v>3146</v>
      </c>
      <c r="D72" s="164">
        <f>基金残高に係る経年分析!H55</f>
        <v>2893</v>
      </c>
    </row>
    <row r="73" spans="1:16">
      <c r="A73" s="163" t="s">
        <v>71</v>
      </c>
      <c r="B73" s="164">
        <f>基金残高に係る経年分析!F56</f>
        <v>555</v>
      </c>
      <c r="C73" s="164">
        <f>基金残高に係る経年分析!G56</f>
        <v>555</v>
      </c>
      <c r="D73" s="164">
        <f>基金残高に係る経年分析!H56</f>
        <v>891</v>
      </c>
    </row>
    <row r="74" spans="1:16">
      <c r="A74" s="163" t="s">
        <v>72</v>
      </c>
      <c r="B74" s="164">
        <f>基金残高に係る経年分析!F57</f>
        <v>1717</v>
      </c>
      <c r="C74" s="164">
        <f>基金残高に係る経年分析!G57</f>
        <v>1542</v>
      </c>
      <c r="D74" s="164">
        <f>基金残高に係る経年分析!H57</f>
        <v>893</v>
      </c>
    </row>
  </sheetData>
  <sheetProtection algorithmName="SHA-512" hashValue="vFXsxbojwpUrTC8Llr/f4znQjwji8iahZoKII6QvGa6al0IIXDhDHjVd6Q58uZW1XoNGeThaGuiG4Hsw+/XySQ==" saltValue="dHpvBtTdKGb7Xyh7sLTY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8193010</v>
      </c>
      <c r="S5" s="649"/>
      <c r="T5" s="649"/>
      <c r="U5" s="649"/>
      <c r="V5" s="649"/>
      <c r="W5" s="649"/>
      <c r="X5" s="649"/>
      <c r="Y5" s="650"/>
      <c r="Z5" s="651">
        <v>37.6</v>
      </c>
      <c r="AA5" s="651"/>
      <c r="AB5" s="651"/>
      <c r="AC5" s="651"/>
      <c r="AD5" s="652">
        <v>7797732</v>
      </c>
      <c r="AE5" s="652"/>
      <c r="AF5" s="652"/>
      <c r="AG5" s="652"/>
      <c r="AH5" s="652"/>
      <c r="AI5" s="652"/>
      <c r="AJ5" s="652"/>
      <c r="AK5" s="652"/>
      <c r="AL5" s="653">
        <v>67.7</v>
      </c>
      <c r="AM5" s="654"/>
      <c r="AN5" s="654"/>
      <c r="AO5" s="655"/>
      <c r="AP5" s="645" t="s">
        <v>221</v>
      </c>
      <c r="AQ5" s="646"/>
      <c r="AR5" s="646"/>
      <c r="AS5" s="646"/>
      <c r="AT5" s="646"/>
      <c r="AU5" s="646"/>
      <c r="AV5" s="646"/>
      <c r="AW5" s="646"/>
      <c r="AX5" s="646"/>
      <c r="AY5" s="646"/>
      <c r="AZ5" s="646"/>
      <c r="BA5" s="646"/>
      <c r="BB5" s="646"/>
      <c r="BC5" s="646"/>
      <c r="BD5" s="646"/>
      <c r="BE5" s="646"/>
      <c r="BF5" s="647"/>
      <c r="BG5" s="659">
        <v>7797732</v>
      </c>
      <c r="BH5" s="660"/>
      <c r="BI5" s="660"/>
      <c r="BJ5" s="660"/>
      <c r="BK5" s="660"/>
      <c r="BL5" s="660"/>
      <c r="BM5" s="660"/>
      <c r="BN5" s="661"/>
      <c r="BO5" s="662">
        <v>95.2</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251736</v>
      </c>
      <c r="S6" s="660"/>
      <c r="T6" s="660"/>
      <c r="U6" s="660"/>
      <c r="V6" s="660"/>
      <c r="W6" s="660"/>
      <c r="X6" s="660"/>
      <c r="Y6" s="661"/>
      <c r="Z6" s="662">
        <v>1.2</v>
      </c>
      <c r="AA6" s="662"/>
      <c r="AB6" s="662"/>
      <c r="AC6" s="662"/>
      <c r="AD6" s="663">
        <v>251736</v>
      </c>
      <c r="AE6" s="663"/>
      <c r="AF6" s="663"/>
      <c r="AG6" s="663"/>
      <c r="AH6" s="663"/>
      <c r="AI6" s="663"/>
      <c r="AJ6" s="663"/>
      <c r="AK6" s="663"/>
      <c r="AL6" s="664">
        <v>2.2000000000000002</v>
      </c>
      <c r="AM6" s="665"/>
      <c r="AN6" s="665"/>
      <c r="AO6" s="666"/>
      <c r="AP6" s="656" t="s">
        <v>227</v>
      </c>
      <c r="AQ6" s="657"/>
      <c r="AR6" s="657"/>
      <c r="AS6" s="657"/>
      <c r="AT6" s="657"/>
      <c r="AU6" s="657"/>
      <c r="AV6" s="657"/>
      <c r="AW6" s="657"/>
      <c r="AX6" s="657"/>
      <c r="AY6" s="657"/>
      <c r="AZ6" s="657"/>
      <c r="BA6" s="657"/>
      <c r="BB6" s="657"/>
      <c r="BC6" s="657"/>
      <c r="BD6" s="657"/>
      <c r="BE6" s="657"/>
      <c r="BF6" s="658"/>
      <c r="BG6" s="659">
        <v>7797732</v>
      </c>
      <c r="BH6" s="660"/>
      <c r="BI6" s="660"/>
      <c r="BJ6" s="660"/>
      <c r="BK6" s="660"/>
      <c r="BL6" s="660"/>
      <c r="BM6" s="660"/>
      <c r="BN6" s="661"/>
      <c r="BO6" s="662">
        <v>95.2</v>
      </c>
      <c r="BP6" s="662"/>
      <c r="BQ6" s="662"/>
      <c r="BR6" s="662"/>
      <c r="BS6" s="663" t="s">
        <v>121</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169820</v>
      </c>
      <c r="CS6" s="660"/>
      <c r="CT6" s="660"/>
      <c r="CU6" s="660"/>
      <c r="CV6" s="660"/>
      <c r="CW6" s="660"/>
      <c r="CX6" s="660"/>
      <c r="CY6" s="661"/>
      <c r="CZ6" s="653">
        <v>0.8</v>
      </c>
      <c r="DA6" s="654"/>
      <c r="DB6" s="654"/>
      <c r="DC6" s="673"/>
      <c r="DD6" s="668" t="s">
        <v>121</v>
      </c>
      <c r="DE6" s="660"/>
      <c r="DF6" s="660"/>
      <c r="DG6" s="660"/>
      <c r="DH6" s="660"/>
      <c r="DI6" s="660"/>
      <c r="DJ6" s="660"/>
      <c r="DK6" s="660"/>
      <c r="DL6" s="660"/>
      <c r="DM6" s="660"/>
      <c r="DN6" s="660"/>
      <c r="DO6" s="660"/>
      <c r="DP6" s="661"/>
      <c r="DQ6" s="668">
        <v>169723</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10102</v>
      </c>
      <c r="S7" s="660"/>
      <c r="T7" s="660"/>
      <c r="U7" s="660"/>
      <c r="V7" s="660"/>
      <c r="W7" s="660"/>
      <c r="X7" s="660"/>
      <c r="Y7" s="661"/>
      <c r="Z7" s="662">
        <v>0</v>
      </c>
      <c r="AA7" s="662"/>
      <c r="AB7" s="662"/>
      <c r="AC7" s="662"/>
      <c r="AD7" s="663">
        <v>10102</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4006057</v>
      </c>
      <c r="BH7" s="660"/>
      <c r="BI7" s="660"/>
      <c r="BJ7" s="660"/>
      <c r="BK7" s="660"/>
      <c r="BL7" s="660"/>
      <c r="BM7" s="660"/>
      <c r="BN7" s="661"/>
      <c r="BO7" s="662">
        <v>48.9</v>
      </c>
      <c r="BP7" s="662"/>
      <c r="BQ7" s="662"/>
      <c r="BR7" s="662"/>
      <c r="BS7" s="663" t="s">
        <v>121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2270170</v>
      </c>
      <c r="CS7" s="660"/>
      <c r="CT7" s="660"/>
      <c r="CU7" s="660"/>
      <c r="CV7" s="660"/>
      <c r="CW7" s="660"/>
      <c r="CX7" s="660"/>
      <c r="CY7" s="661"/>
      <c r="CZ7" s="662">
        <v>10.8</v>
      </c>
      <c r="DA7" s="662"/>
      <c r="DB7" s="662"/>
      <c r="DC7" s="662"/>
      <c r="DD7" s="668">
        <v>120652</v>
      </c>
      <c r="DE7" s="660"/>
      <c r="DF7" s="660"/>
      <c r="DG7" s="660"/>
      <c r="DH7" s="660"/>
      <c r="DI7" s="660"/>
      <c r="DJ7" s="660"/>
      <c r="DK7" s="660"/>
      <c r="DL7" s="660"/>
      <c r="DM7" s="660"/>
      <c r="DN7" s="660"/>
      <c r="DO7" s="660"/>
      <c r="DP7" s="661"/>
      <c r="DQ7" s="668">
        <v>2026055</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30783</v>
      </c>
      <c r="S8" s="660"/>
      <c r="T8" s="660"/>
      <c r="U8" s="660"/>
      <c r="V8" s="660"/>
      <c r="W8" s="660"/>
      <c r="X8" s="660"/>
      <c r="Y8" s="661"/>
      <c r="Z8" s="662">
        <v>0.1</v>
      </c>
      <c r="AA8" s="662"/>
      <c r="AB8" s="662"/>
      <c r="AC8" s="662"/>
      <c r="AD8" s="663">
        <v>30783</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89910</v>
      </c>
      <c r="BH8" s="660"/>
      <c r="BI8" s="660"/>
      <c r="BJ8" s="660"/>
      <c r="BK8" s="660"/>
      <c r="BL8" s="660"/>
      <c r="BM8" s="660"/>
      <c r="BN8" s="661"/>
      <c r="BO8" s="662">
        <v>1.1000000000000001</v>
      </c>
      <c r="BP8" s="662"/>
      <c r="BQ8" s="662"/>
      <c r="BR8" s="662"/>
      <c r="BS8" s="668" t="s">
        <v>121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6134454</v>
      </c>
      <c r="CS8" s="660"/>
      <c r="CT8" s="660"/>
      <c r="CU8" s="660"/>
      <c r="CV8" s="660"/>
      <c r="CW8" s="660"/>
      <c r="CX8" s="660"/>
      <c r="CY8" s="661"/>
      <c r="CZ8" s="662">
        <v>29.1</v>
      </c>
      <c r="DA8" s="662"/>
      <c r="DB8" s="662"/>
      <c r="DC8" s="662"/>
      <c r="DD8" s="668">
        <v>175064</v>
      </c>
      <c r="DE8" s="660"/>
      <c r="DF8" s="660"/>
      <c r="DG8" s="660"/>
      <c r="DH8" s="660"/>
      <c r="DI8" s="660"/>
      <c r="DJ8" s="660"/>
      <c r="DK8" s="660"/>
      <c r="DL8" s="660"/>
      <c r="DM8" s="660"/>
      <c r="DN8" s="660"/>
      <c r="DO8" s="660"/>
      <c r="DP8" s="661"/>
      <c r="DQ8" s="668">
        <v>2940058</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30746</v>
      </c>
      <c r="S9" s="660"/>
      <c r="T9" s="660"/>
      <c r="U9" s="660"/>
      <c r="V9" s="660"/>
      <c r="W9" s="660"/>
      <c r="X9" s="660"/>
      <c r="Y9" s="661"/>
      <c r="Z9" s="662">
        <v>0.1</v>
      </c>
      <c r="AA9" s="662"/>
      <c r="AB9" s="662"/>
      <c r="AC9" s="662"/>
      <c r="AD9" s="663">
        <v>30746</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2723746</v>
      </c>
      <c r="BH9" s="660"/>
      <c r="BI9" s="660"/>
      <c r="BJ9" s="660"/>
      <c r="BK9" s="660"/>
      <c r="BL9" s="660"/>
      <c r="BM9" s="660"/>
      <c r="BN9" s="661"/>
      <c r="BO9" s="662">
        <v>33.200000000000003</v>
      </c>
      <c r="BP9" s="662"/>
      <c r="BQ9" s="662"/>
      <c r="BR9" s="662"/>
      <c r="BS9" s="668" t="s">
        <v>121</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1093754</v>
      </c>
      <c r="CS9" s="660"/>
      <c r="CT9" s="660"/>
      <c r="CU9" s="660"/>
      <c r="CV9" s="660"/>
      <c r="CW9" s="660"/>
      <c r="CX9" s="660"/>
      <c r="CY9" s="661"/>
      <c r="CZ9" s="662">
        <v>5.2</v>
      </c>
      <c r="DA9" s="662"/>
      <c r="DB9" s="662"/>
      <c r="DC9" s="662"/>
      <c r="DD9" s="668">
        <v>14800</v>
      </c>
      <c r="DE9" s="660"/>
      <c r="DF9" s="660"/>
      <c r="DG9" s="660"/>
      <c r="DH9" s="660"/>
      <c r="DI9" s="660"/>
      <c r="DJ9" s="660"/>
      <c r="DK9" s="660"/>
      <c r="DL9" s="660"/>
      <c r="DM9" s="660"/>
      <c r="DN9" s="660"/>
      <c r="DO9" s="660"/>
      <c r="DP9" s="661"/>
      <c r="DQ9" s="668">
        <v>1025215</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222</v>
      </c>
      <c r="AA10" s="662"/>
      <c r="AB10" s="662"/>
      <c r="AC10" s="662"/>
      <c r="AD10" s="663" t="s">
        <v>222</v>
      </c>
      <c r="AE10" s="663"/>
      <c r="AF10" s="663"/>
      <c r="AG10" s="663"/>
      <c r="AH10" s="663"/>
      <c r="AI10" s="663"/>
      <c r="AJ10" s="663"/>
      <c r="AK10" s="663"/>
      <c r="AL10" s="664" t="s">
        <v>222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144577</v>
      </c>
      <c r="BH10" s="660"/>
      <c r="BI10" s="660"/>
      <c r="BJ10" s="660"/>
      <c r="BK10" s="660"/>
      <c r="BL10" s="660"/>
      <c r="BM10" s="660"/>
      <c r="BN10" s="661"/>
      <c r="BO10" s="662">
        <v>1.8</v>
      </c>
      <c r="BP10" s="662"/>
      <c r="BQ10" s="662"/>
      <c r="BR10" s="662"/>
      <c r="BS10" s="668" t="s">
        <v>121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121</v>
      </c>
      <c r="CS10" s="660"/>
      <c r="CT10" s="660"/>
      <c r="CU10" s="660"/>
      <c r="CV10" s="660"/>
      <c r="CW10" s="660"/>
      <c r="CX10" s="660"/>
      <c r="CY10" s="661"/>
      <c r="CZ10" s="662" t="s">
        <v>222</v>
      </c>
      <c r="DA10" s="662"/>
      <c r="DB10" s="662"/>
      <c r="DC10" s="662"/>
      <c r="DD10" s="668" t="s">
        <v>121</v>
      </c>
      <c r="DE10" s="660"/>
      <c r="DF10" s="660"/>
      <c r="DG10" s="660"/>
      <c r="DH10" s="660"/>
      <c r="DI10" s="660"/>
      <c r="DJ10" s="660"/>
      <c r="DK10" s="660"/>
      <c r="DL10" s="660"/>
      <c r="DM10" s="660"/>
      <c r="DN10" s="660"/>
      <c r="DO10" s="660"/>
      <c r="DP10" s="661"/>
      <c r="DQ10" s="668" t="s">
        <v>222</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222</v>
      </c>
      <c r="S11" s="660"/>
      <c r="T11" s="660"/>
      <c r="U11" s="660"/>
      <c r="V11" s="660"/>
      <c r="W11" s="660"/>
      <c r="X11" s="660"/>
      <c r="Y11" s="661"/>
      <c r="Z11" s="662" t="s">
        <v>222</v>
      </c>
      <c r="AA11" s="662"/>
      <c r="AB11" s="662"/>
      <c r="AC11" s="662"/>
      <c r="AD11" s="663" t="s">
        <v>222</v>
      </c>
      <c r="AE11" s="663"/>
      <c r="AF11" s="663"/>
      <c r="AG11" s="663"/>
      <c r="AH11" s="663"/>
      <c r="AI11" s="663"/>
      <c r="AJ11" s="663"/>
      <c r="AK11" s="663"/>
      <c r="AL11" s="664" t="s">
        <v>121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1047824</v>
      </c>
      <c r="BH11" s="660"/>
      <c r="BI11" s="660"/>
      <c r="BJ11" s="660"/>
      <c r="BK11" s="660"/>
      <c r="BL11" s="660"/>
      <c r="BM11" s="660"/>
      <c r="BN11" s="661"/>
      <c r="BO11" s="662">
        <v>12.8</v>
      </c>
      <c r="BP11" s="662"/>
      <c r="BQ11" s="662"/>
      <c r="BR11" s="662"/>
      <c r="BS11" s="668" t="s">
        <v>222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495598</v>
      </c>
      <c r="CS11" s="660"/>
      <c r="CT11" s="660"/>
      <c r="CU11" s="660"/>
      <c r="CV11" s="660"/>
      <c r="CW11" s="660"/>
      <c r="CX11" s="660"/>
      <c r="CY11" s="661"/>
      <c r="CZ11" s="662">
        <v>2.4</v>
      </c>
      <c r="DA11" s="662"/>
      <c r="DB11" s="662"/>
      <c r="DC11" s="662"/>
      <c r="DD11" s="668">
        <v>37228</v>
      </c>
      <c r="DE11" s="660"/>
      <c r="DF11" s="660"/>
      <c r="DG11" s="660"/>
      <c r="DH11" s="660"/>
      <c r="DI11" s="660"/>
      <c r="DJ11" s="660"/>
      <c r="DK11" s="660"/>
      <c r="DL11" s="660"/>
      <c r="DM11" s="660"/>
      <c r="DN11" s="660"/>
      <c r="DO11" s="660"/>
      <c r="DP11" s="661"/>
      <c r="DQ11" s="668">
        <v>381005</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799702</v>
      </c>
      <c r="S12" s="660"/>
      <c r="T12" s="660"/>
      <c r="U12" s="660"/>
      <c r="V12" s="660"/>
      <c r="W12" s="660"/>
      <c r="X12" s="660"/>
      <c r="Y12" s="661"/>
      <c r="Z12" s="662">
        <v>3.7</v>
      </c>
      <c r="AA12" s="662"/>
      <c r="AB12" s="662"/>
      <c r="AC12" s="662"/>
      <c r="AD12" s="663">
        <v>799702</v>
      </c>
      <c r="AE12" s="663"/>
      <c r="AF12" s="663"/>
      <c r="AG12" s="663"/>
      <c r="AH12" s="663"/>
      <c r="AI12" s="663"/>
      <c r="AJ12" s="663"/>
      <c r="AK12" s="663"/>
      <c r="AL12" s="664">
        <v>6.9</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3395162</v>
      </c>
      <c r="BH12" s="660"/>
      <c r="BI12" s="660"/>
      <c r="BJ12" s="660"/>
      <c r="BK12" s="660"/>
      <c r="BL12" s="660"/>
      <c r="BM12" s="660"/>
      <c r="BN12" s="661"/>
      <c r="BO12" s="662">
        <v>41.4</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106892</v>
      </c>
      <c r="CS12" s="660"/>
      <c r="CT12" s="660"/>
      <c r="CU12" s="660"/>
      <c r="CV12" s="660"/>
      <c r="CW12" s="660"/>
      <c r="CX12" s="660"/>
      <c r="CY12" s="661"/>
      <c r="CZ12" s="662">
        <v>0.5</v>
      </c>
      <c r="DA12" s="662"/>
      <c r="DB12" s="662"/>
      <c r="DC12" s="662"/>
      <c r="DD12" s="668" t="s">
        <v>121</v>
      </c>
      <c r="DE12" s="660"/>
      <c r="DF12" s="660"/>
      <c r="DG12" s="660"/>
      <c r="DH12" s="660"/>
      <c r="DI12" s="660"/>
      <c r="DJ12" s="660"/>
      <c r="DK12" s="660"/>
      <c r="DL12" s="660"/>
      <c r="DM12" s="660"/>
      <c r="DN12" s="660"/>
      <c r="DO12" s="660"/>
      <c r="DP12" s="661"/>
      <c r="DQ12" s="668">
        <v>86462</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111725</v>
      </c>
      <c r="S13" s="660"/>
      <c r="T13" s="660"/>
      <c r="U13" s="660"/>
      <c r="V13" s="660"/>
      <c r="W13" s="660"/>
      <c r="X13" s="660"/>
      <c r="Y13" s="661"/>
      <c r="Z13" s="662">
        <v>0.5</v>
      </c>
      <c r="AA13" s="662"/>
      <c r="AB13" s="662"/>
      <c r="AC13" s="662"/>
      <c r="AD13" s="663">
        <v>111725</v>
      </c>
      <c r="AE13" s="663"/>
      <c r="AF13" s="663"/>
      <c r="AG13" s="663"/>
      <c r="AH13" s="663"/>
      <c r="AI13" s="663"/>
      <c r="AJ13" s="663"/>
      <c r="AK13" s="663"/>
      <c r="AL13" s="664">
        <v>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3382900</v>
      </c>
      <c r="BH13" s="660"/>
      <c r="BI13" s="660"/>
      <c r="BJ13" s="660"/>
      <c r="BK13" s="660"/>
      <c r="BL13" s="660"/>
      <c r="BM13" s="660"/>
      <c r="BN13" s="661"/>
      <c r="BO13" s="662">
        <v>41.3</v>
      </c>
      <c r="BP13" s="662"/>
      <c r="BQ13" s="662"/>
      <c r="BR13" s="662"/>
      <c r="BS13" s="668" t="s">
        <v>222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2671831</v>
      </c>
      <c r="CS13" s="660"/>
      <c r="CT13" s="660"/>
      <c r="CU13" s="660"/>
      <c r="CV13" s="660"/>
      <c r="CW13" s="660"/>
      <c r="CX13" s="660"/>
      <c r="CY13" s="661"/>
      <c r="CZ13" s="662">
        <v>12.7</v>
      </c>
      <c r="DA13" s="662"/>
      <c r="DB13" s="662"/>
      <c r="DC13" s="662"/>
      <c r="DD13" s="668">
        <v>815675</v>
      </c>
      <c r="DE13" s="660"/>
      <c r="DF13" s="660"/>
      <c r="DG13" s="660"/>
      <c r="DH13" s="660"/>
      <c r="DI13" s="660"/>
      <c r="DJ13" s="660"/>
      <c r="DK13" s="660"/>
      <c r="DL13" s="660"/>
      <c r="DM13" s="660"/>
      <c r="DN13" s="660"/>
      <c r="DO13" s="660"/>
      <c r="DP13" s="661"/>
      <c r="DQ13" s="668">
        <v>2050329</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251</v>
      </c>
      <c r="S14" s="660"/>
      <c r="T14" s="660"/>
      <c r="U14" s="660"/>
      <c r="V14" s="660"/>
      <c r="W14" s="660"/>
      <c r="X14" s="660"/>
      <c r="Y14" s="661"/>
      <c r="Z14" s="662" t="s">
        <v>222</v>
      </c>
      <c r="AA14" s="662"/>
      <c r="AB14" s="662"/>
      <c r="AC14" s="662"/>
      <c r="AD14" s="663" t="s">
        <v>222</v>
      </c>
      <c r="AE14" s="663"/>
      <c r="AF14" s="663"/>
      <c r="AG14" s="663"/>
      <c r="AH14" s="663"/>
      <c r="AI14" s="663"/>
      <c r="AJ14" s="663"/>
      <c r="AK14" s="663"/>
      <c r="AL14" s="664" t="s">
        <v>222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125514</v>
      </c>
      <c r="BH14" s="660"/>
      <c r="BI14" s="660"/>
      <c r="BJ14" s="660"/>
      <c r="BK14" s="660"/>
      <c r="BL14" s="660"/>
      <c r="BM14" s="660"/>
      <c r="BN14" s="661"/>
      <c r="BO14" s="662">
        <v>1.5</v>
      </c>
      <c r="BP14" s="662"/>
      <c r="BQ14" s="662"/>
      <c r="BR14" s="662"/>
      <c r="BS14" s="668" t="s">
        <v>222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869074</v>
      </c>
      <c r="CS14" s="660"/>
      <c r="CT14" s="660"/>
      <c r="CU14" s="660"/>
      <c r="CV14" s="660"/>
      <c r="CW14" s="660"/>
      <c r="CX14" s="660"/>
      <c r="CY14" s="661"/>
      <c r="CZ14" s="662">
        <v>4.0999999999999996</v>
      </c>
      <c r="DA14" s="662"/>
      <c r="DB14" s="662"/>
      <c r="DC14" s="662"/>
      <c r="DD14" s="668">
        <v>34863</v>
      </c>
      <c r="DE14" s="660"/>
      <c r="DF14" s="660"/>
      <c r="DG14" s="660"/>
      <c r="DH14" s="660"/>
      <c r="DI14" s="660"/>
      <c r="DJ14" s="660"/>
      <c r="DK14" s="660"/>
      <c r="DL14" s="660"/>
      <c r="DM14" s="660"/>
      <c r="DN14" s="660"/>
      <c r="DO14" s="660"/>
      <c r="DP14" s="661"/>
      <c r="DQ14" s="668">
        <v>860302</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68754</v>
      </c>
      <c r="S15" s="660"/>
      <c r="T15" s="660"/>
      <c r="U15" s="660"/>
      <c r="V15" s="660"/>
      <c r="W15" s="660"/>
      <c r="X15" s="660"/>
      <c r="Y15" s="661"/>
      <c r="Z15" s="662">
        <v>0.3</v>
      </c>
      <c r="AA15" s="662"/>
      <c r="AB15" s="662"/>
      <c r="AC15" s="662"/>
      <c r="AD15" s="663">
        <v>68754</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270999</v>
      </c>
      <c r="BH15" s="660"/>
      <c r="BI15" s="660"/>
      <c r="BJ15" s="660"/>
      <c r="BK15" s="660"/>
      <c r="BL15" s="660"/>
      <c r="BM15" s="660"/>
      <c r="BN15" s="661"/>
      <c r="BO15" s="662">
        <v>3.3</v>
      </c>
      <c r="BP15" s="662"/>
      <c r="BQ15" s="662"/>
      <c r="BR15" s="662"/>
      <c r="BS15" s="668" t="s">
        <v>121</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5612462</v>
      </c>
      <c r="CS15" s="660"/>
      <c r="CT15" s="660"/>
      <c r="CU15" s="660"/>
      <c r="CV15" s="660"/>
      <c r="CW15" s="660"/>
      <c r="CX15" s="660"/>
      <c r="CY15" s="661"/>
      <c r="CZ15" s="662">
        <v>26.6</v>
      </c>
      <c r="DA15" s="662"/>
      <c r="DB15" s="662"/>
      <c r="DC15" s="662"/>
      <c r="DD15" s="668">
        <v>2821667</v>
      </c>
      <c r="DE15" s="660"/>
      <c r="DF15" s="660"/>
      <c r="DG15" s="660"/>
      <c r="DH15" s="660"/>
      <c r="DI15" s="660"/>
      <c r="DJ15" s="660"/>
      <c r="DK15" s="660"/>
      <c r="DL15" s="660"/>
      <c r="DM15" s="660"/>
      <c r="DN15" s="660"/>
      <c r="DO15" s="660"/>
      <c r="DP15" s="661"/>
      <c r="DQ15" s="668">
        <v>2202422</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222</v>
      </c>
      <c r="AE16" s="663"/>
      <c r="AF16" s="663"/>
      <c r="AG16" s="663"/>
      <c r="AH16" s="663"/>
      <c r="AI16" s="663"/>
      <c r="AJ16" s="663"/>
      <c r="AK16" s="663"/>
      <c r="AL16" s="664" t="s">
        <v>251</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222</v>
      </c>
      <c r="BP16" s="662"/>
      <c r="BQ16" s="662"/>
      <c r="BR16" s="662"/>
      <c r="BS16" s="668" t="s">
        <v>222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3966</v>
      </c>
      <c r="CS16" s="660"/>
      <c r="CT16" s="660"/>
      <c r="CU16" s="660"/>
      <c r="CV16" s="660"/>
      <c r="CW16" s="660"/>
      <c r="CX16" s="660"/>
      <c r="CY16" s="661"/>
      <c r="CZ16" s="662">
        <v>0</v>
      </c>
      <c r="DA16" s="662"/>
      <c r="DB16" s="662"/>
      <c r="DC16" s="662"/>
      <c r="DD16" s="668" t="s">
        <v>222</v>
      </c>
      <c r="DE16" s="660"/>
      <c r="DF16" s="660"/>
      <c r="DG16" s="660"/>
      <c r="DH16" s="660"/>
      <c r="DI16" s="660"/>
      <c r="DJ16" s="660"/>
      <c r="DK16" s="660"/>
      <c r="DL16" s="660"/>
      <c r="DM16" s="660"/>
      <c r="DN16" s="660"/>
      <c r="DO16" s="660"/>
      <c r="DP16" s="661"/>
      <c r="DQ16" s="668">
        <v>3966</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68731</v>
      </c>
      <c r="S17" s="660"/>
      <c r="T17" s="660"/>
      <c r="U17" s="660"/>
      <c r="V17" s="660"/>
      <c r="W17" s="660"/>
      <c r="X17" s="660"/>
      <c r="Y17" s="661"/>
      <c r="Z17" s="662">
        <v>0.3</v>
      </c>
      <c r="AA17" s="662"/>
      <c r="AB17" s="662"/>
      <c r="AC17" s="662"/>
      <c r="AD17" s="663">
        <v>68731</v>
      </c>
      <c r="AE17" s="663"/>
      <c r="AF17" s="663"/>
      <c r="AG17" s="663"/>
      <c r="AH17" s="663"/>
      <c r="AI17" s="663"/>
      <c r="AJ17" s="663"/>
      <c r="AK17" s="663"/>
      <c r="AL17" s="664">
        <v>0.6</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1638241</v>
      </c>
      <c r="CS17" s="660"/>
      <c r="CT17" s="660"/>
      <c r="CU17" s="660"/>
      <c r="CV17" s="660"/>
      <c r="CW17" s="660"/>
      <c r="CX17" s="660"/>
      <c r="CY17" s="661"/>
      <c r="CZ17" s="662">
        <v>7.8</v>
      </c>
      <c r="DA17" s="662"/>
      <c r="DB17" s="662"/>
      <c r="DC17" s="662"/>
      <c r="DD17" s="668" t="s">
        <v>121</v>
      </c>
      <c r="DE17" s="660"/>
      <c r="DF17" s="660"/>
      <c r="DG17" s="660"/>
      <c r="DH17" s="660"/>
      <c r="DI17" s="660"/>
      <c r="DJ17" s="660"/>
      <c r="DK17" s="660"/>
      <c r="DL17" s="660"/>
      <c r="DM17" s="660"/>
      <c r="DN17" s="660"/>
      <c r="DO17" s="660"/>
      <c r="DP17" s="661"/>
      <c r="DQ17" s="668">
        <v>1580547</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2596171</v>
      </c>
      <c r="S18" s="660"/>
      <c r="T18" s="660"/>
      <c r="U18" s="660"/>
      <c r="V18" s="660"/>
      <c r="W18" s="660"/>
      <c r="X18" s="660"/>
      <c r="Y18" s="661"/>
      <c r="Z18" s="662">
        <v>11.9</v>
      </c>
      <c r="AA18" s="662"/>
      <c r="AB18" s="662"/>
      <c r="AC18" s="662"/>
      <c r="AD18" s="663">
        <v>2292877</v>
      </c>
      <c r="AE18" s="663"/>
      <c r="AF18" s="663"/>
      <c r="AG18" s="663"/>
      <c r="AH18" s="663"/>
      <c r="AI18" s="663"/>
      <c r="AJ18" s="663"/>
      <c r="AK18" s="663"/>
      <c r="AL18" s="664">
        <v>19.899999999999999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222</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222</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2292877</v>
      </c>
      <c r="S19" s="660"/>
      <c r="T19" s="660"/>
      <c r="U19" s="660"/>
      <c r="V19" s="660"/>
      <c r="W19" s="660"/>
      <c r="X19" s="660"/>
      <c r="Y19" s="661"/>
      <c r="Z19" s="662">
        <v>10.5</v>
      </c>
      <c r="AA19" s="662"/>
      <c r="AB19" s="662"/>
      <c r="AC19" s="662"/>
      <c r="AD19" s="663">
        <v>2292877</v>
      </c>
      <c r="AE19" s="663"/>
      <c r="AF19" s="663"/>
      <c r="AG19" s="663"/>
      <c r="AH19" s="663"/>
      <c r="AI19" s="663"/>
      <c r="AJ19" s="663"/>
      <c r="AK19" s="663"/>
      <c r="AL19" s="664">
        <v>19.899999999999999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395278</v>
      </c>
      <c r="BH19" s="660"/>
      <c r="BI19" s="660"/>
      <c r="BJ19" s="660"/>
      <c r="BK19" s="660"/>
      <c r="BL19" s="660"/>
      <c r="BM19" s="660"/>
      <c r="BN19" s="661"/>
      <c r="BO19" s="662">
        <v>4.8</v>
      </c>
      <c r="BP19" s="662"/>
      <c r="BQ19" s="662"/>
      <c r="BR19" s="662"/>
      <c r="BS19" s="668" t="s">
        <v>251</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222</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297758</v>
      </c>
      <c r="S20" s="660"/>
      <c r="T20" s="660"/>
      <c r="U20" s="660"/>
      <c r="V20" s="660"/>
      <c r="W20" s="660"/>
      <c r="X20" s="660"/>
      <c r="Y20" s="661"/>
      <c r="Z20" s="662">
        <v>1.4</v>
      </c>
      <c r="AA20" s="662"/>
      <c r="AB20" s="662"/>
      <c r="AC20" s="662"/>
      <c r="AD20" s="663" t="s">
        <v>222</v>
      </c>
      <c r="AE20" s="663"/>
      <c r="AF20" s="663"/>
      <c r="AG20" s="663"/>
      <c r="AH20" s="663"/>
      <c r="AI20" s="663"/>
      <c r="AJ20" s="663"/>
      <c r="AK20" s="663"/>
      <c r="AL20" s="664" t="s">
        <v>251</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395278</v>
      </c>
      <c r="BH20" s="660"/>
      <c r="BI20" s="660"/>
      <c r="BJ20" s="660"/>
      <c r="BK20" s="660"/>
      <c r="BL20" s="660"/>
      <c r="BM20" s="660"/>
      <c r="BN20" s="661"/>
      <c r="BO20" s="662">
        <v>4.8</v>
      </c>
      <c r="BP20" s="662"/>
      <c r="BQ20" s="662"/>
      <c r="BR20" s="662"/>
      <c r="BS20" s="668" t="s">
        <v>121</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21066262</v>
      </c>
      <c r="CS20" s="660"/>
      <c r="CT20" s="660"/>
      <c r="CU20" s="660"/>
      <c r="CV20" s="660"/>
      <c r="CW20" s="660"/>
      <c r="CX20" s="660"/>
      <c r="CY20" s="661"/>
      <c r="CZ20" s="662">
        <v>100</v>
      </c>
      <c r="DA20" s="662"/>
      <c r="DB20" s="662"/>
      <c r="DC20" s="662"/>
      <c r="DD20" s="668">
        <v>4019949</v>
      </c>
      <c r="DE20" s="660"/>
      <c r="DF20" s="660"/>
      <c r="DG20" s="660"/>
      <c r="DH20" s="660"/>
      <c r="DI20" s="660"/>
      <c r="DJ20" s="660"/>
      <c r="DK20" s="660"/>
      <c r="DL20" s="660"/>
      <c r="DM20" s="660"/>
      <c r="DN20" s="660"/>
      <c r="DO20" s="660"/>
      <c r="DP20" s="661"/>
      <c r="DQ20" s="668">
        <v>13326084</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5536</v>
      </c>
      <c r="S21" s="660"/>
      <c r="T21" s="660"/>
      <c r="U21" s="660"/>
      <c r="V21" s="660"/>
      <c r="W21" s="660"/>
      <c r="X21" s="660"/>
      <c r="Y21" s="661"/>
      <c r="Z21" s="662">
        <v>0</v>
      </c>
      <c r="AA21" s="662"/>
      <c r="AB21" s="662"/>
      <c r="AC21" s="662"/>
      <c r="AD21" s="663" t="s">
        <v>222</v>
      </c>
      <c r="AE21" s="663"/>
      <c r="AF21" s="663"/>
      <c r="AG21" s="663"/>
      <c r="AH21" s="663"/>
      <c r="AI21" s="663"/>
      <c r="AJ21" s="663"/>
      <c r="AK21" s="663"/>
      <c r="AL21" s="664" t="s">
        <v>222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12161460</v>
      </c>
      <c r="S22" s="660"/>
      <c r="T22" s="660"/>
      <c r="U22" s="660"/>
      <c r="V22" s="660"/>
      <c r="W22" s="660"/>
      <c r="X22" s="660"/>
      <c r="Y22" s="661"/>
      <c r="Z22" s="662">
        <v>55.9</v>
      </c>
      <c r="AA22" s="662"/>
      <c r="AB22" s="662"/>
      <c r="AC22" s="662"/>
      <c r="AD22" s="663">
        <v>11462888</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222</v>
      </c>
      <c r="BP22" s="662"/>
      <c r="BQ22" s="662"/>
      <c r="BR22" s="662"/>
      <c r="BS22" s="668" t="s">
        <v>121</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4827</v>
      </c>
      <c r="S23" s="660"/>
      <c r="T23" s="660"/>
      <c r="U23" s="660"/>
      <c r="V23" s="660"/>
      <c r="W23" s="660"/>
      <c r="X23" s="660"/>
      <c r="Y23" s="661"/>
      <c r="Z23" s="662">
        <v>0</v>
      </c>
      <c r="AA23" s="662"/>
      <c r="AB23" s="662"/>
      <c r="AC23" s="662"/>
      <c r="AD23" s="663">
        <v>4827</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395278</v>
      </c>
      <c r="BH23" s="660"/>
      <c r="BI23" s="660"/>
      <c r="BJ23" s="660"/>
      <c r="BK23" s="660"/>
      <c r="BL23" s="660"/>
      <c r="BM23" s="660"/>
      <c r="BN23" s="661"/>
      <c r="BO23" s="662">
        <v>4.8</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39773</v>
      </c>
      <c r="S24" s="660"/>
      <c r="T24" s="660"/>
      <c r="U24" s="660"/>
      <c r="V24" s="660"/>
      <c r="W24" s="660"/>
      <c r="X24" s="660"/>
      <c r="Y24" s="661"/>
      <c r="Z24" s="662">
        <v>0.2</v>
      </c>
      <c r="AA24" s="662"/>
      <c r="AB24" s="662"/>
      <c r="AC24" s="662"/>
      <c r="AD24" s="663" t="s">
        <v>222</v>
      </c>
      <c r="AE24" s="663"/>
      <c r="AF24" s="663"/>
      <c r="AG24" s="663"/>
      <c r="AH24" s="663"/>
      <c r="AI24" s="663"/>
      <c r="AJ24" s="663"/>
      <c r="AK24" s="663"/>
      <c r="AL24" s="664" t="s">
        <v>121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222</v>
      </c>
      <c r="BH24" s="660"/>
      <c r="BI24" s="660"/>
      <c r="BJ24" s="660"/>
      <c r="BK24" s="660"/>
      <c r="BL24" s="660"/>
      <c r="BM24" s="660"/>
      <c r="BN24" s="661"/>
      <c r="BO24" s="662" t="s">
        <v>251</v>
      </c>
      <c r="BP24" s="662"/>
      <c r="BQ24" s="662"/>
      <c r="BR24" s="662"/>
      <c r="BS24" s="668" t="s">
        <v>222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7382787</v>
      </c>
      <c r="CS24" s="649"/>
      <c r="CT24" s="649"/>
      <c r="CU24" s="649"/>
      <c r="CV24" s="649"/>
      <c r="CW24" s="649"/>
      <c r="CX24" s="649"/>
      <c r="CY24" s="650"/>
      <c r="CZ24" s="653">
        <v>35</v>
      </c>
      <c r="DA24" s="654"/>
      <c r="DB24" s="654"/>
      <c r="DC24" s="673"/>
      <c r="DD24" s="692">
        <v>4923297</v>
      </c>
      <c r="DE24" s="649"/>
      <c r="DF24" s="649"/>
      <c r="DG24" s="649"/>
      <c r="DH24" s="649"/>
      <c r="DI24" s="649"/>
      <c r="DJ24" s="649"/>
      <c r="DK24" s="650"/>
      <c r="DL24" s="692">
        <v>4876545</v>
      </c>
      <c r="DM24" s="649"/>
      <c r="DN24" s="649"/>
      <c r="DO24" s="649"/>
      <c r="DP24" s="649"/>
      <c r="DQ24" s="649"/>
      <c r="DR24" s="649"/>
      <c r="DS24" s="649"/>
      <c r="DT24" s="649"/>
      <c r="DU24" s="649"/>
      <c r="DV24" s="650"/>
      <c r="DW24" s="653">
        <v>39.799999999999997</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381994</v>
      </c>
      <c r="S25" s="660"/>
      <c r="T25" s="660"/>
      <c r="U25" s="660"/>
      <c r="V25" s="660"/>
      <c r="W25" s="660"/>
      <c r="X25" s="660"/>
      <c r="Y25" s="661"/>
      <c r="Z25" s="662">
        <v>1.8</v>
      </c>
      <c r="AA25" s="662"/>
      <c r="AB25" s="662"/>
      <c r="AC25" s="662"/>
      <c r="AD25" s="663">
        <v>21607</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2958265</v>
      </c>
      <c r="CS25" s="695"/>
      <c r="CT25" s="695"/>
      <c r="CU25" s="695"/>
      <c r="CV25" s="695"/>
      <c r="CW25" s="695"/>
      <c r="CX25" s="695"/>
      <c r="CY25" s="696"/>
      <c r="CZ25" s="664">
        <v>14</v>
      </c>
      <c r="DA25" s="693"/>
      <c r="DB25" s="693"/>
      <c r="DC25" s="697"/>
      <c r="DD25" s="668">
        <v>2553277</v>
      </c>
      <c r="DE25" s="695"/>
      <c r="DF25" s="695"/>
      <c r="DG25" s="695"/>
      <c r="DH25" s="695"/>
      <c r="DI25" s="695"/>
      <c r="DJ25" s="695"/>
      <c r="DK25" s="696"/>
      <c r="DL25" s="668">
        <v>2532861</v>
      </c>
      <c r="DM25" s="695"/>
      <c r="DN25" s="695"/>
      <c r="DO25" s="695"/>
      <c r="DP25" s="695"/>
      <c r="DQ25" s="695"/>
      <c r="DR25" s="695"/>
      <c r="DS25" s="695"/>
      <c r="DT25" s="695"/>
      <c r="DU25" s="695"/>
      <c r="DV25" s="696"/>
      <c r="DW25" s="664">
        <v>20.7</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26670</v>
      </c>
      <c r="S26" s="660"/>
      <c r="T26" s="660"/>
      <c r="U26" s="660"/>
      <c r="V26" s="660"/>
      <c r="W26" s="660"/>
      <c r="X26" s="660"/>
      <c r="Y26" s="661"/>
      <c r="Z26" s="662">
        <v>0.1</v>
      </c>
      <c r="AA26" s="662"/>
      <c r="AB26" s="662"/>
      <c r="AC26" s="662"/>
      <c r="AD26" s="663" t="s">
        <v>121</v>
      </c>
      <c r="AE26" s="663"/>
      <c r="AF26" s="663"/>
      <c r="AG26" s="663"/>
      <c r="AH26" s="663"/>
      <c r="AI26" s="663"/>
      <c r="AJ26" s="663"/>
      <c r="AK26" s="663"/>
      <c r="AL26" s="664" t="s">
        <v>222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222</v>
      </c>
      <c r="BP26" s="662"/>
      <c r="BQ26" s="662"/>
      <c r="BR26" s="662"/>
      <c r="BS26" s="668" t="s">
        <v>222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1759943</v>
      </c>
      <c r="CS26" s="660"/>
      <c r="CT26" s="660"/>
      <c r="CU26" s="660"/>
      <c r="CV26" s="660"/>
      <c r="CW26" s="660"/>
      <c r="CX26" s="660"/>
      <c r="CY26" s="661"/>
      <c r="CZ26" s="664">
        <v>8.4</v>
      </c>
      <c r="DA26" s="693"/>
      <c r="DB26" s="693"/>
      <c r="DC26" s="697"/>
      <c r="DD26" s="668">
        <v>1408509</v>
      </c>
      <c r="DE26" s="660"/>
      <c r="DF26" s="660"/>
      <c r="DG26" s="660"/>
      <c r="DH26" s="660"/>
      <c r="DI26" s="660"/>
      <c r="DJ26" s="660"/>
      <c r="DK26" s="661"/>
      <c r="DL26" s="668" t="s">
        <v>222</v>
      </c>
      <c r="DM26" s="660"/>
      <c r="DN26" s="660"/>
      <c r="DO26" s="660"/>
      <c r="DP26" s="660"/>
      <c r="DQ26" s="660"/>
      <c r="DR26" s="660"/>
      <c r="DS26" s="660"/>
      <c r="DT26" s="660"/>
      <c r="DU26" s="660"/>
      <c r="DV26" s="661"/>
      <c r="DW26" s="664" t="s">
        <v>222</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3106125</v>
      </c>
      <c r="S27" s="660"/>
      <c r="T27" s="660"/>
      <c r="U27" s="660"/>
      <c r="V27" s="660"/>
      <c r="W27" s="660"/>
      <c r="X27" s="660"/>
      <c r="Y27" s="661"/>
      <c r="Z27" s="662">
        <v>14.3</v>
      </c>
      <c r="AA27" s="662"/>
      <c r="AB27" s="662"/>
      <c r="AC27" s="662"/>
      <c r="AD27" s="663" t="s">
        <v>222</v>
      </c>
      <c r="AE27" s="663"/>
      <c r="AF27" s="663"/>
      <c r="AG27" s="663"/>
      <c r="AH27" s="663"/>
      <c r="AI27" s="663"/>
      <c r="AJ27" s="663"/>
      <c r="AK27" s="663"/>
      <c r="AL27" s="664" t="s">
        <v>121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8193010</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2786283</v>
      </c>
      <c r="CS27" s="695"/>
      <c r="CT27" s="695"/>
      <c r="CU27" s="695"/>
      <c r="CV27" s="695"/>
      <c r="CW27" s="695"/>
      <c r="CX27" s="695"/>
      <c r="CY27" s="696"/>
      <c r="CZ27" s="664">
        <v>13.2</v>
      </c>
      <c r="DA27" s="693"/>
      <c r="DB27" s="693"/>
      <c r="DC27" s="697"/>
      <c r="DD27" s="668">
        <v>789475</v>
      </c>
      <c r="DE27" s="695"/>
      <c r="DF27" s="695"/>
      <c r="DG27" s="695"/>
      <c r="DH27" s="695"/>
      <c r="DI27" s="695"/>
      <c r="DJ27" s="695"/>
      <c r="DK27" s="696"/>
      <c r="DL27" s="668">
        <v>783139</v>
      </c>
      <c r="DM27" s="695"/>
      <c r="DN27" s="695"/>
      <c r="DO27" s="695"/>
      <c r="DP27" s="695"/>
      <c r="DQ27" s="695"/>
      <c r="DR27" s="695"/>
      <c r="DS27" s="695"/>
      <c r="DT27" s="695"/>
      <c r="DU27" s="695"/>
      <c r="DV27" s="696"/>
      <c r="DW27" s="664">
        <v>6.4</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1638239</v>
      </c>
      <c r="CS28" s="660"/>
      <c r="CT28" s="660"/>
      <c r="CU28" s="660"/>
      <c r="CV28" s="660"/>
      <c r="CW28" s="660"/>
      <c r="CX28" s="660"/>
      <c r="CY28" s="661"/>
      <c r="CZ28" s="664">
        <v>7.8</v>
      </c>
      <c r="DA28" s="693"/>
      <c r="DB28" s="693"/>
      <c r="DC28" s="697"/>
      <c r="DD28" s="668">
        <v>1580545</v>
      </c>
      <c r="DE28" s="660"/>
      <c r="DF28" s="660"/>
      <c r="DG28" s="660"/>
      <c r="DH28" s="660"/>
      <c r="DI28" s="660"/>
      <c r="DJ28" s="660"/>
      <c r="DK28" s="661"/>
      <c r="DL28" s="668">
        <v>1560545</v>
      </c>
      <c r="DM28" s="660"/>
      <c r="DN28" s="660"/>
      <c r="DO28" s="660"/>
      <c r="DP28" s="660"/>
      <c r="DQ28" s="660"/>
      <c r="DR28" s="660"/>
      <c r="DS28" s="660"/>
      <c r="DT28" s="660"/>
      <c r="DU28" s="660"/>
      <c r="DV28" s="661"/>
      <c r="DW28" s="664">
        <v>12.7</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1198786</v>
      </c>
      <c r="S29" s="660"/>
      <c r="T29" s="660"/>
      <c r="U29" s="660"/>
      <c r="V29" s="660"/>
      <c r="W29" s="660"/>
      <c r="X29" s="660"/>
      <c r="Y29" s="661"/>
      <c r="Z29" s="662">
        <v>5.5</v>
      </c>
      <c r="AA29" s="662"/>
      <c r="AB29" s="662"/>
      <c r="AC29" s="662"/>
      <c r="AD29" s="663" t="s">
        <v>222</v>
      </c>
      <c r="AE29" s="663"/>
      <c r="AF29" s="663"/>
      <c r="AG29" s="663"/>
      <c r="AH29" s="663"/>
      <c r="AI29" s="663"/>
      <c r="AJ29" s="663"/>
      <c r="AK29" s="663"/>
      <c r="AL29" s="664" t="s">
        <v>222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1638239</v>
      </c>
      <c r="CS29" s="695"/>
      <c r="CT29" s="695"/>
      <c r="CU29" s="695"/>
      <c r="CV29" s="695"/>
      <c r="CW29" s="695"/>
      <c r="CX29" s="695"/>
      <c r="CY29" s="696"/>
      <c r="CZ29" s="664">
        <v>7.8</v>
      </c>
      <c r="DA29" s="693"/>
      <c r="DB29" s="693"/>
      <c r="DC29" s="697"/>
      <c r="DD29" s="668">
        <v>1580545</v>
      </c>
      <c r="DE29" s="695"/>
      <c r="DF29" s="695"/>
      <c r="DG29" s="695"/>
      <c r="DH29" s="695"/>
      <c r="DI29" s="695"/>
      <c r="DJ29" s="695"/>
      <c r="DK29" s="696"/>
      <c r="DL29" s="668">
        <v>1560545</v>
      </c>
      <c r="DM29" s="695"/>
      <c r="DN29" s="695"/>
      <c r="DO29" s="695"/>
      <c r="DP29" s="695"/>
      <c r="DQ29" s="695"/>
      <c r="DR29" s="695"/>
      <c r="DS29" s="695"/>
      <c r="DT29" s="695"/>
      <c r="DU29" s="695"/>
      <c r="DV29" s="696"/>
      <c r="DW29" s="664">
        <v>12.7</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68636</v>
      </c>
      <c r="S30" s="660"/>
      <c r="T30" s="660"/>
      <c r="U30" s="660"/>
      <c r="V30" s="660"/>
      <c r="W30" s="660"/>
      <c r="X30" s="660"/>
      <c r="Y30" s="661"/>
      <c r="Z30" s="662">
        <v>0.3</v>
      </c>
      <c r="AA30" s="662"/>
      <c r="AB30" s="662"/>
      <c r="AC30" s="662"/>
      <c r="AD30" s="663">
        <v>23358</v>
      </c>
      <c r="AE30" s="663"/>
      <c r="AF30" s="663"/>
      <c r="AG30" s="663"/>
      <c r="AH30" s="663"/>
      <c r="AI30" s="663"/>
      <c r="AJ30" s="663"/>
      <c r="AK30" s="663"/>
      <c r="AL30" s="664">
        <v>0.2</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99.5</v>
      </c>
      <c r="BH30" s="720"/>
      <c r="BI30" s="720"/>
      <c r="BJ30" s="720"/>
      <c r="BK30" s="720"/>
      <c r="BL30" s="720"/>
      <c r="BM30" s="654">
        <v>98.6</v>
      </c>
      <c r="BN30" s="720"/>
      <c r="BO30" s="720"/>
      <c r="BP30" s="720"/>
      <c r="BQ30" s="721"/>
      <c r="BR30" s="719">
        <v>99.3</v>
      </c>
      <c r="BS30" s="720"/>
      <c r="BT30" s="720"/>
      <c r="BU30" s="720"/>
      <c r="BV30" s="720"/>
      <c r="BW30" s="720"/>
      <c r="BX30" s="654">
        <v>98.4</v>
      </c>
      <c r="BY30" s="720"/>
      <c r="BZ30" s="720"/>
      <c r="CA30" s="720"/>
      <c r="CB30" s="721"/>
      <c r="CD30" s="724"/>
      <c r="CE30" s="725"/>
      <c r="CF30" s="674" t="s">
        <v>306</v>
      </c>
      <c r="CG30" s="675"/>
      <c r="CH30" s="675"/>
      <c r="CI30" s="675"/>
      <c r="CJ30" s="675"/>
      <c r="CK30" s="675"/>
      <c r="CL30" s="675"/>
      <c r="CM30" s="675"/>
      <c r="CN30" s="675"/>
      <c r="CO30" s="675"/>
      <c r="CP30" s="675"/>
      <c r="CQ30" s="676"/>
      <c r="CR30" s="659">
        <v>1467009</v>
      </c>
      <c r="CS30" s="660"/>
      <c r="CT30" s="660"/>
      <c r="CU30" s="660"/>
      <c r="CV30" s="660"/>
      <c r="CW30" s="660"/>
      <c r="CX30" s="660"/>
      <c r="CY30" s="661"/>
      <c r="CZ30" s="664">
        <v>7</v>
      </c>
      <c r="DA30" s="693"/>
      <c r="DB30" s="693"/>
      <c r="DC30" s="697"/>
      <c r="DD30" s="668">
        <v>1409315</v>
      </c>
      <c r="DE30" s="660"/>
      <c r="DF30" s="660"/>
      <c r="DG30" s="660"/>
      <c r="DH30" s="660"/>
      <c r="DI30" s="660"/>
      <c r="DJ30" s="660"/>
      <c r="DK30" s="661"/>
      <c r="DL30" s="668">
        <v>1389315</v>
      </c>
      <c r="DM30" s="660"/>
      <c r="DN30" s="660"/>
      <c r="DO30" s="660"/>
      <c r="DP30" s="660"/>
      <c r="DQ30" s="660"/>
      <c r="DR30" s="660"/>
      <c r="DS30" s="660"/>
      <c r="DT30" s="660"/>
      <c r="DU30" s="660"/>
      <c r="DV30" s="661"/>
      <c r="DW30" s="664">
        <v>11.3</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16997</v>
      </c>
      <c r="S31" s="660"/>
      <c r="T31" s="660"/>
      <c r="U31" s="660"/>
      <c r="V31" s="660"/>
      <c r="W31" s="660"/>
      <c r="X31" s="660"/>
      <c r="Y31" s="661"/>
      <c r="Z31" s="662">
        <v>0.1</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99.4</v>
      </c>
      <c r="BH31" s="695"/>
      <c r="BI31" s="695"/>
      <c r="BJ31" s="695"/>
      <c r="BK31" s="695"/>
      <c r="BL31" s="695"/>
      <c r="BM31" s="665">
        <v>98.7</v>
      </c>
      <c r="BN31" s="717"/>
      <c r="BO31" s="717"/>
      <c r="BP31" s="717"/>
      <c r="BQ31" s="718"/>
      <c r="BR31" s="716">
        <v>99.2</v>
      </c>
      <c r="BS31" s="695"/>
      <c r="BT31" s="695"/>
      <c r="BU31" s="695"/>
      <c r="BV31" s="695"/>
      <c r="BW31" s="695"/>
      <c r="BX31" s="665">
        <v>98.4</v>
      </c>
      <c r="BY31" s="717"/>
      <c r="BZ31" s="717"/>
      <c r="CA31" s="717"/>
      <c r="CB31" s="718"/>
      <c r="CD31" s="724"/>
      <c r="CE31" s="725"/>
      <c r="CF31" s="674" t="s">
        <v>310</v>
      </c>
      <c r="CG31" s="675"/>
      <c r="CH31" s="675"/>
      <c r="CI31" s="675"/>
      <c r="CJ31" s="675"/>
      <c r="CK31" s="675"/>
      <c r="CL31" s="675"/>
      <c r="CM31" s="675"/>
      <c r="CN31" s="675"/>
      <c r="CO31" s="675"/>
      <c r="CP31" s="675"/>
      <c r="CQ31" s="676"/>
      <c r="CR31" s="659">
        <v>171230</v>
      </c>
      <c r="CS31" s="695"/>
      <c r="CT31" s="695"/>
      <c r="CU31" s="695"/>
      <c r="CV31" s="695"/>
      <c r="CW31" s="695"/>
      <c r="CX31" s="695"/>
      <c r="CY31" s="696"/>
      <c r="CZ31" s="664">
        <v>0.8</v>
      </c>
      <c r="DA31" s="693"/>
      <c r="DB31" s="693"/>
      <c r="DC31" s="697"/>
      <c r="DD31" s="668">
        <v>171230</v>
      </c>
      <c r="DE31" s="695"/>
      <c r="DF31" s="695"/>
      <c r="DG31" s="695"/>
      <c r="DH31" s="695"/>
      <c r="DI31" s="695"/>
      <c r="DJ31" s="695"/>
      <c r="DK31" s="696"/>
      <c r="DL31" s="668">
        <v>171230</v>
      </c>
      <c r="DM31" s="695"/>
      <c r="DN31" s="695"/>
      <c r="DO31" s="695"/>
      <c r="DP31" s="695"/>
      <c r="DQ31" s="695"/>
      <c r="DR31" s="695"/>
      <c r="DS31" s="695"/>
      <c r="DT31" s="695"/>
      <c r="DU31" s="695"/>
      <c r="DV31" s="696"/>
      <c r="DW31" s="664">
        <v>1.4</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951882</v>
      </c>
      <c r="S32" s="660"/>
      <c r="T32" s="660"/>
      <c r="U32" s="660"/>
      <c r="V32" s="660"/>
      <c r="W32" s="660"/>
      <c r="X32" s="660"/>
      <c r="Y32" s="661"/>
      <c r="Z32" s="662">
        <v>4.4000000000000004</v>
      </c>
      <c r="AA32" s="662"/>
      <c r="AB32" s="662"/>
      <c r="AC32" s="662"/>
      <c r="AD32" s="663" t="s">
        <v>222</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99.5</v>
      </c>
      <c r="BH32" s="729"/>
      <c r="BI32" s="729"/>
      <c r="BJ32" s="729"/>
      <c r="BK32" s="729"/>
      <c r="BL32" s="729"/>
      <c r="BM32" s="730">
        <v>98.5</v>
      </c>
      <c r="BN32" s="729"/>
      <c r="BO32" s="729"/>
      <c r="BP32" s="729"/>
      <c r="BQ32" s="731"/>
      <c r="BR32" s="728">
        <v>99.5</v>
      </c>
      <c r="BS32" s="729"/>
      <c r="BT32" s="729"/>
      <c r="BU32" s="729"/>
      <c r="BV32" s="729"/>
      <c r="BW32" s="729"/>
      <c r="BX32" s="730">
        <v>98.4</v>
      </c>
      <c r="BY32" s="729"/>
      <c r="BZ32" s="729"/>
      <c r="CA32" s="729"/>
      <c r="CB32" s="731"/>
      <c r="CD32" s="726"/>
      <c r="CE32" s="727"/>
      <c r="CF32" s="674" t="s">
        <v>313</v>
      </c>
      <c r="CG32" s="675"/>
      <c r="CH32" s="675"/>
      <c r="CI32" s="675"/>
      <c r="CJ32" s="675"/>
      <c r="CK32" s="675"/>
      <c r="CL32" s="675"/>
      <c r="CM32" s="675"/>
      <c r="CN32" s="675"/>
      <c r="CO32" s="675"/>
      <c r="CP32" s="675"/>
      <c r="CQ32" s="676"/>
      <c r="CR32" s="659" t="s">
        <v>121</v>
      </c>
      <c r="CS32" s="660"/>
      <c r="CT32" s="660"/>
      <c r="CU32" s="660"/>
      <c r="CV32" s="660"/>
      <c r="CW32" s="660"/>
      <c r="CX32" s="660"/>
      <c r="CY32" s="661"/>
      <c r="CZ32" s="664" t="s">
        <v>251</v>
      </c>
      <c r="DA32" s="693"/>
      <c r="DB32" s="693"/>
      <c r="DC32" s="697"/>
      <c r="DD32" s="668" t="s">
        <v>222</v>
      </c>
      <c r="DE32" s="660"/>
      <c r="DF32" s="660"/>
      <c r="DG32" s="660"/>
      <c r="DH32" s="660"/>
      <c r="DI32" s="660"/>
      <c r="DJ32" s="660"/>
      <c r="DK32" s="661"/>
      <c r="DL32" s="668" t="s">
        <v>222</v>
      </c>
      <c r="DM32" s="660"/>
      <c r="DN32" s="660"/>
      <c r="DO32" s="660"/>
      <c r="DP32" s="660"/>
      <c r="DQ32" s="660"/>
      <c r="DR32" s="660"/>
      <c r="DS32" s="660"/>
      <c r="DT32" s="660"/>
      <c r="DU32" s="660"/>
      <c r="DV32" s="661"/>
      <c r="DW32" s="664" t="s">
        <v>121</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1091571</v>
      </c>
      <c r="S33" s="660"/>
      <c r="T33" s="660"/>
      <c r="U33" s="660"/>
      <c r="V33" s="660"/>
      <c r="W33" s="660"/>
      <c r="X33" s="660"/>
      <c r="Y33" s="661"/>
      <c r="Z33" s="662">
        <v>5</v>
      </c>
      <c r="AA33" s="662"/>
      <c r="AB33" s="662"/>
      <c r="AC33" s="662"/>
      <c r="AD33" s="663" t="s">
        <v>121</v>
      </c>
      <c r="AE33" s="663"/>
      <c r="AF33" s="663"/>
      <c r="AG33" s="663"/>
      <c r="AH33" s="663"/>
      <c r="AI33" s="663"/>
      <c r="AJ33" s="663"/>
      <c r="AK33" s="663"/>
      <c r="AL33" s="664" t="s">
        <v>222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9659560</v>
      </c>
      <c r="CS33" s="695"/>
      <c r="CT33" s="695"/>
      <c r="CU33" s="695"/>
      <c r="CV33" s="695"/>
      <c r="CW33" s="695"/>
      <c r="CX33" s="695"/>
      <c r="CY33" s="696"/>
      <c r="CZ33" s="664">
        <v>45.9</v>
      </c>
      <c r="DA33" s="693"/>
      <c r="DB33" s="693"/>
      <c r="DC33" s="697"/>
      <c r="DD33" s="668">
        <v>7467966</v>
      </c>
      <c r="DE33" s="695"/>
      <c r="DF33" s="695"/>
      <c r="DG33" s="695"/>
      <c r="DH33" s="695"/>
      <c r="DI33" s="695"/>
      <c r="DJ33" s="695"/>
      <c r="DK33" s="696"/>
      <c r="DL33" s="668">
        <v>6156850</v>
      </c>
      <c r="DM33" s="695"/>
      <c r="DN33" s="695"/>
      <c r="DO33" s="695"/>
      <c r="DP33" s="695"/>
      <c r="DQ33" s="695"/>
      <c r="DR33" s="695"/>
      <c r="DS33" s="695"/>
      <c r="DT33" s="695"/>
      <c r="DU33" s="695"/>
      <c r="DV33" s="696"/>
      <c r="DW33" s="664">
        <v>50.2</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382832</v>
      </c>
      <c r="S34" s="660"/>
      <c r="T34" s="660"/>
      <c r="U34" s="660"/>
      <c r="V34" s="660"/>
      <c r="W34" s="660"/>
      <c r="X34" s="660"/>
      <c r="Y34" s="661"/>
      <c r="Z34" s="662">
        <v>1.8</v>
      </c>
      <c r="AA34" s="662"/>
      <c r="AB34" s="662"/>
      <c r="AC34" s="662"/>
      <c r="AD34" s="663">
        <v>10985</v>
      </c>
      <c r="AE34" s="663"/>
      <c r="AF34" s="663"/>
      <c r="AG34" s="663"/>
      <c r="AH34" s="663"/>
      <c r="AI34" s="663"/>
      <c r="AJ34" s="663"/>
      <c r="AK34" s="663"/>
      <c r="AL34" s="664">
        <v>0.1</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4352448</v>
      </c>
      <c r="CS34" s="660"/>
      <c r="CT34" s="660"/>
      <c r="CU34" s="660"/>
      <c r="CV34" s="660"/>
      <c r="CW34" s="660"/>
      <c r="CX34" s="660"/>
      <c r="CY34" s="661"/>
      <c r="CZ34" s="664">
        <v>20.7</v>
      </c>
      <c r="DA34" s="693"/>
      <c r="DB34" s="693"/>
      <c r="DC34" s="697"/>
      <c r="DD34" s="668">
        <v>2617589</v>
      </c>
      <c r="DE34" s="660"/>
      <c r="DF34" s="660"/>
      <c r="DG34" s="660"/>
      <c r="DH34" s="660"/>
      <c r="DI34" s="660"/>
      <c r="DJ34" s="660"/>
      <c r="DK34" s="661"/>
      <c r="DL34" s="668">
        <v>2262045</v>
      </c>
      <c r="DM34" s="660"/>
      <c r="DN34" s="660"/>
      <c r="DO34" s="660"/>
      <c r="DP34" s="660"/>
      <c r="DQ34" s="660"/>
      <c r="DR34" s="660"/>
      <c r="DS34" s="660"/>
      <c r="DT34" s="660"/>
      <c r="DU34" s="660"/>
      <c r="DV34" s="661"/>
      <c r="DW34" s="664">
        <v>18.5</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2340682</v>
      </c>
      <c r="S35" s="660"/>
      <c r="T35" s="660"/>
      <c r="U35" s="660"/>
      <c r="V35" s="660"/>
      <c r="W35" s="660"/>
      <c r="X35" s="660"/>
      <c r="Y35" s="661"/>
      <c r="Z35" s="662">
        <v>10.8</v>
      </c>
      <c r="AA35" s="662"/>
      <c r="AB35" s="662"/>
      <c r="AC35" s="662"/>
      <c r="AD35" s="663" t="s">
        <v>121</v>
      </c>
      <c r="AE35" s="663"/>
      <c r="AF35" s="663"/>
      <c r="AG35" s="663"/>
      <c r="AH35" s="663"/>
      <c r="AI35" s="663"/>
      <c r="AJ35" s="663"/>
      <c r="AK35" s="663"/>
      <c r="AL35" s="664" t="s">
        <v>121</v>
      </c>
      <c r="AM35" s="665"/>
      <c r="AN35" s="665"/>
      <c r="AO35" s="666"/>
      <c r="AP35" s="214"/>
      <c r="AQ35" s="732" t="s">
        <v>321</v>
      </c>
      <c r="AR35" s="733"/>
      <c r="AS35" s="733"/>
      <c r="AT35" s="733"/>
      <c r="AU35" s="733"/>
      <c r="AV35" s="733"/>
      <c r="AW35" s="733"/>
      <c r="AX35" s="733"/>
      <c r="AY35" s="734"/>
      <c r="AZ35" s="648">
        <v>2598848</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203028</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123037</v>
      </c>
      <c r="CS35" s="695"/>
      <c r="CT35" s="695"/>
      <c r="CU35" s="695"/>
      <c r="CV35" s="695"/>
      <c r="CW35" s="695"/>
      <c r="CX35" s="695"/>
      <c r="CY35" s="696"/>
      <c r="CZ35" s="664">
        <v>0.6</v>
      </c>
      <c r="DA35" s="693"/>
      <c r="DB35" s="693"/>
      <c r="DC35" s="697"/>
      <c r="DD35" s="668">
        <v>87714</v>
      </c>
      <c r="DE35" s="695"/>
      <c r="DF35" s="695"/>
      <c r="DG35" s="695"/>
      <c r="DH35" s="695"/>
      <c r="DI35" s="695"/>
      <c r="DJ35" s="695"/>
      <c r="DK35" s="696"/>
      <c r="DL35" s="668">
        <v>51042</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222</v>
      </c>
      <c r="S36" s="660"/>
      <c r="T36" s="660"/>
      <c r="U36" s="660"/>
      <c r="V36" s="660"/>
      <c r="W36" s="660"/>
      <c r="X36" s="660"/>
      <c r="Y36" s="661"/>
      <c r="Z36" s="662" t="s">
        <v>121</v>
      </c>
      <c r="AA36" s="662"/>
      <c r="AB36" s="662"/>
      <c r="AC36" s="662"/>
      <c r="AD36" s="663" t="s">
        <v>222</v>
      </c>
      <c r="AE36" s="663"/>
      <c r="AF36" s="663"/>
      <c r="AG36" s="663"/>
      <c r="AH36" s="663"/>
      <c r="AI36" s="663"/>
      <c r="AJ36" s="663"/>
      <c r="AK36" s="663"/>
      <c r="AL36" s="664" t="s">
        <v>222</v>
      </c>
      <c r="AM36" s="665"/>
      <c r="AN36" s="665"/>
      <c r="AO36" s="666"/>
      <c r="AQ36" s="736" t="s">
        <v>325</v>
      </c>
      <c r="AR36" s="737"/>
      <c r="AS36" s="737"/>
      <c r="AT36" s="737"/>
      <c r="AU36" s="737"/>
      <c r="AV36" s="737"/>
      <c r="AW36" s="737"/>
      <c r="AX36" s="737"/>
      <c r="AY36" s="738"/>
      <c r="AZ36" s="659">
        <v>1279889</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137858</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2768638</v>
      </c>
      <c r="CS36" s="660"/>
      <c r="CT36" s="660"/>
      <c r="CU36" s="660"/>
      <c r="CV36" s="660"/>
      <c r="CW36" s="660"/>
      <c r="CX36" s="660"/>
      <c r="CY36" s="661"/>
      <c r="CZ36" s="664">
        <v>13.1</v>
      </c>
      <c r="DA36" s="693"/>
      <c r="DB36" s="693"/>
      <c r="DC36" s="697"/>
      <c r="DD36" s="668">
        <v>2601020</v>
      </c>
      <c r="DE36" s="660"/>
      <c r="DF36" s="660"/>
      <c r="DG36" s="660"/>
      <c r="DH36" s="660"/>
      <c r="DI36" s="660"/>
      <c r="DJ36" s="660"/>
      <c r="DK36" s="661"/>
      <c r="DL36" s="668">
        <v>2437418</v>
      </c>
      <c r="DM36" s="660"/>
      <c r="DN36" s="660"/>
      <c r="DO36" s="660"/>
      <c r="DP36" s="660"/>
      <c r="DQ36" s="660"/>
      <c r="DR36" s="660"/>
      <c r="DS36" s="660"/>
      <c r="DT36" s="660"/>
      <c r="DU36" s="660"/>
      <c r="DV36" s="661"/>
      <c r="DW36" s="664">
        <v>19.899999999999999</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736082</v>
      </c>
      <c r="S37" s="660"/>
      <c r="T37" s="660"/>
      <c r="U37" s="660"/>
      <c r="V37" s="660"/>
      <c r="W37" s="660"/>
      <c r="X37" s="660"/>
      <c r="Y37" s="661"/>
      <c r="Z37" s="662">
        <v>3.4</v>
      </c>
      <c r="AA37" s="662"/>
      <c r="AB37" s="662"/>
      <c r="AC37" s="662"/>
      <c r="AD37" s="663" t="s">
        <v>251</v>
      </c>
      <c r="AE37" s="663"/>
      <c r="AF37" s="663"/>
      <c r="AG37" s="663"/>
      <c r="AH37" s="663"/>
      <c r="AI37" s="663"/>
      <c r="AJ37" s="663"/>
      <c r="AK37" s="663"/>
      <c r="AL37" s="664" t="s">
        <v>222</v>
      </c>
      <c r="AM37" s="665"/>
      <c r="AN37" s="665"/>
      <c r="AO37" s="666"/>
      <c r="AQ37" s="736" t="s">
        <v>329</v>
      </c>
      <c r="AR37" s="737"/>
      <c r="AS37" s="737"/>
      <c r="AT37" s="737"/>
      <c r="AU37" s="737"/>
      <c r="AV37" s="737"/>
      <c r="AW37" s="737"/>
      <c r="AX37" s="737"/>
      <c r="AY37" s="738"/>
      <c r="AZ37" s="659">
        <v>15208</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6965</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1403568</v>
      </c>
      <c r="CS37" s="695"/>
      <c r="CT37" s="695"/>
      <c r="CU37" s="695"/>
      <c r="CV37" s="695"/>
      <c r="CW37" s="695"/>
      <c r="CX37" s="695"/>
      <c r="CY37" s="696"/>
      <c r="CZ37" s="664">
        <v>6.7</v>
      </c>
      <c r="DA37" s="693"/>
      <c r="DB37" s="693"/>
      <c r="DC37" s="697"/>
      <c r="DD37" s="668">
        <v>1403568</v>
      </c>
      <c r="DE37" s="695"/>
      <c r="DF37" s="695"/>
      <c r="DG37" s="695"/>
      <c r="DH37" s="695"/>
      <c r="DI37" s="695"/>
      <c r="DJ37" s="695"/>
      <c r="DK37" s="696"/>
      <c r="DL37" s="668">
        <v>1399073</v>
      </c>
      <c r="DM37" s="695"/>
      <c r="DN37" s="695"/>
      <c r="DO37" s="695"/>
      <c r="DP37" s="695"/>
      <c r="DQ37" s="695"/>
      <c r="DR37" s="695"/>
      <c r="DS37" s="695"/>
      <c r="DT37" s="695"/>
      <c r="DU37" s="695"/>
      <c r="DV37" s="696"/>
      <c r="DW37" s="664">
        <v>11.4</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21772235</v>
      </c>
      <c r="S38" s="740"/>
      <c r="T38" s="740"/>
      <c r="U38" s="740"/>
      <c r="V38" s="740"/>
      <c r="W38" s="740"/>
      <c r="X38" s="740"/>
      <c r="Y38" s="741"/>
      <c r="Z38" s="742">
        <v>100</v>
      </c>
      <c r="AA38" s="742"/>
      <c r="AB38" s="742"/>
      <c r="AC38" s="742"/>
      <c r="AD38" s="743">
        <v>11523665</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121</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11603</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1996640</v>
      </c>
      <c r="CS38" s="660"/>
      <c r="CT38" s="660"/>
      <c r="CU38" s="660"/>
      <c r="CV38" s="660"/>
      <c r="CW38" s="660"/>
      <c r="CX38" s="660"/>
      <c r="CY38" s="661"/>
      <c r="CZ38" s="664">
        <v>9.5</v>
      </c>
      <c r="DA38" s="693"/>
      <c r="DB38" s="693"/>
      <c r="DC38" s="697"/>
      <c r="DD38" s="668">
        <v>1780856</v>
      </c>
      <c r="DE38" s="660"/>
      <c r="DF38" s="660"/>
      <c r="DG38" s="660"/>
      <c r="DH38" s="660"/>
      <c r="DI38" s="660"/>
      <c r="DJ38" s="660"/>
      <c r="DK38" s="661"/>
      <c r="DL38" s="668">
        <v>1366345</v>
      </c>
      <c r="DM38" s="660"/>
      <c r="DN38" s="660"/>
      <c r="DO38" s="660"/>
      <c r="DP38" s="660"/>
      <c r="DQ38" s="660"/>
      <c r="DR38" s="660"/>
      <c r="DS38" s="660"/>
      <c r="DT38" s="660"/>
      <c r="DU38" s="660"/>
      <c r="DV38" s="661"/>
      <c r="DW38" s="664">
        <v>11.1</v>
      </c>
      <c r="DX38" s="693"/>
      <c r="DY38" s="693"/>
      <c r="DZ38" s="693"/>
      <c r="EA38" s="693"/>
      <c r="EB38" s="693"/>
      <c r="EC38" s="694"/>
    </row>
    <row r="39" spans="2:133" ht="11.25" customHeight="1">
      <c r="AQ39" s="736" t="s">
        <v>336</v>
      </c>
      <c r="AR39" s="737"/>
      <c r="AS39" s="737"/>
      <c r="AT39" s="737"/>
      <c r="AU39" s="737"/>
      <c r="AV39" s="737"/>
      <c r="AW39" s="737"/>
      <c r="AX39" s="737"/>
      <c r="AY39" s="738"/>
      <c r="AZ39" s="659" t="s">
        <v>121</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103</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356115</v>
      </c>
      <c r="CS39" s="695"/>
      <c r="CT39" s="695"/>
      <c r="CU39" s="695"/>
      <c r="CV39" s="695"/>
      <c r="CW39" s="695"/>
      <c r="CX39" s="695"/>
      <c r="CY39" s="696"/>
      <c r="CZ39" s="664">
        <v>1.7</v>
      </c>
      <c r="DA39" s="693"/>
      <c r="DB39" s="693"/>
      <c r="DC39" s="697"/>
      <c r="DD39" s="668">
        <v>335300</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c r="AQ40" s="736" t="s">
        <v>340</v>
      </c>
      <c r="AR40" s="737"/>
      <c r="AS40" s="737"/>
      <c r="AT40" s="737"/>
      <c r="AU40" s="737"/>
      <c r="AV40" s="737"/>
      <c r="AW40" s="737"/>
      <c r="AX40" s="737"/>
      <c r="AY40" s="738"/>
      <c r="AZ40" s="659">
        <v>316574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96</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62682</v>
      </c>
      <c r="CS40" s="660"/>
      <c r="CT40" s="660"/>
      <c r="CU40" s="660"/>
      <c r="CV40" s="660"/>
      <c r="CW40" s="660"/>
      <c r="CX40" s="660"/>
      <c r="CY40" s="661"/>
      <c r="CZ40" s="664">
        <v>0.3</v>
      </c>
      <c r="DA40" s="693"/>
      <c r="DB40" s="693"/>
      <c r="DC40" s="697"/>
      <c r="DD40" s="668">
        <v>45487</v>
      </c>
      <c r="DE40" s="660"/>
      <c r="DF40" s="660"/>
      <c r="DG40" s="660"/>
      <c r="DH40" s="660"/>
      <c r="DI40" s="660"/>
      <c r="DJ40" s="660"/>
      <c r="DK40" s="661"/>
      <c r="DL40" s="668">
        <v>40000</v>
      </c>
      <c r="DM40" s="660"/>
      <c r="DN40" s="660"/>
      <c r="DO40" s="660"/>
      <c r="DP40" s="660"/>
      <c r="DQ40" s="660"/>
      <c r="DR40" s="660"/>
      <c r="DS40" s="660"/>
      <c r="DT40" s="660"/>
      <c r="DU40" s="660"/>
      <c r="DV40" s="661"/>
      <c r="DW40" s="664">
        <v>0.3</v>
      </c>
      <c r="DX40" s="693"/>
      <c r="DY40" s="693"/>
      <c r="DZ40" s="693"/>
      <c r="EA40" s="693"/>
      <c r="EB40" s="693"/>
      <c r="EC40" s="694"/>
    </row>
    <row r="41" spans="2:133" ht="11.25" customHeight="1">
      <c r="AQ41" s="746" t="s">
        <v>343</v>
      </c>
      <c r="AR41" s="747"/>
      <c r="AS41" s="747"/>
      <c r="AT41" s="747"/>
      <c r="AU41" s="747"/>
      <c r="AV41" s="747"/>
      <c r="AW41" s="747"/>
      <c r="AX41" s="747"/>
      <c r="AY41" s="748"/>
      <c r="AZ41" s="739">
        <v>987177</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283</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4023915</v>
      </c>
      <c r="CS42" s="660"/>
      <c r="CT42" s="660"/>
      <c r="CU42" s="660"/>
      <c r="CV42" s="660"/>
      <c r="CW42" s="660"/>
      <c r="CX42" s="660"/>
      <c r="CY42" s="661"/>
      <c r="CZ42" s="664">
        <v>19.100000000000001</v>
      </c>
      <c r="DA42" s="665"/>
      <c r="DB42" s="665"/>
      <c r="DC42" s="760"/>
      <c r="DD42" s="668">
        <v>934821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96660</v>
      </c>
      <c r="CS43" s="695"/>
      <c r="CT43" s="695"/>
      <c r="CU43" s="695"/>
      <c r="CV43" s="695"/>
      <c r="CW43" s="695"/>
      <c r="CX43" s="695"/>
      <c r="CY43" s="696"/>
      <c r="CZ43" s="664">
        <v>0.5</v>
      </c>
      <c r="DA43" s="693"/>
      <c r="DB43" s="693"/>
      <c r="DC43" s="697"/>
      <c r="DD43" s="668">
        <v>24948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4019949</v>
      </c>
      <c r="CS44" s="660"/>
      <c r="CT44" s="660"/>
      <c r="CU44" s="660"/>
      <c r="CV44" s="660"/>
      <c r="CW44" s="660"/>
      <c r="CX44" s="660"/>
      <c r="CY44" s="661"/>
      <c r="CZ44" s="664">
        <v>19.100000000000001</v>
      </c>
      <c r="DA44" s="665"/>
      <c r="DB44" s="665"/>
      <c r="DC44" s="760"/>
      <c r="DD44" s="668">
        <v>930855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3193034</v>
      </c>
      <c r="CS45" s="695"/>
      <c r="CT45" s="695"/>
      <c r="CU45" s="695"/>
      <c r="CV45" s="695"/>
      <c r="CW45" s="695"/>
      <c r="CX45" s="695"/>
      <c r="CY45" s="696"/>
      <c r="CZ45" s="664">
        <v>15.2</v>
      </c>
      <c r="DA45" s="693"/>
      <c r="DB45" s="693"/>
      <c r="DC45" s="697"/>
      <c r="DD45" s="668">
        <v>386347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808823</v>
      </c>
      <c r="CS46" s="660"/>
      <c r="CT46" s="660"/>
      <c r="CU46" s="660"/>
      <c r="CV46" s="660"/>
      <c r="CW46" s="660"/>
      <c r="CX46" s="660"/>
      <c r="CY46" s="661"/>
      <c r="CZ46" s="664">
        <v>3.8</v>
      </c>
      <c r="DA46" s="665"/>
      <c r="DB46" s="665"/>
      <c r="DC46" s="760"/>
      <c r="DD46" s="668">
        <v>526416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3966</v>
      </c>
      <c r="CS47" s="695"/>
      <c r="CT47" s="695"/>
      <c r="CU47" s="695"/>
      <c r="CV47" s="695"/>
      <c r="CW47" s="695"/>
      <c r="CX47" s="695"/>
      <c r="CY47" s="696"/>
      <c r="CZ47" s="664">
        <v>0</v>
      </c>
      <c r="DA47" s="693"/>
      <c r="DB47" s="693"/>
      <c r="DC47" s="697"/>
      <c r="DD47" s="668">
        <v>3966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21066262</v>
      </c>
      <c r="CS49" s="729"/>
      <c r="CT49" s="729"/>
      <c r="CU49" s="729"/>
      <c r="CV49" s="729"/>
      <c r="CW49" s="729"/>
      <c r="CX49" s="729"/>
      <c r="CY49" s="761"/>
      <c r="CZ49" s="744">
        <v>100</v>
      </c>
      <c r="DA49" s="762"/>
      <c r="DB49" s="762"/>
      <c r="DC49" s="763"/>
      <c r="DD49" s="764">
        <v>13326084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AM+E/H9K06vaSPPcwcOXuJztqnfvEYIEKtCQ3CYTB6Z8hR/KheXoaBx8fx78XySoL/mF9ggXYYGdHYtOC7YYDw==" saltValue="tXcdmFIIniXNKKR4qCqm0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3"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21743</v>
      </c>
      <c r="R7" s="795"/>
      <c r="S7" s="795"/>
      <c r="T7" s="795"/>
      <c r="U7" s="795"/>
      <c r="V7" s="795">
        <v>21038</v>
      </c>
      <c r="W7" s="795"/>
      <c r="X7" s="795"/>
      <c r="Y7" s="795"/>
      <c r="Z7" s="795"/>
      <c r="AA7" s="795">
        <v>705</v>
      </c>
      <c r="AB7" s="795"/>
      <c r="AC7" s="795"/>
      <c r="AD7" s="795"/>
      <c r="AE7" s="796"/>
      <c r="AF7" s="797">
        <v>596</v>
      </c>
      <c r="AG7" s="798"/>
      <c r="AH7" s="798"/>
      <c r="AI7" s="798"/>
      <c r="AJ7" s="799"/>
      <c r="AK7" s="834">
        <v>952</v>
      </c>
      <c r="AL7" s="835"/>
      <c r="AM7" s="835"/>
      <c r="AN7" s="835"/>
      <c r="AO7" s="835"/>
      <c r="AP7" s="835">
        <v>24191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41</v>
      </c>
      <c r="R8" s="819"/>
      <c r="S8" s="819"/>
      <c r="T8" s="819"/>
      <c r="U8" s="819"/>
      <c r="V8" s="819">
        <v>40</v>
      </c>
      <c r="W8" s="819"/>
      <c r="X8" s="819"/>
      <c r="Y8" s="819"/>
      <c r="Z8" s="819"/>
      <c r="AA8" s="819">
        <v>1</v>
      </c>
      <c r="AB8" s="819"/>
      <c r="AC8" s="819"/>
      <c r="AD8" s="819"/>
      <c r="AE8" s="820"/>
      <c r="AF8" s="821">
        <v>1</v>
      </c>
      <c r="AG8" s="822"/>
      <c r="AH8" s="822"/>
      <c r="AI8" s="822"/>
      <c r="AJ8" s="823"/>
      <c r="AK8" s="824" t="s">
        <v>575</v>
      </c>
      <c r="AL8" s="825"/>
      <c r="AM8" s="825"/>
      <c r="AN8" s="825"/>
      <c r="AO8" s="825"/>
      <c r="AP8" s="825" t="s">
        <v>576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21783</v>
      </c>
      <c r="R23" s="854"/>
      <c r="S23" s="854"/>
      <c r="T23" s="854"/>
      <c r="U23" s="854"/>
      <c r="V23" s="854">
        <v>21077</v>
      </c>
      <c r="W23" s="854"/>
      <c r="X23" s="854"/>
      <c r="Y23" s="854"/>
      <c r="Z23" s="854"/>
      <c r="AA23" s="854">
        <v>706</v>
      </c>
      <c r="AB23" s="854"/>
      <c r="AC23" s="854"/>
      <c r="AD23" s="854"/>
      <c r="AE23" s="855"/>
      <c r="AF23" s="856">
        <v>597</v>
      </c>
      <c r="AG23" s="854"/>
      <c r="AH23" s="854"/>
      <c r="AI23" s="854"/>
      <c r="AJ23" s="857"/>
      <c r="AK23" s="858"/>
      <c r="AL23" s="859"/>
      <c r="AM23" s="859"/>
      <c r="AN23" s="859"/>
      <c r="AO23" s="859"/>
      <c r="AP23" s="854">
        <v>24191</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5732</v>
      </c>
      <c r="R28" s="883"/>
      <c r="S28" s="883"/>
      <c r="T28" s="883"/>
      <c r="U28" s="883"/>
      <c r="V28" s="883">
        <v>5529</v>
      </c>
      <c r="W28" s="883"/>
      <c r="X28" s="883"/>
      <c r="Y28" s="883"/>
      <c r="Z28" s="883"/>
      <c r="AA28" s="883">
        <v>203</v>
      </c>
      <c r="AB28" s="883"/>
      <c r="AC28" s="883"/>
      <c r="AD28" s="883"/>
      <c r="AE28" s="884"/>
      <c r="AF28" s="885">
        <v>203</v>
      </c>
      <c r="AG28" s="883"/>
      <c r="AH28" s="883"/>
      <c r="AI28" s="883"/>
      <c r="AJ28" s="886"/>
      <c r="AK28" s="887">
        <v>316</v>
      </c>
      <c r="AL28" s="878"/>
      <c r="AM28" s="878"/>
      <c r="AN28" s="878"/>
      <c r="AO28" s="878"/>
      <c r="AP28" s="878" t="s">
        <v>577</v>
      </c>
      <c r="AQ28" s="878"/>
      <c r="AR28" s="878"/>
      <c r="AS28" s="878"/>
      <c r="AT28" s="878"/>
      <c r="AU28" s="878" t="s">
        <v>578</v>
      </c>
      <c r="AV28" s="878"/>
      <c r="AW28" s="878"/>
      <c r="AX28" s="878"/>
      <c r="AY28" s="878"/>
      <c r="AZ28" s="879" t="s">
        <v>576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444</v>
      </c>
      <c r="R29" s="819"/>
      <c r="S29" s="819"/>
      <c r="T29" s="819"/>
      <c r="U29" s="819"/>
      <c r="V29" s="819">
        <v>442</v>
      </c>
      <c r="W29" s="819"/>
      <c r="X29" s="819"/>
      <c r="Y29" s="819"/>
      <c r="Z29" s="819"/>
      <c r="AA29" s="819">
        <v>2</v>
      </c>
      <c r="AB29" s="819"/>
      <c r="AC29" s="819"/>
      <c r="AD29" s="819"/>
      <c r="AE29" s="820"/>
      <c r="AF29" s="821">
        <v>2</v>
      </c>
      <c r="AG29" s="822"/>
      <c r="AH29" s="822"/>
      <c r="AI29" s="822"/>
      <c r="AJ29" s="823"/>
      <c r="AK29" s="890">
        <v>104</v>
      </c>
      <c r="AL29" s="891"/>
      <c r="AM29" s="891"/>
      <c r="AN29" s="891"/>
      <c r="AO29" s="891"/>
      <c r="AP29" s="891" t="s">
        <v>576</v>
      </c>
      <c r="AQ29" s="891"/>
      <c r="AR29" s="891"/>
      <c r="AS29" s="891"/>
      <c r="AT29" s="891"/>
      <c r="AU29" s="891" t="s">
        <v>578</v>
      </c>
      <c r="AV29" s="891"/>
      <c r="AW29" s="891"/>
      <c r="AX29" s="891"/>
      <c r="AY29" s="891"/>
      <c r="AZ29" s="892" t="s">
        <v>578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3505</v>
      </c>
      <c r="R30" s="819"/>
      <c r="S30" s="819"/>
      <c r="T30" s="819"/>
      <c r="U30" s="819"/>
      <c r="V30" s="819">
        <v>3331</v>
      </c>
      <c r="W30" s="819"/>
      <c r="X30" s="819"/>
      <c r="Y30" s="819"/>
      <c r="Z30" s="819"/>
      <c r="AA30" s="819">
        <v>174</v>
      </c>
      <c r="AB30" s="819"/>
      <c r="AC30" s="819"/>
      <c r="AD30" s="819"/>
      <c r="AE30" s="820"/>
      <c r="AF30" s="821">
        <v>174</v>
      </c>
      <c r="AG30" s="822"/>
      <c r="AH30" s="822"/>
      <c r="AI30" s="822"/>
      <c r="AJ30" s="823"/>
      <c r="AK30" s="890">
        <v>494</v>
      </c>
      <c r="AL30" s="891"/>
      <c r="AM30" s="891"/>
      <c r="AN30" s="891"/>
      <c r="AO30" s="891"/>
      <c r="AP30" s="891" t="s">
        <v>576</v>
      </c>
      <c r="AQ30" s="891"/>
      <c r="AR30" s="891"/>
      <c r="AS30" s="891"/>
      <c r="AT30" s="891"/>
      <c r="AU30" s="891" t="s">
        <v>576</v>
      </c>
      <c r="AV30" s="891"/>
      <c r="AW30" s="891"/>
      <c r="AX30" s="891"/>
      <c r="AY30" s="891"/>
      <c r="AZ30" s="892" t="s">
        <v>576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1386</v>
      </c>
      <c r="R31" s="819"/>
      <c r="S31" s="819"/>
      <c r="T31" s="819"/>
      <c r="U31" s="819"/>
      <c r="V31" s="819">
        <v>1242</v>
      </c>
      <c r="W31" s="819"/>
      <c r="X31" s="819"/>
      <c r="Y31" s="819"/>
      <c r="Z31" s="819"/>
      <c r="AA31" s="819">
        <v>145</v>
      </c>
      <c r="AB31" s="819"/>
      <c r="AC31" s="819"/>
      <c r="AD31" s="819"/>
      <c r="AE31" s="820"/>
      <c r="AF31" s="821">
        <v>1408</v>
      </c>
      <c r="AG31" s="822"/>
      <c r="AH31" s="822"/>
      <c r="AI31" s="822"/>
      <c r="AJ31" s="823"/>
      <c r="AK31" s="890">
        <v>0</v>
      </c>
      <c r="AL31" s="891"/>
      <c r="AM31" s="891"/>
      <c r="AN31" s="891"/>
      <c r="AO31" s="891"/>
      <c r="AP31" s="891">
        <v>2070</v>
      </c>
      <c r="AQ31" s="891"/>
      <c r="AR31" s="891"/>
      <c r="AS31" s="891"/>
      <c r="AT31" s="891"/>
      <c r="AU31" s="891">
        <v>180</v>
      </c>
      <c r="AV31" s="891"/>
      <c r="AW31" s="891"/>
      <c r="AX31" s="891"/>
      <c r="AY31" s="891"/>
      <c r="AZ31" s="892" t="s">
        <v>578</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1229</v>
      </c>
      <c r="R32" s="819"/>
      <c r="S32" s="819"/>
      <c r="T32" s="819"/>
      <c r="U32" s="819"/>
      <c r="V32" s="819">
        <v>1144</v>
      </c>
      <c r="W32" s="819"/>
      <c r="X32" s="819"/>
      <c r="Y32" s="819"/>
      <c r="Z32" s="819"/>
      <c r="AA32" s="819">
        <v>85</v>
      </c>
      <c r="AB32" s="819"/>
      <c r="AC32" s="819"/>
      <c r="AD32" s="819"/>
      <c r="AE32" s="820"/>
      <c r="AF32" s="821">
        <v>75</v>
      </c>
      <c r="AG32" s="822"/>
      <c r="AH32" s="822"/>
      <c r="AI32" s="822"/>
      <c r="AJ32" s="823"/>
      <c r="AK32" s="890">
        <v>477</v>
      </c>
      <c r="AL32" s="891"/>
      <c r="AM32" s="891"/>
      <c r="AN32" s="891"/>
      <c r="AO32" s="891"/>
      <c r="AP32" s="891">
        <v>4444</v>
      </c>
      <c r="AQ32" s="891"/>
      <c r="AR32" s="891"/>
      <c r="AS32" s="891"/>
      <c r="AT32" s="891"/>
      <c r="AU32" s="891">
        <v>4239</v>
      </c>
      <c r="AV32" s="891"/>
      <c r="AW32" s="891"/>
      <c r="AX32" s="891"/>
      <c r="AY32" s="891"/>
      <c r="AZ32" s="892" t="s">
        <v>576</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350</v>
      </c>
      <c r="R33" s="819"/>
      <c r="S33" s="819"/>
      <c r="T33" s="819"/>
      <c r="U33" s="819"/>
      <c r="V33" s="819">
        <v>322</v>
      </c>
      <c r="W33" s="819"/>
      <c r="X33" s="819"/>
      <c r="Y33" s="819"/>
      <c r="Z33" s="819"/>
      <c r="AA33" s="819">
        <v>28</v>
      </c>
      <c r="AB33" s="819"/>
      <c r="AC33" s="819"/>
      <c r="AD33" s="819"/>
      <c r="AE33" s="820"/>
      <c r="AF33" s="821">
        <v>28</v>
      </c>
      <c r="AG33" s="822"/>
      <c r="AH33" s="822"/>
      <c r="AI33" s="822"/>
      <c r="AJ33" s="823"/>
      <c r="AK33" s="890">
        <v>226</v>
      </c>
      <c r="AL33" s="891"/>
      <c r="AM33" s="891"/>
      <c r="AN33" s="891"/>
      <c r="AO33" s="891"/>
      <c r="AP33" s="891">
        <v>2092</v>
      </c>
      <c r="AQ33" s="891"/>
      <c r="AR33" s="891"/>
      <c r="AS33" s="891"/>
      <c r="AT33" s="891"/>
      <c r="AU33" s="891">
        <v>2092</v>
      </c>
      <c r="AV33" s="891"/>
      <c r="AW33" s="891"/>
      <c r="AX33" s="891"/>
      <c r="AY33" s="891"/>
      <c r="AZ33" s="892" t="s">
        <v>576</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1890</v>
      </c>
      <c r="AG63" s="902"/>
      <c r="AH63" s="902"/>
      <c r="AI63" s="902"/>
      <c r="AJ63" s="903"/>
      <c r="AK63" s="904"/>
      <c r="AL63" s="899"/>
      <c r="AM63" s="899"/>
      <c r="AN63" s="899"/>
      <c r="AO63" s="899"/>
      <c r="AP63" s="902">
        <v>8606</v>
      </c>
      <c r="AQ63" s="902"/>
      <c r="AR63" s="902"/>
      <c r="AS63" s="902"/>
      <c r="AT63" s="902"/>
      <c r="AU63" s="902">
        <v>6511</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388</v>
      </c>
      <c r="AB66" s="778"/>
      <c r="AC66" s="778"/>
      <c r="AD66" s="778"/>
      <c r="AE66" s="779"/>
      <c r="AF66" s="912" t="s">
        <v>389</v>
      </c>
      <c r="AG66" s="873"/>
      <c r="AH66" s="873"/>
      <c r="AI66" s="873"/>
      <c r="AJ66" s="913"/>
      <c r="AK66" s="777" t="s">
        <v>409</v>
      </c>
      <c r="AL66" s="801"/>
      <c r="AM66" s="801"/>
      <c r="AN66" s="801"/>
      <c r="AO66" s="802"/>
      <c r="AP66" s="777" t="s">
        <v>391</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576</v>
      </c>
      <c r="AQ68" s="926"/>
      <c r="AR68" s="926"/>
      <c r="AS68" s="926"/>
      <c r="AT68" s="926"/>
      <c r="AU68" s="926" t="s">
        <v>578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578</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567</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576</v>
      </c>
      <c r="AL70" s="891"/>
      <c r="AM70" s="891"/>
      <c r="AN70" s="891"/>
      <c r="AO70" s="891"/>
      <c r="AP70" s="891" t="s">
        <v>576</v>
      </c>
      <c r="AQ70" s="891"/>
      <c r="AR70" s="891"/>
      <c r="AS70" s="891"/>
      <c r="AT70" s="891"/>
      <c r="AU70" s="891" t="s">
        <v>576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568</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576</v>
      </c>
      <c r="AL71" s="891"/>
      <c r="AM71" s="891"/>
      <c r="AN71" s="891"/>
      <c r="AO71" s="891"/>
      <c r="AP71" s="891" t="s">
        <v>576</v>
      </c>
      <c r="AQ71" s="891"/>
      <c r="AR71" s="891"/>
      <c r="AS71" s="891"/>
      <c r="AT71" s="891"/>
      <c r="AU71" s="891" t="s">
        <v>578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569</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578</v>
      </c>
      <c r="AQ72" s="891"/>
      <c r="AR72" s="891"/>
      <c r="AS72" s="891"/>
      <c r="AT72" s="891"/>
      <c r="AU72" s="891" t="s">
        <v>576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570</v>
      </c>
      <c r="C73" s="934"/>
      <c r="D73" s="934"/>
      <c r="E73" s="934"/>
      <c r="F73" s="934"/>
      <c r="G73" s="934"/>
      <c r="H73" s="934"/>
      <c r="I73" s="934"/>
      <c r="J73" s="934"/>
      <c r="K73" s="934"/>
      <c r="L73" s="934"/>
      <c r="M73" s="934"/>
      <c r="N73" s="934"/>
      <c r="O73" s="934"/>
      <c r="P73" s="935"/>
      <c r="Q73" s="936">
        <v>329</v>
      </c>
      <c r="R73" s="891"/>
      <c r="S73" s="891"/>
      <c r="T73" s="891"/>
      <c r="U73" s="891"/>
      <c r="V73" s="891">
        <v>283</v>
      </c>
      <c r="W73" s="891"/>
      <c r="X73" s="891"/>
      <c r="Y73" s="891"/>
      <c r="Z73" s="891"/>
      <c r="AA73" s="891">
        <v>46</v>
      </c>
      <c r="AB73" s="891"/>
      <c r="AC73" s="891"/>
      <c r="AD73" s="891"/>
      <c r="AE73" s="891"/>
      <c r="AF73" s="891">
        <v>46</v>
      </c>
      <c r="AG73" s="891"/>
      <c r="AH73" s="891"/>
      <c r="AI73" s="891"/>
      <c r="AJ73" s="891"/>
      <c r="AK73" s="891" t="s">
        <v>576</v>
      </c>
      <c r="AL73" s="891"/>
      <c r="AM73" s="891"/>
      <c r="AN73" s="891"/>
      <c r="AO73" s="891"/>
      <c r="AP73" s="891" t="s">
        <v>577</v>
      </c>
      <c r="AQ73" s="891"/>
      <c r="AR73" s="891"/>
      <c r="AS73" s="891"/>
      <c r="AT73" s="891"/>
      <c r="AU73" s="891" t="s">
        <v>579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571</v>
      </c>
      <c r="C74" s="934"/>
      <c r="D74" s="934"/>
      <c r="E74" s="934"/>
      <c r="F74" s="934"/>
      <c r="G74" s="934"/>
      <c r="H74" s="934"/>
      <c r="I74" s="934"/>
      <c r="J74" s="934"/>
      <c r="K74" s="934"/>
      <c r="L74" s="934"/>
      <c r="M74" s="934"/>
      <c r="N74" s="934"/>
      <c r="O74" s="934"/>
      <c r="P74" s="935"/>
      <c r="Q74" s="936">
        <v>180</v>
      </c>
      <c r="R74" s="891"/>
      <c r="S74" s="891"/>
      <c r="T74" s="891"/>
      <c r="U74" s="891"/>
      <c r="V74" s="891">
        <v>144</v>
      </c>
      <c r="W74" s="891"/>
      <c r="X74" s="891"/>
      <c r="Y74" s="891"/>
      <c r="Z74" s="891"/>
      <c r="AA74" s="891">
        <v>37</v>
      </c>
      <c r="AB74" s="891"/>
      <c r="AC74" s="891"/>
      <c r="AD74" s="891"/>
      <c r="AE74" s="891"/>
      <c r="AF74" s="891">
        <v>37</v>
      </c>
      <c r="AG74" s="891"/>
      <c r="AH74" s="891"/>
      <c r="AI74" s="891"/>
      <c r="AJ74" s="891"/>
      <c r="AK74" s="891" t="s">
        <v>576</v>
      </c>
      <c r="AL74" s="891"/>
      <c r="AM74" s="891"/>
      <c r="AN74" s="891"/>
      <c r="AO74" s="891"/>
      <c r="AP74" s="891" t="s">
        <v>576</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572</v>
      </c>
      <c r="C75" s="934"/>
      <c r="D75" s="934"/>
      <c r="E75" s="934"/>
      <c r="F75" s="934"/>
      <c r="G75" s="934"/>
      <c r="H75" s="934"/>
      <c r="I75" s="934"/>
      <c r="J75" s="934"/>
      <c r="K75" s="934"/>
      <c r="L75" s="934"/>
      <c r="M75" s="934"/>
      <c r="N75" s="934"/>
      <c r="O75" s="934"/>
      <c r="P75" s="935"/>
      <c r="Q75" s="939">
        <v>6371</v>
      </c>
      <c r="R75" s="940"/>
      <c r="S75" s="940"/>
      <c r="T75" s="940"/>
      <c r="U75" s="890"/>
      <c r="V75" s="941">
        <v>5957</v>
      </c>
      <c r="W75" s="940"/>
      <c r="X75" s="940"/>
      <c r="Y75" s="940"/>
      <c r="Z75" s="890"/>
      <c r="AA75" s="941">
        <v>415</v>
      </c>
      <c r="AB75" s="940"/>
      <c r="AC75" s="940"/>
      <c r="AD75" s="940"/>
      <c r="AE75" s="890"/>
      <c r="AF75" s="941">
        <v>415</v>
      </c>
      <c r="AG75" s="940"/>
      <c r="AH75" s="940"/>
      <c r="AI75" s="940"/>
      <c r="AJ75" s="890"/>
      <c r="AK75" s="941" t="s">
        <v>578</v>
      </c>
      <c r="AL75" s="940"/>
      <c r="AM75" s="940"/>
      <c r="AN75" s="940"/>
      <c r="AO75" s="890"/>
      <c r="AP75" s="941">
        <v>9219</v>
      </c>
      <c r="AQ75" s="940"/>
      <c r="AR75" s="940"/>
      <c r="AS75" s="940"/>
      <c r="AT75" s="890"/>
      <c r="AU75" s="941">
        <v>1852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573</v>
      </c>
      <c r="C76" s="934"/>
      <c r="D76" s="934"/>
      <c r="E76" s="934"/>
      <c r="F76" s="934"/>
      <c r="G76" s="934"/>
      <c r="H76" s="934"/>
      <c r="I76" s="934"/>
      <c r="J76" s="934"/>
      <c r="K76" s="934"/>
      <c r="L76" s="934"/>
      <c r="M76" s="934"/>
      <c r="N76" s="934"/>
      <c r="O76" s="934"/>
      <c r="P76" s="935"/>
      <c r="Q76" s="939">
        <v>4317</v>
      </c>
      <c r="R76" s="940"/>
      <c r="S76" s="940"/>
      <c r="T76" s="940"/>
      <c r="U76" s="890"/>
      <c r="V76" s="941">
        <v>4206</v>
      </c>
      <c r="W76" s="940"/>
      <c r="X76" s="940"/>
      <c r="Y76" s="940"/>
      <c r="Z76" s="890"/>
      <c r="AA76" s="941">
        <v>111</v>
      </c>
      <c r="AB76" s="940"/>
      <c r="AC76" s="940"/>
      <c r="AD76" s="940"/>
      <c r="AE76" s="890"/>
      <c r="AF76" s="941">
        <v>591</v>
      </c>
      <c r="AG76" s="940"/>
      <c r="AH76" s="940"/>
      <c r="AI76" s="940"/>
      <c r="AJ76" s="890"/>
      <c r="AK76" s="941" t="s">
        <v>578</v>
      </c>
      <c r="AL76" s="940"/>
      <c r="AM76" s="940"/>
      <c r="AN76" s="940"/>
      <c r="AO76" s="890"/>
      <c r="AP76" s="941">
        <v>25611</v>
      </c>
      <c r="AQ76" s="940"/>
      <c r="AR76" s="940"/>
      <c r="AS76" s="940"/>
      <c r="AT76" s="890"/>
      <c r="AU76" s="941">
        <v>5687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574</v>
      </c>
      <c r="C77" s="934"/>
      <c r="D77" s="934"/>
      <c r="E77" s="934"/>
      <c r="F77" s="934"/>
      <c r="G77" s="934"/>
      <c r="H77" s="934"/>
      <c r="I77" s="934"/>
      <c r="J77" s="934"/>
      <c r="K77" s="934"/>
      <c r="L77" s="934"/>
      <c r="M77" s="934"/>
      <c r="N77" s="934"/>
      <c r="O77" s="934"/>
      <c r="P77" s="935"/>
      <c r="Q77" s="939">
        <v>24</v>
      </c>
      <c r="R77" s="940"/>
      <c r="S77" s="940"/>
      <c r="T77" s="940"/>
      <c r="U77" s="890"/>
      <c r="V77" s="941">
        <v>23</v>
      </c>
      <c r="W77" s="940"/>
      <c r="X77" s="940"/>
      <c r="Y77" s="940"/>
      <c r="Z77" s="890"/>
      <c r="AA77" s="941">
        <v>1</v>
      </c>
      <c r="AB77" s="940"/>
      <c r="AC77" s="940"/>
      <c r="AD77" s="940"/>
      <c r="AE77" s="890"/>
      <c r="AF77" s="941">
        <v>1</v>
      </c>
      <c r="AG77" s="940"/>
      <c r="AH77" s="940"/>
      <c r="AI77" s="940"/>
      <c r="AJ77" s="890"/>
      <c r="AK77" s="941">
        <v>4</v>
      </c>
      <c r="AL77" s="940"/>
      <c r="AM77" s="940"/>
      <c r="AN77" s="940"/>
      <c r="AO77" s="890"/>
      <c r="AP77" s="941" t="s">
        <v>576</v>
      </c>
      <c r="AQ77" s="940"/>
      <c r="AR77" s="940"/>
      <c r="AS77" s="940"/>
      <c r="AT77" s="890"/>
      <c r="AU77" s="941" t="s">
        <v>576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6489</v>
      </c>
      <c r="AG88" s="902"/>
      <c r="AH88" s="902"/>
      <c r="AI88" s="902"/>
      <c r="AJ88" s="902"/>
      <c r="AK88" s="899"/>
      <c r="AL88" s="899"/>
      <c r="AM88" s="899"/>
      <c r="AN88" s="899"/>
      <c r="AO88" s="899"/>
      <c r="AP88" s="902">
        <v>34831</v>
      </c>
      <c r="AQ88" s="902"/>
      <c r="AR88" s="902"/>
      <c r="AS88" s="902"/>
      <c r="AT88" s="902"/>
      <c r="AU88" s="902">
        <v>7538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1560597</v>
      </c>
      <c r="AB110" s="962"/>
      <c r="AC110" s="962"/>
      <c r="AD110" s="962"/>
      <c r="AE110" s="963"/>
      <c r="AF110" s="964">
        <v>1574180</v>
      </c>
      <c r="AG110" s="962"/>
      <c r="AH110" s="962"/>
      <c r="AI110" s="962"/>
      <c r="AJ110" s="963"/>
      <c r="AK110" s="964">
        <v>1638239</v>
      </c>
      <c r="AL110" s="962"/>
      <c r="AM110" s="962"/>
      <c r="AN110" s="962"/>
      <c r="AO110" s="963"/>
      <c r="AP110" s="965">
        <v>16.399999999999999</v>
      </c>
      <c r="AQ110" s="966"/>
      <c r="AR110" s="966"/>
      <c r="AS110" s="966"/>
      <c r="AT110" s="967"/>
      <c r="AU110" s="968" t="s">
        <v>66</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21493571</v>
      </c>
      <c r="BR110" s="997"/>
      <c r="BS110" s="997"/>
      <c r="BT110" s="997"/>
      <c r="BU110" s="997"/>
      <c r="BV110" s="997">
        <v>23316930</v>
      </c>
      <c r="BW110" s="997"/>
      <c r="BX110" s="997"/>
      <c r="BY110" s="997"/>
      <c r="BZ110" s="997"/>
      <c r="CA110" s="997">
        <v>24190604</v>
      </c>
      <c r="CB110" s="997"/>
      <c r="CC110" s="997"/>
      <c r="CD110" s="997"/>
      <c r="CE110" s="997"/>
      <c r="CF110" s="1011">
        <v>242.2</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121</v>
      </c>
      <c r="DM110" s="997"/>
      <c r="DN110" s="997"/>
      <c r="DO110" s="997"/>
      <c r="DP110" s="997"/>
      <c r="DQ110" s="997" t="s">
        <v>404</v>
      </c>
      <c r="DR110" s="997"/>
      <c r="DS110" s="997"/>
      <c r="DT110" s="997"/>
      <c r="DU110" s="997"/>
      <c r="DV110" s="998" t="s">
        <v>121</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404</v>
      </c>
      <c r="AG111" s="1004"/>
      <c r="AH111" s="1004"/>
      <c r="AI111" s="1004"/>
      <c r="AJ111" s="1005"/>
      <c r="AK111" s="1006" t="s">
        <v>121</v>
      </c>
      <c r="AL111" s="1004"/>
      <c r="AM111" s="1004"/>
      <c r="AN111" s="1004"/>
      <c r="AO111" s="1005"/>
      <c r="AP111" s="1007" t="s">
        <v>121</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142172</v>
      </c>
      <c r="BR111" s="990"/>
      <c r="BS111" s="990"/>
      <c r="BT111" s="990"/>
      <c r="BU111" s="990"/>
      <c r="BV111" s="990">
        <v>91883</v>
      </c>
      <c r="BW111" s="990"/>
      <c r="BX111" s="990"/>
      <c r="BY111" s="990"/>
      <c r="BZ111" s="990"/>
      <c r="CA111" s="990">
        <v>33692</v>
      </c>
      <c r="CB111" s="990"/>
      <c r="CC111" s="990"/>
      <c r="CD111" s="990"/>
      <c r="CE111" s="990"/>
      <c r="CF111" s="984">
        <v>0.3</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142172</v>
      </c>
      <c r="DH111" s="990"/>
      <c r="DI111" s="990"/>
      <c r="DJ111" s="990"/>
      <c r="DK111" s="990"/>
      <c r="DL111" s="990">
        <v>91883</v>
      </c>
      <c r="DM111" s="990"/>
      <c r="DN111" s="990"/>
      <c r="DO111" s="990"/>
      <c r="DP111" s="990"/>
      <c r="DQ111" s="990">
        <v>33692</v>
      </c>
      <c r="DR111" s="990"/>
      <c r="DS111" s="990"/>
      <c r="DT111" s="990"/>
      <c r="DU111" s="990"/>
      <c r="DV111" s="991">
        <v>0.3</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3333</v>
      </c>
      <c r="AB112" s="1029"/>
      <c r="AC112" s="1029"/>
      <c r="AD112" s="1029"/>
      <c r="AE112" s="1030"/>
      <c r="AF112" s="1031">
        <v>3333</v>
      </c>
      <c r="AG112" s="1029"/>
      <c r="AH112" s="1029"/>
      <c r="AI112" s="1029"/>
      <c r="AJ112" s="1030"/>
      <c r="AK112" s="1031">
        <v>3333</v>
      </c>
      <c r="AL112" s="1029"/>
      <c r="AM112" s="1029"/>
      <c r="AN112" s="1029"/>
      <c r="AO112" s="1030"/>
      <c r="AP112" s="1032">
        <v>0</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6797859</v>
      </c>
      <c r="BR112" s="990"/>
      <c r="BS112" s="990"/>
      <c r="BT112" s="990"/>
      <c r="BU112" s="990"/>
      <c r="BV112" s="990">
        <v>6599657</v>
      </c>
      <c r="BW112" s="990"/>
      <c r="BX112" s="990"/>
      <c r="BY112" s="990"/>
      <c r="BZ112" s="990"/>
      <c r="CA112" s="990">
        <v>6511479</v>
      </c>
      <c r="CB112" s="990"/>
      <c r="CC112" s="990"/>
      <c r="CD112" s="990"/>
      <c r="CE112" s="990"/>
      <c r="CF112" s="984">
        <v>65.2</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121</v>
      </c>
      <c r="DM112" s="990"/>
      <c r="DN112" s="990"/>
      <c r="DO112" s="990"/>
      <c r="DP112" s="990"/>
      <c r="DQ112" s="990" t="s">
        <v>121</v>
      </c>
      <c r="DR112" s="990"/>
      <c r="DS112" s="990"/>
      <c r="DT112" s="990"/>
      <c r="DU112" s="990"/>
      <c r="DV112" s="991" t="s">
        <v>121</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546019</v>
      </c>
      <c r="AB113" s="1004"/>
      <c r="AC113" s="1004"/>
      <c r="AD113" s="1004"/>
      <c r="AE113" s="1005"/>
      <c r="AF113" s="1006">
        <v>562297</v>
      </c>
      <c r="AG113" s="1004"/>
      <c r="AH113" s="1004"/>
      <c r="AI113" s="1004"/>
      <c r="AJ113" s="1005"/>
      <c r="AK113" s="1006">
        <v>548270</v>
      </c>
      <c r="AL113" s="1004"/>
      <c r="AM113" s="1004"/>
      <c r="AN113" s="1004"/>
      <c r="AO113" s="1005"/>
      <c r="AP113" s="1007">
        <v>5.5</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8449527</v>
      </c>
      <c r="BR113" s="990"/>
      <c r="BS113" s="990"/>
      <c r="BT113" s="990"/>
      <c r="BU113" s="990"/>
      <c r="BV113" s="990">
        <v>8136530</v>
      </c>
      <c r="BW113" s="990"/>
      <c r="BX113" s="990"/>
      <c r="BY113" s="990"/>
      <c r="BZ113" s="990"/>
      <c r="CA113" s="990">
        <v>7538267</v>
      </c>
      <c r="CB113" s="990"/>
      <c r="CC113" s="990"/>
      <c r="CD113" s="990"/>
      <c r="CE113" s="990"/>
      <c r="CF113" s="984">
        <v>75.5</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437</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540613</v>
      </c>
      <c r="AB114" s="1029"/>
      <c r="AC114" s="1029"/>
      <c r="AD114" s="1029"/>
      <c r="AE114" s="1030"/>
      <c r="AF114" s="1031">
        <v>549945</v>
      </c>
      <c r="AG114" s="1029"/>
      <c r="AH114" s="1029"/>
      <c r="AI114" s="1029"/>
      <c r="AJ114" s="1030"/>
      <c r="AK114" s="1031">
        <v>507812</v>
      </c>
      <c r="AL114" s="1029"/>
      <c r="AM114" s="1029"/>
      <c r="AN114" s="1029"/>
      <c r="AO114" s="1030"/>
      <c r="AP114" s="1032">
        <v>5.0999999999999996</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1635840</v>
      </c>
      <c r="BR114" s="990"/>
      <c r="BS114" s="990"/>
      <c r="BT114" s="990"/>
      <c r="BU114" s="990"/>
      <c r="BV114" s="990">
        <v>1685238</v>
      </c>
      <c r="BW114" s="990"/>
      <c r="BX114" s="990"/>
      <c r="BY114" s="990"/>
      <c r="BZ114" s="990"/>
      <c r="CA114" s="990">
        <v>1549030</v>
      </c>
      <c r="CB114" s="990"/>
      <c r="CC114" s="990"/>
      <c r="CD114" s="990"/>
      <c r="CE114" s="990"/>
      <c r="CF114" s="984">
        <v>15.5</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55684</v>
      </c>
      <c r="AB115" s="1004"/>
      <c r="AC115" s="1004"/>
      <c r="AD115" s="1004"/>
      <c r="AE115" s="1005"/>
      <c r="AF115" s="1006">
        <v>55746</v>
      </c>
      <c r="AG115" s="1004"/>
      <c r="AH115" s="1004"/>
      <c r="AI115" s="1004"/>
      <c r="AJ115" s="1005"/>
      <c r="AK115" s="1006">
        <v>55810</v>
      </c>
      <c r="AL115" s="1004"/>
      <c r="AM115" s="1004"/>
      <c r="AN115" s="1004"/>
      <c r="AO115" s="1005"/>
      <c r="AP115" s="1007">
        <v>0.6</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v>11497</v>
      </c>
      <c r="BR115" s="990"/>
      <c r="BS115" s="990"/>
      <c r="BT115" s="990"/>
      <c r="BU115" s="990"/>
      <c r="BV115" s="990">
        <v>5054</v>
      </c>
      <c r="BW115" s="990"/>
      <c r="BX115" s="990"/>
      <c r="BY115" s="990"/>
      <c r="BZ115" s="990"/>
      <c r="CA115" s="990">
        <v>4509</v>
      </c>
      <c r="CB115" s="990"/>
      <c r="CC115" s="990"/>
      <c r="CD115" s="990"/>
      <c r="CE115" s="990"/>
      <c r="CF115" s="984">
        <v>0</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121</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t="s">
        <v>121</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121</v>
      </c>
      <c r="CB116" s="990"/>
      <c r="CC116" s="990"/>
      <c r="CD116" s="990"/>
      <c r="CE116" s="990"/>
      <c r="CF116" s="984" t="s">
        <v>121</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2706246</v>
      </c>
      <c r="AB117" s="1047"/>
      <c r="AC117" s="1047"/>
      <c r="AD117" s="1047"/>
      <c r="AE117" s="1048"/>
      <c r="AF117" s="1049">
        <v>2745501</v>
      </c>
      <c r="AG117" s="1047"/>
      <c r="AH117" s="1047"/>
      <c r="AI117" s="1047"/>
      <c r="AJ117" s="1048"/>
      <c r="AK117" s="1049">
        <v>2753464</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437</v>
      </c>
      <c r="CB118" s="1068"/>
      <c r="CC118" s="1068"/>
      <c r="CD118" s="1068"/>
      <c r="CE118" s="1068"/>
      <c r="CF118" s="984" t="s">
        <v>121</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452</v>
      </c>
      <c r="BP119" s="1076"/>
      <c r="BQ119" s="1067">
        <v>38530466</v>
      </c>
      <c r="BR119" s="1068"/>
      <c r="BS119" s="1068"/>
      <c r="BT119" s="1068"/>
      <c r="BU119" s="1068"/>
      <c r="BV119" s="1068">
        <v>39835292</v>
      </c>
      <c r="BW119" s="1068"/>
      <c r="BX119" s="1068"/>
      <c r="BY119" s="1068"/>
      <c r="BZ119" s="1068"/>
      <c r="CA119" s="1068">
        <v>39827581</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121</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55684</v>
      </c>
      <c r="AB120" s="1029"/>
      <c r="AC120" s="1029"/>
      <c r="AD120" s="1029"/>
      <c r="AE120" s="1030"/>
      <c r="AF120" s="1031">
        <v>55746</v>
      </c>
      <c r="AG120" s="1029"/>
      <c r="AH120" s="1029"/>
      <c r="AI120" s="1029"/>
      <c r="AJ120" s="1030"/>
      <c r="AK120" s="1031">
        <v>55810</v>
      </c>
      <c r="AL120" s="1029"/>
      <c r="AM120" s="1029"/>
      <c r="AN120" s="1029"/>
      <c r="AO120" s="1030"/>
      <c r="AP120" s="1032">
        <v>0.6</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7571091</v>
      </c>
      <c r="BR120" s="997"/>
      <c r="BS120" s="997"/>
      <c r="BT120" s="997"/>
      <c r="BU120" s="997"/>
      <c r="BV120" s="997">
        <v>6339321</v>
      </c>
      <c r="BW120" s="997"/>
      <c r="BX120" s="997"/>
      <c r="BY120" s="997"/>
      <c r="BZ120" s="997"/>
      <c r="CA120" s="997">
        <v>5928453</v>
      </c>
      <c r="CB120" s="997"/>
      <c r="CC120" s="997"/>
      <c r="CD120" s="997"/>
      <c r="CE120" s="997"/>
      <c r="CF120" s="1011">
        <v>59.4</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4399971</v>
      </c>
      <c r="DH120" s="997"/>
      <c r="DI120" s="997"/>
      <c r="DJ120" s="997"/>
      <c r="DK120" s="997"/>
      <c r="DL120" s="997">
        <v>4214058</v>
      </c>
      <c r="DM120" s="997"/>
      <c r="DN120" s="997"/>
      <c r="DO120" s="997"/>
      <c r="DP120" s="997"/>
      <c r="DQ120" s="997">
        <v>4239474</v>
      </c>
      <c r="DR120" s="997"/>
      <c r="DS120" s="997"/>
      <c r="DT120" s="997"/>
      <c r="DU120" s="997"/>
      <c r="DV120" s="998">
        <v>42.5</v>
      </c>
      <c r="DW120" s="998"/>
      <c r="DX120" s="998"/>
      <c r="DY120" s="998"/>
      <c r="DZ120" s="999"/>
    </row>
    <row r="121" spans="1:130" s="226" customFormat="1" ht="26.25" customHeight="1">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121</v>
      </c>
      <c r="AL121" s="1029"/>
      <c r="AM121" s="1029"/>
      <c r="AN121" s="1029"/>
      <c r="AO121" s="1030"/>
      <c r="AP121" s="1032" t="s">
        <v>121</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4300374</v>
      </c>
      <c r="BR121" s="990"/>
      <c r="BS121" s="990"/>
      <c r="BT121" s="990"/>
      <c r="BU121" s="990"/>
      <c r="BV121" s="990">
        <v>4226110</v>
      </c>
      <c r="BW121" s="990"/>
      <c r="BX121" s="990"/>
      <c r="BY121" s="990"/>
      <c r="BZ121" s="990"/>
      <c r="CA121" s="990">
        <v>4025044</v>
      </c>
      <c r="CB121" s="990"/>
      <c r="CC121" s="990"/>
      <c r="CD121" s="990"/>
      <c r="CE121" s="990"/>
      <c r="CF121" s="984">
        <v>40.299999999999997</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v>2249316</v>
      </c>
      <c r="DH121" s="990"/>
      <c r="DI121" s="990"/>
      <c r="DJ121" s="990"/>
      <c r="DK121" s="990"/>
      <c r="DL121" s="990">
        <v>2195217</v>
      </c>
      <c r="DM121" s="990"/>
      <c r="DN121" s="990"/>
      <c r="DO121" s="990"/>
      <c r="DP121" s="990"/>
      <c r="DQ121" s="990">
        <v>2091922</v>
      </c>
      <c r="DR121" s="990"/>
      <c r="DS121" s="990"/>
      <c r="DT121" s="990"/>
      <c r="DU121" s="990"/>
      <c r="DV121" s="991">
        <v>20.9</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20914008</v>
      </c>
      <c r="BR122" s="1068"/>
      <c r="BS122" s="1068"/>
      <c r="BT122" s="1068"/>
      <c r="BU122" s="1068"/>
      <c r="BV122" s="1068">
        <v>20933996</v>
      </c>
      <c r="BW122" s="1068"/>
      <c r="BX122" s="1068"/>
      <c r="BY122" s="1068"/>
      <c r="BZ122" s="1068"/>
      <c r="CA122" s="1068">
        <v>23431702</v>
      </c>
      <c r="CB122" s="1068"/>
      <c r="CC122" s="1068"/>
      <c r="CD122" s="1068"/>
      <c r="CE122" s="1068"/>
      <c r="CF122" s="1088">
        <v>234.6</v>
      </c>
      <c r="CG122" s="1089"/>
      <c r="CH122" s="1089"/>
      <c r="CI122" s="1089"/>
      <c r="CJ122" s="1089"/>
      <c r="CK122" s="1080"/>
      <c r="CL122" s="1081"/>
      <c r="CM122" s="1081"/>
      <c r="CN122" s="1081"/>
      <c r="CO122" s="1082"/>
      <c r="CP122" s="1090" t="s">
        <v>397</v>
      </c>
      <c r="CQ122" s="1091"/>
      <c r="CR122" s="1091"/>
      <c r="CS122" s="1091"/>
      <c r="CT122" s="1091"/>
      <c r="CU122" s="1091"/>
      <c r="CV122" s="1091"/>
      <c r="CW122" s="1091"/>
      <c r="CX122" s="1091"/>
      <c r="CY122" s="1091"/>
      <c r="CZ122" s="1091"/>
      <c r="DA122" s="1091"/>
      <c r="DB122" s="1091"/>
      <c r="DC122" s="1091"/>
      <c r="DD122" s="1091"/>
      <c r="DE122" s="1091"/>
      <c r="DF122" s="1092"/>
      <c r="DG122" s="989">
        <v>148572</v>
      </c>
      <c r="DH122" s="990"/>
      <c r="DI122" s="990"/>
      <c r="DJ122" s="990"/>
      <c r="DK122" s="990"/>
      <c r="DL122" s="990">
        <v>190382</v>
      </c>
      <c r="DM122" s="990"/>
      <c r="DN122" s="990"/>
      <c r="DO122" s="990"/>
      <c r="DP122" s="990"/>
      <c r="DQ122" s="990">
        <v>180083</v>
      </c>
      <c r="DR122" s="990"/>
      <c r="DS122" s="990"/>
      <c r="DT122" s="990"/>
      <c r="DU122" s="990"/>
      <c r="DV122" s="991">
        <v>1.8</v>
      </c>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462</v>
      </c>
      <c r="BP123" s="1076"/>
      <c r="BQ123" s="1135">
        <v>32785473</v>
      </c>
      <c r="BR123" s="1136"/>
      <c r="BS123" s="1136"/>
      <c r="BT123" s="1136"/>
      <c r="BU123" s="1136"/>
      <c r="BV123" s="1136">
        <v>31499427</v>
      </c>
      <c r="BW123" s="1136"/>
      <c r="BX123" s="1136"/>
      <c r="BY123" s="1136"/>
      <c r="BZ123" s="1136"/>
      <c r="CA123" s="1136">
        <v>33385199</v>
      </c>
      <c r="CB123" s="1136"/>
      <c r="CC123" s="1136"/>
      <c r="CD123" s="1136"/>
      <c r="CE123" s="1136"/>
      <c r="CF123" s="1069"/>
      <c r="CG123" s="1070"/>
      <c r="CH123" s="1070"/>
      <c r="CI123" s="1070"/>
      <c r="CJ123" s="1071"/>
      <c r="CK123" s="1080"/>
      <c r="CL123" s="1081"/>
      <c r="CM123" s="1081"/>
      <c r="CN123" s="1081"/>
      <c r="CO123" s="1082"/>
      <c r="CP123" s="1090" t="s">
        <v>395</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57.8</v>
      </c>
      <c r="BR124" s="1098"/>
      <c r="BS124" s="1098"/>
      <c r="BT124" s="1098"/>
      <c r="BU124" s="1098"/>
      <c r="BV124" s="1098">
        <v>82.9</v>
      </c>
      <c r="BW124" s="1098"/>
      <c r="BX124" s="1098"/>
      <c r="BY124" s="1098"/>
      <c r="BZ124" s="1098"/>
      <c r="CA124" s="1098">
        <v>64.5</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437</v>
      </c>
      <c r="DR124" s="1054"/>
      <c r="DS124" s="1054"/>
      <c r="DT124" s="1054"/>
      <c r="DU124" s="1055"/>
      <c r="DV124" s="1056" t="s">
        <v>121</v>
      </c>
      <c r="DW124" s="1057"/>
      <c r="DX124" s="1057"/>
      <c r="DY124" s="1057"/>
      <c r="DZ124" s="1058"/>
    </row>
    <row r="125" spans="1:130" s="226" customFormat="1" ht="26.25" customHeight="1">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389586</v>
      </c>
      <c r="AB128" s="1118"/>
      <c r="AC128" s="1118"/>
      <c r="AD128" s="1118"/>
      <c r="AE128" s="1119"/>
      <c r="AF128" s="1120">
        <v>357052</v>
      </c>
      <c r="AG128" s="1118"/>
      <c r="AH128" s="1118"/>
      <c r="AI128" s="1118"/>
      <c r="AJ128" s="1119"/>
      <c r="AK128" s="1120">
        <v>374724</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121</v>
      </c>
      <c r="BG128" s="1125"/>
      <c r="BH128" s="1125"/>
      <c r="BI128" s="1125"/>
      <c r="BJ128" s="1125"/>
      <c r="BK128" s="1125"/>
      <c r="BL128" s="1126"/>
      <c r="BM128" s="1124">
        <v>13.1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v>11497</v>
      </c>
      <c r="DH128" s="1110"/>
      <c r="DI128" s="1110"/>
      <c r="DJ128" s="1110"/>
      <c r="DK128" s="1110"/>
      <c r="DL128" s="1110">
        <v>5054</v>
      </c>
      <c r="DM128" s="1110"/>
      <c r="DN128" s="1110"/>
      <c r="DO128" s="1110"/>
      <c r="DP128" s="1110"/>
      <c r="DQ128" s="1110">
        <v>4509</v>
      </c>
      <c r="DR128" s="1110"/>
      <c r="DS128" s="1110"/>
      <c r="DT128" s="1110"/>
      <c r="DU128" s="1110"/>
      <c r="DV128" s="1111">
        <v>0</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11470360</v>
      </c>
      <c r="AB129" s="1029"/>
      <c r="AC129" s="1029"/>
      <c r="AD129" s="1029"/>
      <c r="AE129" s="1030"/>
      <c r="AF129" s="1031">
        <v>11665065</v>
      </c>
      <c r="AG129" s="1029"/>
      <c r="AH129" s="1029"/>
      <c r="AI129" s="1029"/>
      <c r="AJ129" s="1030"/>
      <c r="AK129" s="1031">
        <v>11662229</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121</v>
      </c>
      <c r="BG129" s="1139"/>
      <c r="BH129" s="1139"/>
      <c r="BI129" s="1139"/>
      <c r="BJ129" s="1139"/>
      <c r="BK129" s="1139"/>
      <c r="BL129" s="1140"/>
      <c r="BM129" s="1138">
        <v>18.100000000000001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1532012</v>
      </c>
      <c r="AB130" s="1029"/>
      <c r="AC130" s="1029"/>
      <c r="AD130" s="1029"/>
      <c r="AE130" s="1030"/>
      <c r="AF130" s="1031">
        <v>1616071</v>
      </c>
      <c r="AG130" s="1029"/>
      <c r="AH130" s="1029"/>
      <c r="AI130" s="1029"/>
      <c r="AJ130" s="1030"/>
      <c r="AK130" s="1031">
        <v>1675697</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7.5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9938348</v>
      </c>
      <c r="AB131" s="1054"/>
      <c r="AC131" s="1054"/>
      <c r="AD131" s="1054"/>
      <c r="AE131" s="1055"/>
      <c r="AF131" s="1053">
        <v>10048994</v>
      </c>
      <c r="AG131" s="1054"/>
      <c r="AH131" s="1054"/>
      <c r="AI131" s="1054"/>
      <c r="AJ131" s="1055"/>
      <c r="AK131" s="1053">
        <v>9986532</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v>64.5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7.8951552109999996</v>
      </c>
      <c r="AB132" s="1170"/>
      <c r="AC132" s="1170"/>
      <c r="AD132" s="1170"/>
      <c r="AE132" s="1171"/>
      <c r="AF132" s="1172">
        <v>7.6861196359999999</v>
      </c>
      <c r="AG132" s="1170"/>
      <c r="AH132" s="1170"/>
      <c r="AI132" s="1170"/>
      <c r="AJ132" s="1171"/>
      <c r="AK132" s="1172">
        <v>7.0399113529999999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8</v>
      </c>
      <c r="AB133" s="1153"/>
      <c r="AC133" s="1153"/>
      <c r="AD133" s="1153"/>
      <c r="AE133" s="1154"/>
      <c r="AF133" s="1152">
        <v>7.6</v>
      </c>
      <c r="AG133" s="1153"/>
      <c r="AH133" s="1153"/>
      <c r="AI133" s="1153"/>
      <c r="AJ133" s="1154"/>
      <c r="AK133" s="1152">
        <v>7.5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NLbQAtCD+6Zsn0pflE0f0U6XlrMVYohcRPc0N73pV0D7cW/Ly8LnjWsnbFnS6zRaEDMGtnUyzzEEifiO+mUTg==" saltValue="CvqY4AJQ27rdfiQuz3kc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G4"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Xn/uOHZy3TbZESgmil3Qt8BSNB1FOvX1d1p5VfgYP0XZnY+YdMvCO7+ZEi8nxYkp16oAbVwF5BkGUhKNC8iQ==" saltValue="asBE1TLRAN7+IYYxnyAp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4"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391ixu0JUwPiBSw+sypFkJ0yxJQ4LfDdJJ+4GDfO/7ewIWedH+TnZ/9qlA6p3NhwzxnLfeq5ovN2Wv8Ok13NA==" saltValue="EO/JgnyrotCI40Ei3c8Sx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2958265</v>
      </c>
      <c r="AP9" s="292">
        <v>57342</v>
      </c>
      <c r="AQ9" s="293">
        <v>69000</v>
      </c>
      <c r="AR9" s="294">
        <v>-16.899999999999999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3477</v>
      </c>
      <c r="AP10" s="295">
        <v>67</v>
      </c>
      <c r="AQ10" s="296">
        <v>7980</v>
      </c>
      <c r="AR10" s="297">
        <v>-99.2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1094370</v>
      </c>
      <c r="AP11" s="295">
        <v>21213</v>
      </c>
      <c r="AQ11" s="296">
        <v>8263</v>
      </c>
      <c r="AR11" s="297">
        <v>156.69999999999999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v>34502</v>
      </c>
      <c r="AP12" s="295">
        <v>669</v>
      </c>
      <c r="AQ12" s="296">
        <v>1174</v>
      </c>
      <c r="AR12" s="297">
        <v>-43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v>17928</v>
      </c>
      <c r="AP13" s="295">
        <v>348</v>
      </c>
      <c r="AQ13" s="296">
        <v>18</v>
      </c>
      <c r="AR13" s="297">
        <v>1833.3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154600</v>
      </c>
      <c r="AP14" s="295">
        <v>2997</v>
      </c>
      <c r="AQ14" s="296">
        <v>2909</v>
      </c>
      <c r="AR14" s="297">
        <v>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96660</v>
      </c>
      <c r="AP15" s="295">
        <v>1874</v>
      </c>
      <c r="AQ15" s="296">
        <v>1519</v>
      </c>
      <c r="AR15" s="297">
        <v>23.4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-182069</v>
      </c>
      <c r="AP16" s="295">
        <v>-3529</v>
      </c>
      <c r="AQ16" s="296">
        <v>-6242</v>
      </c>
      <c r="AR16" s="297">
        <v>-43.5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4177733</v>
      </c>
      <c r="AP17" s="295">
        <v>80980</v>
      </c>
      <c r="AQ17" s="296">
        <v>84621</v>
      </c>
      <c r="AR17" s="297">
        <v>-4.3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5.89</v>
      </c>
      <c r="AP21" s="308">
        <v>8.0399999999999991</v>
      </c>
      <c r="AQ21" s="309">
        <v>-2.15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98.7</v>
      </c>
      <c r="AP22" s="313">
        <v>97.7</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1638239</v>
      </c>
      <c r="AP32" s="322">
        <v>31755</v>
      </c>
      <c r="AQ32" s="323">
        <v>49627</v>
      </c>
      <c r="AR32" s="324">
        <v>-36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v>3333</v>
      </c>
      <c r="AP34" s="322">
        <v>65</v>
      </c>
      <c r="AQ34" s="323">
        <v>64</v>
      </c>
      <c r="AR34" s="324">
        <v>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548270</v>
      </c>
      <c r="AP35" s="322">
        <v>10627</v>
      </c>
      <c r="AQ35" s="323">
        <v>20466</v>
      </c>
      <c r="AR35" s="324">
        <v>-48.1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507812</v>
      </c>
      <c r="AP36" s="322">
        <v>9843</v>
      </c>
      <c r="AQ36" s="323">
        <v>2860</v>
      </c>
      <c r="AR36" s="324">
        <v>244.2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55810</v>
      </c>
      <c r="AP37" s="322">
        <v>1082</v>
      </c>
      <c r="AQ37" s="323">
        <v>677</v>
      </c>
      <c r="AR37" s="324">
        <v>59.8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t="s">
        <v>516</v>
      </c>
      <c r="AP38" s="325" t="s">
        <v>516</v>
      </c>
      <c r="AQ38" s="326">
        <v>4</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-374724</v>
      </c>
      <c r="AP39" s="322">
        <v>-7264</v>
      </c>
      <c r="AQ39" s="323">
        <v>-4704</v>
      </c>
      <c r="AR39" s="324">
        <v>54.4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-1675697</v>
      </c>
      <c r="AP40" s="322">
        <v>-32481</v>
      </c>
      <c r="AQ40" s="323">
        <v>-47177</v>
      </c>
      <c r="AR40" s="324">
        <v>-31.2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703043</v>
      </c>
      <c r="AP41" s="322">
        <v>13628</v>
      </c>
      <c r="AQ41" s="323">
        <v>21817</v>
      </c>
      <c r="AR41" s="324">
        <v>-37.5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3974298</v>
      </c>
      <c r="AN51" s="344">
        <v>82940</v>
      </c>
      <c r="AO51" s="345">
        <v>2.2000000000000002</v>
      </c>
      <c r="AP51" s="346">
        <v>90961</v>
      </c>
      <c r="AQ51" s="347">
        <v>20.100000000000001</v>
      </c>
      <c r="AR51" s="348">
        <v>-17.899999999999999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542827</v>
      </c>
      <c r="AN52" s="352">
        <v>11328</v>
      </c>
      <c r="AO52" s="353">
        <v>10.9</v>
      </c>
      <c r="AP52" s="354">
        <v>37720</v>
      </c>
      <c r="AQ52" s="355">
        <v>7.1</v>
      </c>
      <c r="AR52" s="356">
        <v>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6710211</v>
      </c>
      <c r="AN53" s="344">
        <v>136876</v>
      </c>
      <c r="AO53" s="345">
        <v>65</v>
      </c>
      <c r="AP53" s="346">
        <v>106614</v>
      </c>
      <c r="AQ53" s="347">
        <v>17.2</v>
      </c>
      <c r="AR53" s="348">
        <v>47.8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2211229</v>
      </c>
      <c r="AN54" s="352">
        <v>45105</v>
      </c>
      <c r="AO54" s="353">
        <v>298.2</v>
      </c>
      <c r="AP54" s="354">
        <v>45545</v>
      </c>
      <c r="AQ54" s="355">
        <v>20.7</v>
      </c>
      <c r="AR54" s="356">
        <v>277.5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4859496</v>
      </c>
      <c r="AN55" s="344">
        <v>96566</v>
      </c>
      <c r="AO55" s="345">
        <v>-29.5</v>
      </c>
      <c r="AP55" s="346">
        <v>81768</v>
      </c>
      <c r="AQ55" s="347">
        <v>-23.3</v>
      </c>
      <c r="AR55" s="348">
        <v>-6.2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707494</v>
      </c>
      <c r="AN56" s="352">
        <v>14059</v>
      </c>
      <c r="AO56" s="353">
        <v>-68.8</v>
      </c>
      <c r="AP56" s="354">
        <v>37917</v>
      </c>
      <c r="AQ56" s="355">
        <v>-16.7</v>
      </c>
      <c r="AR56" s="356">
        <v>-52.1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4622691</v>
      </c>
      <c r="AN57" s="344">
        <v>90693</v>
      </c>
      <c r="AO57" s="345">
        <v>-6.1</v>
      </c>
      <c r="AP57" s="346">
        <v>65876</v>
      </c>
      <c r="AQ57" s="347">
        <v>-19.399999999999999</v>
      </c>
      <c r="AR57" s="348">
        <v>13.3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838448</v>
      </c>
      <c r="AN58" s="352">
        <v>16450</v>
      </c>
      <c r="AO58" s="353">
        <v>17</v>
      </c>
      <c r="AP58" s="354">
        <v>36484</v>
      </c>
      <c r="AQ58" s="355">
        <v>-3.8</v>
      </c>
      <c r="AR58" s="356">
        <v>20.8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4019949</v>
      </c>
      <c r="AN59" s="344">
        <v>77921</v>
      </c>
      <c r="AO59" s="345">
        <v>-14.1</v>
      </c>
      <c r="AP59" s="346">
        <v>68468</v>
      </c>
      <c r="AQ59" s="347">
        <v>3.9</v>
      </c>
      <c r="AR59" s="348">
        <v>-18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808823</v>
      </c>
      <c r="AN60" s="352">
        <v>15678</v>
      </c>
      <c r="AO60" s="353">
        <v>-4.7</v>
      </c>
      <c r="AP60" s="354">
        <v>34140</v>
      </c>
      <c r="AQ60" s="355">
        <v>-6.4</v>
      </c>
      <c r="AR60" s="356">
        <v>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4837329</v>
      </c>
      <c r="AN61" s="359">
        <v>96999</v>
      </c>
      <c r="AO61" s="360">
        <v>3.5</v>
      </c>
      <c r="AP61" s="361">
        <v>82737</v>
      </c>
      <c r="AQ61" s="362">
        <v>-0.3</v>
      </c>
      <c r="AR61" s="348">
        <v>3.8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1021764</v>
      </c>
      <c r="AN62" s="352">
        <v>20524</v>
      </c>
      <c r="AO62" s="353">
        <v>50.5</v>
      </c>
      <c r="AP62" s="354">
        <v>38361</v>
      </c>
      <c r="AQ62" s="355">
        <v>0.2</v>
      </c>
      <c r="AR62" s="356">
        <v>50.3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LLsA2dPH7bYV7flnov77ZVMytGp+Ku3QfwEEvL8HGX8IuyRLtjnZZ2BCe/VpI7j8rud7RKRMLH9D4WMa6XYpQ==" saltValue="d43Ka9CnELLiUz05Pxg7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D4"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WxxAlGQERSaiKF43WnvkYcnUSiBsTTmbLGxYLpLdG3c9OW4fbtZzJXwu22+Qf5dqm6LNuZRYsUq2sDgbq94+g==" saltValue="XFOfyvweeTWMtLnWvv18e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D4"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WtXflAFt0wwVndwsOx+UHQ5b8Uup42lDL2VaJjXyoeLj49SQml5vEL9glIQ8Wo7hJBLJKUXBah+Kw/Wlsw3pQ==" saltValue="/1znOsBUf66XoCDuzENm6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35.49</v>
      </c>
      <c r="G47" s="12">
        <v>40.28</v>
      </c>
      <c r="H47" s="12">
        <v>38.950000000000003</v>
      </c>
      <c r="I47" s="12">
        <v>26.97</v>
      </c>
      <c r="J47" s="13">
        <v>24.81</v>
      </c>
    </row>
    <row r="48" spans="2:10" ht="57.75" customHeight="1">
      <c r="B48" s="14"/>
      <c r="C48" s="1214" t="s">
        <v>4</v>
      </c>
      <c r="D48" s="1214"/>
      <c r="E48" s="1215"/>
      <c r="F48" s="15">
        <v>5.47</v>
      </c>
      <c r="G48" s="16">
        <v>3.94</v>
      </c>
      <c r="H48" s="16">
        <v>3.73</v>
      </c>
      <c r="I48" s="16">
        <v>5.76</v>
      </c>
      <c r="J48" s="17">
        <v>5.12</v>
      </c>
    </row>
    <row r="49" spans="2:10" ht="57.75" customHeight="1" thickBot="1">
      <c r="B49" s="18"/>
      <c r="C49" s="1216" t="s">
        <v>5</v>
      </c>
      <c r="D49" s="1216"/>
      <c r="E49" s="1217"/>
      <c r="F49" s="19">
        <v>6.18</v>
      </c>
      <c r="G49" s="20">
        <v>3.79</v>
      </c>
      <c r="H49" s="20" t="s">
        <v>548</v>
      </c>
      <c r="I49" s="20" t="s">
        <v>549</v>
      </c>
      <c r="J49" s="21" t="s">
        <v>550</v>
      </c>
    </row>
    <row r="50" spans="2:10" ht="13.5" customHeight="1"/>
    <row r="51" spans="2:10" ht="13.5" hidden="1" customHeight="1"/>
    <row r="52" spans="2:10" ht="13.5" hidden="1" customHeight="1"/>
    <row r="53" spans="2:10" ht="13.5" hidden="1" customHeight="1"/>
  </sheetData>
  <sheetProtection algorithmName="SHA-512" hashValue="MDx1GdXphkAixrUx4qwCHqEAonv+ZccQtXG/tlVmxESzcpYCg6wkjFKCOM/7QXOfHzlxxxMjbGZ8r1+rAZz7Dw==" saltValue="8JxhsrXpR+T9LPSA/u0n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2019-10-31T06:16:12Z</cp:lastPrinted>
  <dcterms:created xsi:type="dcterms:W3CDTF">2019-02-14T01:50:26Z</dcterms:created>
  <dcterms:modified xsi:type="dcterms:W3CDTF">2019-10-31T06:16:53Z</dcterms:modified>
  <cp:category/>
</cp:coreProperties>
</file>