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<sst xmlns="http://schemas.openxmlformats.org/spreadsheetml/2006/main" count="1087" uniqueCount="616">
  <si>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</si>
  <si>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</si>
  <si>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</si>
  <si>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</si>
  <si>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</si>
  <si>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</si>
  <si>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</si>
  <si>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</si>
  <si>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</si>
  <si>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</si>
  <si>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</si>
  <si>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</si>
  <si>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</si>
  <si>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</si>
  <si>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</si>
  <si>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</si>
  <si>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</si>
  <si>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</si>
  <si>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</si>
  <si>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</si>
  <si>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</si>
  <si>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</si>
  <si>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</si>
  <si>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</si>
  <si>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</si>
  <si>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</si>
  <si>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</si>
  <si>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</si>
  <si>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</si>
  <si>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</si>
  <si>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</si>
  <si>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</si>
  <si>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</si>
  <si>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</si>
  <si>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</si>
  <si>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</si>
  <si>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</si>
  <si>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</si>
  <si>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</si>
  <si>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</si>
  <si>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</si>
  <si>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</si>
  <si>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</si>
  <si>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</si>
  <si>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</si>
  <si>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</si>
  <si>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</si>
  <si>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</si>
  <si>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</si>
  <si>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</si>
  <si>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</si>
  <si>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</si>
  <si>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</si>
  <si>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</si>
  <si>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</si>
  <si>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</si>
  <si>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</si>
  <si>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</si>
  <si>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</si>
  <si>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</si>
  <si>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</si>
  <si>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</si>
  <si>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</si>
  <si>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</si>
  <si>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</si>
  <si>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</si>
  <si>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</si>
  <si>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</si>
  <si>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</si>
  <si>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</si>
  <si>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</si>
  <si>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</si>
  <si>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</si>
  <si>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</si>
  <si>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</si>
  <si>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</si>
  <si>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</si>
  <si>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</si>
  <si>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</si>
  <si>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</si>
  <si>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</si>
  <si>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</si>
  <si>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</si>
  <si>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</si>
  <si>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</si>
  <si>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</si>
  <si>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</si>
  <si>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</si>
  <si>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</si>
  <si>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</si>
  <si>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</si>
  <si>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</si>
  <si>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</si>
  <si>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</si>
  <si>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</si>
  <si>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</si>
  <si>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</si>
  <si>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</si>
  <si>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</si>
  <si>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</si>
  <si>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</si>
  <si>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</si>
  <si>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</si>
  <si>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</si>
  <si>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</si>
  <si>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</si>
  <si>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</si>
  <si>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</si>
  <si>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</si>
  <si>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</si>
  <si>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</si>
  <si>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</si>
  <si>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</si>
  <si>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</si>
  <si>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</si>
  <si>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</si>
  <si>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</si>
  <si>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</si>
  <si>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</si>
  <si>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</si>
  <si>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</si>
  <si>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</si>
  <si>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</si>
  <si>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</si>
  <si>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</si>
  <si>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</si>
  <si>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</si>
  <si>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</si>
  <si>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</si>
  <si>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</si>
  <si>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</si>
  <si>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</si>
  <si>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</si>
  <si>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</si>
  <si>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</si>
  <si>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</si>
  <si>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</si>
  <si>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</si>
  <si>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</si>
  <si>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</si>
  <si>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</si>
  <si>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</si>
  <si>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</si>
  <si>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</si>
  <si>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</si>
  <si>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</si>
  <si>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</si>
  <si>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</si>
  <si>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</si>
  <si>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</si>
  <si>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</si>
  <si>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</si>
  <si>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</si>
  <si>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</si>
  <si>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</si>
  <si>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</si>
  <si>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</si>
  <si>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</si>
  <si>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</si>
  <si>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</si>
  <si>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</si>
  <si>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</si>
  <si>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</si>
  <si>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</si>
  <si>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</si>
  <si>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</si>
  <si>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</si>
  <si>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</si>
  <si>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</si>
  <si>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</si>
  <si>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</si>
  <si>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</si>
  <si>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</si>
  <si>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</si>
  <si>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</si>
  <si>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</si>
  <si>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</si>
  <si>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</si>
  <si>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</si>
  <si>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</si>
  <si>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</si>
  <si>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</si>
  <si>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</si>
  <si>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</si>
  <si>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</si>
  <si>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</si>
  <si>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</si>
  <si>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</si>
  <si>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</si>
  <si>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</si>
  <si>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</si>
  <si>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</si>
  <si>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</si>
  <si>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</si>
  <si>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</si>
  <si>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</si>
  <si>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</si>
  <si>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</si>
  <si>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</si>
  <si>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</si>
  <si>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</si>
  <si>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</si>
  <si>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</si>
  <si>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</si>
  <si>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</si>
  <si>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</si>
  <si>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</si>
  <si>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</si>
  <si>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</si>
  <si>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</si>
  <si>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</si>
  <si>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茨城県北茨城市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</si>
  <si>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</si>
  <si>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</si>
  <si>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</si>
  <si>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</si>
  <si>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</si>
  <si>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</si>
  <si>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</si>
  <si>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</si>
  <si>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</si>
  <si>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</si>
  <si>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</si>
  <si>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</si>
  <si>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</si>
  <si>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</si>
  <si>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</si>
  <si>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</si>
  <si>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</si>
  <si>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</si>
  <si>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</si>
  <si>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</si>
  <si>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</si>
  <si>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</si>
  <si>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</si>
  <si>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</si>
  <si>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</si>
  <si>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</si>
  <si>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</si>
  <si>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</si>
  <si>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</si>
  <si>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</si>
  <si>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</si>
  <si>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</si>
  <si>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</si>
  <si>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</si>
  <si>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</si>
  <si>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</si>
  <si>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</si>
  <si>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</si>
  <si>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</si>
  <si>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</si>
  <si>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</si>
  <si>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</si>
  <si>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</si>
  <si>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</si>
  <si>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</si>
  <si>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</si>
  <si>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</si>
  <si>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</si>
  <si>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</si>
  <si>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</si>
  <si>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</si>
  <si>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</si>
  <si>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</si>
  <si>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</si>
  <si>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</si>
  <si>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</si>
  <si>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</si>
  <si>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</si>
  <si>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</si>
  <si>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</si>
  <si>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</si>
  <si>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</si>
  <si>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</si>
  <si>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</si>
  <si>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</si>
  <si>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</si>
  <si>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</si>
  <si>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</si>
  <si>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</si>
  <si>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</si>
  <si>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</si>
  <si>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</si>
  <si>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</si>
  <si>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</si>
  <si>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</si>
  <si>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</si>
  <si>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</si>
  <si>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</si>
  <si>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</si>
  <si>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</si>
  <si>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</si>
  <si>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</si>
  <si>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</si>
  <si>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</si>
  <si>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</si>
  <si>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</si>
  <si>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</si>
  <si>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</si>
  <si>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</si>
  <si>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</si>
  <si>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</si>
  <si>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</si>
  <si>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</si>
  <si>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</si>
  <si>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</si>
  <si>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</si>
  <si>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</si>
  <si>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</si>
  <si>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</si>
  <si>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</si>
  <si>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</si>
  <si>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</si>
  <si>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</si>
  <si>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</si>
  <si>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</si>
  <si>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</si>
  <si>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</si>
  <si>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</si>
  <si>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</si>
  <si>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</si>
  <si>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</si>
  <si>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</si>
  <si>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</si>
  <si>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</si>
  <si>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</si>
  <si>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</si>
  <si>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</si>
  <si>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</si>
  <si>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</si>
  <si>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</si>
  <si>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</si>
  <si>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</si>
  <si>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</si>
  <si>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</si>
  <si>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</si>
  <si>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</si>
  <si>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</si>
  <si>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</si>
  <si>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</si>
  <si>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</si>
  <si>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</si>
  <si>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</si>
  <si>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</si>
  <si>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</si>
  <si>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</si>
  <si>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</si>
  <si>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</si>
  <si>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</si>
  <si>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</si>
  <si>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</si>
  <si>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</si>
  <si>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</si>
  <si>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</si>
  <si>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</si>
  <si>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</si>
  <si>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</si>
  <si>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</si>
  <si>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</si>
  <si>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</si>
  <si>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</si>
  <si>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</si>
  <si>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</si>
  <si>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</si>
  <si>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茨城県北茨城市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</si>
  <si>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</si>
  <si>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</si>
  <si>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</si>
  <si>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</si>
  <si>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</si>
  <si>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</si>
  <si>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</si>
  <si>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</si>
  <si>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</si>
  <si>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</si>
  <si>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</si>
  <si>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</si>
  <si>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</si>
  <si>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</si>
  <si>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</si>
  <si>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</si>
  <si>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</si>
  <si>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</si>
  <si>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</si>
  <si>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</si>
  <si>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</si>
  <si>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</si>
  <si>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</si>
  <si>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</si>
  <si>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</si>
  <si>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</si>
  <si>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</si>
  <si>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</si>
  <si>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</si>
  <si>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</si>
  <si>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</si>
  <si>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</si>
  <si>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</si>
  <si>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</si>
  <si>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</si>
  <si>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</si>
  <si>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</si>
  <si>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</si>
  <si>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</si>
  <si>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</si>
  <si>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</si>
  <si>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法適用企業</t>
    <phoneticPr fontId="5"/>
  </si>
  <si>
    <t>北茨城市民病院事業会計</t>
    <phoneticPr fontId="5"/>
  </si>
  <si>
    <t>-</t>
    <phoneticPr fontId="5"/>
  </si>
  <si>
    <t>北茨城市公共下水道事業特別会計</t>
    <phoneticPr fontId="5"/>
  </si>
  <si>
    <t>法非適用企業</t>
    <phoneticPr fontId="5"/>
  </si>
  <si>
    <t>北茨城市漁業集落排水事業特別会計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</si>
  <si>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</si>
  <si>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</si>
  <si>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</si>
  <si>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</si>
  <si>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</si>
  <si>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</si>
  <si>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</si>
  <si>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</si>
  <si>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</si>
  <si>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</si>
  <si>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</si>
  <si>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</si>
  <si>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</si>
  <si>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</si>
  <si>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</si>
  <si>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</si>
  <si>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</si>
  <si>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</si>
  <si>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</si>
  <si>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</si>
  <si>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</si>
  <si>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</si>
  <si>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</si>
  <si>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</si>
  <si>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</si>
  <si>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</si>
  <si>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</si>
  <si>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</si>
  <si>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</si>
  <si>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</si>
  <si>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</si>
  <si>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</si>
  <si>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</si>
  <si>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</si>
  <si>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</si>
  <si>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</si>
  <si>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</si>
  <si>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</si>
  <si>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</si>
  <si>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</si>
  <si>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</si>
  <si>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</si>
  <si>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</si>
  <si>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</si>
  <si>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</si>
  <si>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</si>
  <si>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</si>
  <si>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</si>
  <si>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</si>
  <si>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</si>
  <si>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</si>
  <si>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</si>
  <si>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</si>
  <si>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</si>
  <si>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</si>
  <si>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</si>
  <si>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</si>
  <si>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</si>
  <si>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</si>
  <si>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</si>
  <si>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北茨城市公共下水道事業特別会計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</si>
  <si>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</si>
  <si>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</si>
  <si>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</si>
  <si>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北茨城市水道事業会計</t>
    <phoneticPr fontId="5"/>
  </si>
  <si>
    <t>(Ｆ)</t>
    <phoneticPr fontId="5"/>
  </si>
  <si>
    <t>北茨城市漁業集落排水事業特別会計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</si>
  <si>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</si>
  <si>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</si>
  <si>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</si>
  <si>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</si>
  <si>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</si>
  <si>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</si>
  <si>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</si>
  <si>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</si>
  <si>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</si>
  <si>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</si>
  <si>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</si>
  <si>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</si>
  <si>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</si>
  <si>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</si>
  <si>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</si>
  <si>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</si>
  <si>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</si>
  <si>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</si>
  <si>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</si>
  <si>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</si>
  <si>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</si>
  <si>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</si>
  <si>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</si>
  <si>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</si>
  <si>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</si>
  <si>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</si>
  <si>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</si>
  <si>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</si>
  <si>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</si>
  <si>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</si>
  <si>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</si>
  <si>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</si>
  <si>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</si>
  <si>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</si>
  <si>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</si>
  <si>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</si>
  <si>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</si>
  <si>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</si>
  <si>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</si>
  <si>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</si>
  <si>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</si>
  <si>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</si>
  <si>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</si>
  <si>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</si>
  <si>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</si>
  <si>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</si>
  <si>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</si>
  <si>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</si>
  <si>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</si>
  <si>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</si>
  <si>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</si>
  <si>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</si>
  <si>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</si>
  <si>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</si>
  <si>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</si>
  <si>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</si>
  <si>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</si>
  <si>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</si>
  <si>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</si>
  <si>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</si>
  <si>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</si>
  <si>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</si>
  <si>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</si>
  <si>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</si>
  <si>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</si>
  <si>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</si>
  <si>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</si>
  <si>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</si>
  <si>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</si>
  <si>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</si>
  <si>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</si>
  <si>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</si>
  <si>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</si>
  <si>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</si>
  <si>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</si>
  <si>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</si>
  <si>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</si>
  <si>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</si>
  <si>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</si>
  <si>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</si>
  <si>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</si>
  <si>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</si>
  <si>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</si>
  <si>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</si>
  <si>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</si>
  <si>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</si>
  <si>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</si>
  <si>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</si>
  <si>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</si>
  <si>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 1.53</t>
  </si>
  <si>
    <t>▲ 6.19</t>
  </si>
  <si>
    <t>▲ 5.82</t>
  </si>
  <si>
    <t>北茨城市水道事業会計</t>
  </si>
  <si>
    <t>一般会計</t>
  </si>
  <si>
    <t>北茨城市工業用水道事業会計</t>
  </si>
  <si>
    <t>北茨城市介護保険事業特別会計（保険事業勘定）</t>
  </si>
  <si>
    <t>北茨城市国民健康保険事業特別会計</t>
  </si>
  <si>
    <t>北茨城市公共下水道事業特別会計</t>
  </si>
  <si>
    <t>北茨城市後期高齢者医療特別会計</t>
  </si>
  <si>
    <t>北茨城市漁業集落排水事業特別会計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</si>
  <si>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</si>
  <si>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</si>
  <si>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</si>
  <si>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</si>
  <si>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</si>
  <si>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</si>
  <si>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</si>
  <si>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</si>
  <si>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東日本大震災復興交付金基金</t>
    <rPh sb="0" eb="1">
      <t>ヒガシ</t>
    </rPh>
    <rPh sb="1" eb="3">
      <t>ニホン</t>
    </rPh>
    <rPh sb="3" eb="6">
      <t>ダイシンサイ</t>
    </rPh>
    <rPh sb="6" eb="8">
      <t>フッコウ</t>
    </rPh>
    <rPh sb="8" eb="11">
      <t>コウフキン</t>
    </rPh>
    <rPh sb="11" eb="13">
      <t>キキン</t>
    </rPh>
    <phoneticPr fontId="2"/>
  </si>
  <si>
    <t>環境保全基金</t>
    <rPh sb="0" eb="2">
      <t>カンキョウ</t>
    </rPh>
    <rPh sb="2" eb="4">
      <t>ホゼン</t>
    </rPh>
    <rPh sb="4" eb="6">
      <t>キキン</t>
    </rPh>
    <phoneticPr fontId="2"/>
  </si>
  <si>
    <t>復興まちづくり基金</t>
    <rPh sb="0" eb="2">
      <t>フッコウ</t>
    </rPh>
    <rPh sb="7" eb="9">
      <t>キキン</t>
    </rPh>
    <phoneticPr fontId="2"/>
  </si>
  <si>
    <t>ふるさと応援基金</t>
    <rPh sb="4" eb="6">
      <t>オウエン</t>
    </rPh>
    <rPh sb="6" eb="8">
      <t>キキン</t>
    </rPh>
    <phoneticPr fontId="2"/>
  </si>
  <si>
    <t>瓦葺利夫人材育成基金</t>
    <rPh sb="0" eb="2">
      <t>カワラブキ</t>
    </rPh>
    <rPh sb="2" eb="4">
      <t>トシオ</t>
    </rPh>
    <rPh sb="4" eb="6">
      <t>ジンザイ</t>
    </rPh>
    <rPh sb="6" eb="8">
      <t>イクセイ</t>
    </rPh>
    <rPh sb="8" eb="10">
      <t>キキン</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</si>
  <si>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</si>
  <si>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</si>
  <si>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</si>
  <si>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</si>
  <si>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</si>
  <si>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</si>
  <si>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</si>
  <si>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</si>
  <si>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5">
      <t>コウギョウ</t>
    </rPh>
    <rPh sb="15" eb="16">
      <t>ヨウ</t>
    </rPh>
    <rPh sb="16" eb="18">
      <t>スイドウ</t>
    </rPh>
    <rPh sb="18" eb="20">
      <t>ジギョウ</t>
    </rPh>
    <rPh sb="20" eb="22">
      <t>カイケイ</t>
    </rPh>
    <phoneticPr fontId="2"/>
  </si>
  <si>
    <t>北茨城市開発公社</t>
    <rPh sb="0" eb="4">
      <t>キタイバラキシ</t>
    </rPh>
    <rPh sb="4" eb="6">
      <t>カイハツ</t>
    </rPh>
    <rPh sb="6" eb="8">
      <t>コウシャ</t>
    </rPh>
    <phoneticPr fontId="2"/>
  </si>
  <si>
    <t>茜平ふれあい財団</t>
    <rPh sb="0" eb="1">
      <t>アカネ</t>
    </rPh>
    <rPh sb="1" eb="2">
      <t>ダイラ</t>
    </rPh>
    <rPh sb="6" eb="8">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</si>
  <si>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</si>
  <si>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</si>
  <si>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</si>
  <si>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グラフ及び表のH29の有形固定資産減価償却率46.4%は、54.2％の誤りである。
　将来負担比率は増加傾向にあり、令和元年度は類似団体と比べて75.2ポイント高くなっている。一方で、令和元年度の有形固定資産減価償却率は類似団体よりも3.1ポイント低くなっている。これは、近年、老朽化した図書館や消防庁舎の建替えを実施したほか、小中学校の統廃合による新校舎を建設したことなどにより、地方債現在高が増加する一方で、老朽化した施設の更新が進んだためである。
　今後も、施設老朽化の対策を行っていく必要があるため公共施設等総合管理計画及び公共施設マネジメント計画に基づき、適正な公共施設管理に努め、将来世代へ過度な負担を残さないようにする必要がある。
　老朽化施設の更新時期が到来しており、一時的に将来負担比率が増加しているものの、将来的には公共施設等の維持管理に要する経費が減少することが見込まれる。</t>
    <rPh sb="324" eb="327">
      <t>ロウキュウカ</t>
    </rPh>
    <rPh sb="327" eb="329">
      <t>シセツ</t>
    </rPh>
    <rPh sb="330" eb="332">
      <t>コウシン</t>
    </rPh>
    <rPh sb="332" eb="334">
      <t>ジキ</t>
    </rPh>
    <rPh sb="335" eb="337">
      <t>トウライ</t>
    </rPh>
    <rPh sb="363" eb="365">
      <t>ショウライ</t>
    </rPh>
    <rPh sb="365" eb="366">
      <t>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</si>
  <si>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</si>
  <si>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</si>
  <si>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</si>
  <si>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</si>
  <si>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</si>
  <si>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</si>
  <si>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24年度まで公共施設整備事業を抑制し、地方債発行を抑制してきたため、比較的低い水準で推移してきたが、平成25年度以降に実施した消防本部庁舎移転建設、関本町小中一貫校建設、図書館建設等に係る地方債償還額が増加してきたことから、平成29年度に増加に転じ、平成30年度以降も上昇を続けており、令和元年度は類似団体と比較しても0.7ポイント高くなっている。
　また、将来負担比率についても、平成25年度以降実施した建設事業に係る多額の地方債発行により増加傾向となり、令和元年度は類似団体と比較して75.2ポイント高くなっている。
　今後も、公共施設の老朽化への対応は引き続き実施することとなるため、公共施設等総合管理計画及び公共施設マネジメント計画に基づき、適正な公共施設管理に努めるとともに、これまで以上に公債費の適正化に取り組んでいく必要がある。</t>
    <rPh sb="1" eb="3">
      <t>ジッシツ</t>
    </rPh>
    <rPh sb="3" eb="6">
      <t>コウサイヒ</t>
    </rPh>
    <rPh sb="6" eb="8">
      <t>ヒリツ</t>
    </rPh>
    <rPh sb="10" eb="12">
      <t>ヘイセイ</t>
    </rPh>
    <rPh sb="14" eb="16">
      <t>ネンド</t>
    </rPh>
    <rPh sb="18" eb="20">
      <t>コウキョウ</t>
    </rPh>
    <rPh sb="20" eb="22">
      <t>シセツ</t>
    </rPh>
    <rPh sb="22" eb="24">
      <t>セイビ</t>
    </rPh>
    <rPh sb="24" eb="26">
      <t>ジギョウ</t>
    </rPh>
    <rPh sb="27" eb="29">
      <t>ヨクセイ</t>
    </rPh>
    <rPh sb="31" eb="34">
      <t>チホウサイ</t>
    </rPh>
    <rPh sb="34" eb="36">
      <t>ハッコウ</t>
    </rPh>
    <rPh sb="37" eb="39">
      <t>ヨクセイ</t>
    </rPh>
    <rPh sb="46" eb="49">
      <t>ヒカクテキ</t>
    </rPh>
    <rPh sb="49" eb="50">
      <t>ヒク</t>
    </rPh>
    <rPh sb="51" eb="53">
      <t>スイジュン</t>
    </rPh>
    <rPh sb="54" eb="56">
      <t>スイイ</t>
    </rPh>
    <rPh sb="62" eb="64">
      <t>ヘイセイ</t>
    </rPh>
    <rPh sb="66" eb="68">
      <t>ネンド</t>
    </rPh>
    <rPh sb="68" eb="70">
      <t>イコウ</t>
    </rPh>
    <rPh sb="71" eb="73">
      <t>ジッシ</t>
    </rPh>
    <rPh sb="75" eb="77">
      <t>ショウボウ</t>
    </rPh>
    <rPh sb="77" eb="79">
      <t>ホンブ</t>
    </rPh>
    <rPh sb="79" eb="81">
      <t>チョウシャ</t>
    </rPh>
    <rPh sb="81" eb="83">
      <t>イテン</t>
    </rPh>
    <rPh sb="83" eb="85">
      <t>ケンセツ</t>
    </rPh>
    <rPh sb="86" eb="88">
      <t>セキモト</t>
    </rPh>
    <rPh sb="88" eb="89">
      <t>マチ</t>
    </rPh>
    <rPh sb="89" eb="91">
      <t>ショウチュウ</t>
    </rPh>
    <rPh sb="91" eb="93">
      <t>イッカン</t>
    </rPh>
    <rPh sb="93" eb="94">
      <t>コウ</t>
    </rPh>
    <rPh sb="94" eb="96">
      <t>ケンセツ</t>
    </rPh>
    <rPh sb="97" eb="100">
      <t>トショカン</t>
    </rPh>
    <rPh sb="100" eb="102">
      <t>ケンセツ</t>
    </rPh>
    <rPh sb="102" eb="103">
      <t>トウ</t>
    </rPh>
    <rPh sb="104" eb="105">
      <t>カカ</t>
    </rPh>
    <rPh sb="106" eb="109">
      <t>チホウサイ</t>
    </rPh>
    <rPh sb="109" eb="111">
      <t>ショウカン</t>
    </rPh>
    <rPh sb="111" eb="112">
      <t>ガク</t>
    </rPh>
    <rPh sb="113" eb="115">
      <t>ゾウカ</t>
    </rPh>
    <rPh sb="124" eb="126">
      <t>ヘイセイ</t>
    </rPh>
    <rPh sb="128" eb="130">
      <t>ネンド</t>
    </rPh>
    <rPh sb="131" eb="133">
      <t>ゾウカ</t>
    </rPh>
    <rPh sb="134" eb="135">
      <t>テン</t>
    </rPh>
    <rPh sb="137" eb="139">
      <t>ヘイセイ</t>
    </rPh>
    <rPh sb="141" eb="143">
      <t>ネンド</t>
    </rPh>
    <rPh sb="143" eb="145">
      <t>イコウ</t>
    </rPh>
    <rPh sb="146" eb="148">
      <t>ジョウショウ</t>
    </rPh>
    <rPh sb="149" eb="150">
      <t>ツヅ</t>
    </rPh>
    <rPh sb="155" eb="157">
      <t>レイワ</t>
    </rPh>
    <rPh sb="157" eb="159">
      <t>ガンネン</t>
    </rPh>
    <rPh sb="159" eb="160">
      <t>ド</t>
    </rPh>
    <rPh sb="178" eb="179">
      <t>タカ</t>
    </rPh>
    <rPh sb="191" eb="193">
      <t>ショウライ</t>
    </rPh>
    <rPh sb="193" eb="195">
      <t>フタン</t>
    </rPh>
    <rPh sb="195" eb="197">
      <t>ヒリツ</t>
    </rPh>
    <rPh sb="203" eb="205">
      <t>ヘイセイ</t>
    </rPh>
    <rPh sb="207" eb="209">
      <t>ネンド</t>
    </rPh>
    <rPh sb="209" eb="211">
      <t>イコウ</t>
    </rPh>
    <rPh sb="211" eb="213">
      <t>ジッシ</t>
    </rPh>
    <rPh sb="215" eb="217">
      <t>ケンセツ</t>
    </rPh>
    <rPh sb="217" eb="219">
      <t>ジギョウ</t>
    </rPh>
    <rPh sb="220" eb="221">
      <t>カカ</t>
    </rPh>
    <rPh sb="222" eb="224">
      <t>タガク</t>
    </rPh>
    <rPh sb="225" eb="228">
      <t>チホウサイ</t>
    </rPh>
    <rPh sb="228" eb="230">
      <t>ハッコウ</t>
    </rPh>
    <rPh sb="233" eb="235">
      <t>ゾウカ</t>
    </rPh>
    <rPh sb="235" eb="237">
      <t>ケイコウ</t>
    </rPh>
    <rPh sb="241" eb="243">
      <t>レイワ</t>
    </rPh>
    <rPh sb="243" eb="245">
      <t>ガンネン</t>
    </rPh>
    <rPh sb="247" eb="249">
      <t>ルイジ</t>
    </rPh>
    <rPh sb="249" eb="251">
      <t>ダンタイ</t>
    </rPh>
    <rPh sb="252" eb="254">
      <t>ヒカク</t>
    </rPh>
    <rPh sb="264" eb="265">
      <t>タカ</t>
    </rPh>
    <rPh sb="274" eb="276">
      <t>コンゴ</t>
    </rPh>
    <rPh sb="278" eb="280">
      <t>コウキョウ</t>
    </rPh>
    <rPh sb="280" eb="282">
      <t>シセツ</t>
    </rPh>
    <rPh sb="283" eb="286">
      <t>ロウキュウカ</t>
    </rPh>
    <rPh sb="288" eb="290">
      <t>タイオウ</t>
    </rPh>
    <rPh sb="291" eb="292">
      <t>ヒ</t>
    </rPh>
    <rPh sb="293" eb="294">
      <t>ツヅ</t>
    </rPh>
    <rPh sb="295" eb="297">
      <t>ジッシ</t>
    </rPh>
    <rPh sb="307" eb="309">
      <t>コウキョウ</t>
    </rPh>
    <rPh sb="309" eb="311">
      <t>シセツ</t>
    </rPh>
    <rPh sb="311" eb="312">
      <t>トウ</t>
    </rPh>
    <rPh sb="312" eb="314">
      <t>ソウゴウ</t>
    </rPh>
    <rPh sb="314" eb="316">
      <t>カンリ</t>
    </rPh>
    <rPh sb="316" eb="318">
      <t>ケイカク</t>
    </rPh>
    <rPh sb="318" eb="319">
      <t>オヨ</t>
    </rPh>
    <rPh sb="320" eb="322">
      <t>コウキョウ</t>
    </rPh>
    <rPh sb="322" eb="324">
      <t>シセツ</t>
    </rPh>
    <rPh sb="330" eb="332">
      <t>ケイカク</t>
    </rPh>
    <rPh sb="333" eb="334">
      <t>モト</t>
    </rPh>
    <rPh sb="337" eb="339">
      <t>テキセイ</t>
    </rPh>
    <rPh sb="340" eb="342">
      <t>コウキョウ</t>
    </rPh>
    <rPh sb="342" eb="344">
      <t>シセツ</t>
    </rPh>
    <rPh sb="344" eb="346">
      <t>カンリ</t>
    </rPh>
    <rPh sb="347" eb="348">
      <t>ツト</t>
    </rPh>
    <rPh sb="359" eb="361">
      <t>イジョウ</t>
    </rPh>
    <rPh sb="362" eb="365">
      <t>コウサイヒ</t>
    </rPh>
    <rPh sb="366" eb="369">
      <t>テキセイカ</t>
    </rPh>
    <rPh sb="370" eb="371">
      <t>ト</t>
    </rPh>
    <rPh sb="372" eb="373">
      <t>ク</t>
    </rPh>
    <rPh sb="377" eb="37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</si>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</sst>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D910-49F5-8B32-C15D3B5CE9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170530</c:v>
                </c:pt>
                <c:pt idx="1">
                  <c:v>85486</c:v>
                </c:pt>
                <c:pt idx="2">
                  <c:v>92723</c:v>
                </c:pt>
                <c:pt idx="3">
                  <c:v>108838</c:v>
                </c:pt>
                <c:pt idx="4">
                  <c:v>97599</c:v>
                </c:pt>
              </c:numCache>
            </c:numRef>
          </c:val>
          <c:smooth val="0"/>
          <c:extLst xmlns:c16r2="http://schemas.microsoft.com/office/drawing/2015/06/chart">
            <c:ext xmlns:c16="http://schemas.microsoft.com/office/drawing/2014/chart" uri="{C3380CC4-5D6E-409C-BE32-E72D297353CC}">
              <c16:uniqueId val="{00000001-D910-49F5-8B32-C15D3B5CE92D}"/>
            </c:ext>
          </c:extLst>
        </c:ser>
        <c:dLbls>
          <c:showLegendKey val="0"/>
          <c:showVal val="0"/>
          <c:showCatName val="0"/>
          <c:showSerName val="0"/>
          <c:showPercent val="0"/>
          <c:showBubbleSize val="0"/>
        </c:dLbls>
        <c:marker val="1"/>
        <c:smooth val="0"/>
        <c:axId val="229814656"/>
        <c:axId val="229816576"/>
      </c:lineChart>
      <c:catAx>
        <c:axId val="22981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16576"/>
        <c:crosses val="autoZero"/>
        <c:auto val="1"/>
        <c:lblAlgn val="ctr"/>
        <c:lblOffset val="100"/>
        <c:tickLblSkip val="1"/>
        <c:tickMarkSkip val="1"/>
        <c:noMultiLvlLbl val="0"/>
      </c:catAx>
      <c:valAx>
        <c:axId val="2298165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1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8.14</c:v>
                </c:pt>
                <c:pt idx="1">
                  <c:v>8.39</c:v>
                </c:pt>
                <c:pt idx="2">
                  <c:v>6.8</c:v>
                </c:pt>
                <c:pt idx="3">
                  <c:v>4.37</c:v>
                </c:pt>
                <c:pt idx="4">
                  <c:v>6.57</c:v>
                </c:pt>
              </c:numCache>
            </c:numRef>
          </c:val>
          <c:extLst xmlns:c16r2="http://schemas.microsoft.com/office/drawing/2015/06/chart">
            <c:ext xmlns:c16="http://schemas.microsoft.com/office/drawing/2014/chart" uri="{C3380CC4-5D6E-409C-BE32-E72D297353CC}">
              <c16:uniqueId val="{00000000-1693-410B-A477-1A50FF1022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24.86</c:v>
                </c:pt>
                <c:pt idx="1">
                  <c:v>23.33</c:v>
                </c:pt>
                <c:pt idx="2">
                  <c:v>23.6</c:v>
                </c:pt>
                <c:pt idx="3">
                  <c:v>19.62</c:v>
                </c:pt>
                <c:pt idx="4">
                  <c:v>11.39</c:v>
                </c:pt>
              </c:numCache>
            </c:numRef>
          </c:val>
          <c:extLst xmlns:c16r2="http://schemas.microsoft.com/office/drawing/2015/06/chart">
            <c:ext xmlns:c16="http://schemas.microsoft.com/office/drawing/2014/chart" uri="{C3380CC4-5D6E-409C-BE32-E72D297353CC}">
              <c16:uniqueId val="{00000001-1693-410B-A477-1A50FF1022F1}"/>
            </c:ext>
          </c:extLst>
        </c:ser>
        <c:dLbls>
          <c:showLegendKey val="0"/>
          <c:showVal val="0"/>
          <c:showCatName val="0"/>
          <c:showSerName val="0"/>
          <c:showPercent val="0"/>
          <c:showBubbleSize val="0"/>
        </c:dLbls>
        <c:gapWidth val="250"/>
        <c:overlap val="100"/>
        <c:axId val="236481152"/>
        <c:axId val="23649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c:v>
                </c:pt>
                <c:pt idx="1">
                  <c:v>-1.76</c:v>
                </c:pt>
                <c:pt idx="2">
                  <c:v>-1.53</c:v>
                </c:pt>
                <c:pt idx="3">
                  <c:v>-6.19</c:v>
                </c:pt>
                <c:pt idx="4">
                  <c:v>-5.82</c:v>
                </c:pt>
              </c:numCache>
            </c:numRef>
          </c:val>
          <c:smooth val="0"/>
          <c:extLst xmlns:c16r2="http://schemas.microsoft.com/office/drawing/2015/06/chart">
            <c:ext xmlns:c16="http://schemas.microsoft.com/office/drawing/2014/chart" uri="{C3380CC4-5D6E-409C-BE32-E72D297353CC}">
              <c16:uniqueId val="{00000002-1693-410B-A477-1A50FF1022F1}"/>
            </c:ext>
          </c:extLst>
        </c:ser>
        <c:dLbls>
          <c:showLegendKey val="0"/>
          <c:showVal val="0"/>
          <c:showCatName val="0"/>
          <c:showSerName val="0"/>
          <c:showPercent val="0"/>
          <c:showBubbleSize val="0"/>
        </c:dLbls>
        <c:marker val="1"/>
        <c:smooth val="0"/>
        <c:axId val="236481152"/>
        <c:axId val="236491520"/>
      </c:lineChart>
      <c:catAx>
        <c:axId val="23648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491520"/>
        <c:crosses val="autoZero"/>
        <c:auto val="1"/>
        <c:lblAlgn val="ctr"/>
        <c:lblOffset val="100"/>
        <c:tickLblSkip val="1"/>
        <c:tickMarkSkip val="1"/>
        <c:noMultiLvlLbl val="0"/>
      </c:catAx>
      <c:valAx>
        <c:axId val="23649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8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9BF9-4135-B464-074AB1695F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F9-4135-B464-074AB1695F54}"/>
            </c:ext>
          </c:extLst>
        </c:ser>
        <c:ser>
          <c:idx val="2"/>
          <c:order val="2"/>
          <c:tx>
            <c:strRef>
              <c:f>データシート!$A$29</c:f>
              <c:strCache>
                <c:ptCount val="1"/>
                <c:pt idx="0">
                  <c:v>北茨城市漁業集落排水事業特別会計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2-9BF9-4135-B464-074AB1695F54}"/>
            </c:ext>
          </c:extLst>
        </c:ser>
        <c:ser>
          <c:idx val="3"/>
          <c:order val="3"/>
          <c:tx>
            <c:strRef>
              <c:f>データシート!$A$30</c:f>
              <c:strCache>
                <c:ptCount val="1"/>
                <c:pt idx="0">
                  <c:v>北茨城市後期高齢者医療特別会計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3-9BF9-4135-B464-074AB1695F54}"/>
            </c:ext>
          </c:extLst>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0.19</c:v>
                </c:pt>
                <c:pt idx="8">
                  <c:v>#N/A</c:v>
                </c:pt>
                <c:pt idx="9">
                  <c:v>0.21</c:v>
                </c:pt>
              </c:numCache>
            </c:numRef>
          </c:val>
          <c:extLst xmlns:c16r2="http://schemas.microsoft.com/office/drawing/2015/06/chart">
            <c:ext xmlns:c16="http://schemas.microsoft.com/office/drawing/2014/chart" uri="{C3380CC4-5D6E-409C-BE32-E72D297353CC}">
              <c16:uniqueId val="{00000004-9BF9-4135-B464-074AB1695F54}"/>
            </c:ext>
          </c:extLst>
        </c:ser>
        <c:ser>
          <c:idx val="5"/>
          <c:order val="5"/>
          <c:tx>
            <c:strRef>
              <c:f>データシート!$A$32</c:f>
              <c:strCache>
                <c:ptCount val="1"/>
                <c:pt idx="0">
                  <c:v>北茨城市国民健康保険事業特別会計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1.1399999999999999</c:v>
                </c:pt>
                <c:pt idx="2">
                  <c:v>#N/A</c:v>
                </c:pt>
                <c:pt idx="3">
                  <c:v>1.64</c:v>
                </c:pt>
                <c:pt idx="4">
                  <c:v>#N/A</c:v>
                </c:pt>
                <c:pt idx="5">
                  <c:v>3.42</c:v>
                </c:pt>
                <c:pt idx="6">
                  <c:v>#N/A</c:v>
                </c:pt>
                <c:pt idx="7">
                  <c:v>0.71</c:v>
                </c:pt>
                <c:pt idx="8">
                  <c:v>#N/A</c:v>
                </c:pt>
                <c:pt idx="9">
                  <c:v>0.83</c:v>
                </c:pt>
              </c:numCache>
            </c:numRef>
          </c:val>
          <c:extLst xmlns:c16r2="http://schemas.microsoft.com/office/drawing/2015/06/chart">
            <c:ext xmlns:c16="http://schemas.microsoft.com/office/drawing/2014/chart" uri="{C3380CC4-5D6E-409C-BE32-E72D297353CC}">
              <c16:uniqueId val="{00000005-9BF9-4135-B464-074AB1695F54}"/>
            </c:ext>
          </c:extLst>
        </c:ser>
        <c:ser>
          <c:idx val="6"/>
          <c:order val="6"/>
          <c:tx>
            <c:strRef>
              <c:f>データシート!$A$33</c:f>
              <c:strCache>
                <c:ptCount val="1"/>
                <c:pt idx="0">
                  <c:v>北茨城市介護保険事業特別会計（保険事業勘定）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1.0900000000000001</c:v>
                </c:pt>
                <c:pt idx="2">
                  <c:v>#N/A</c:v>
                </c:pt>
                <c:pt idx="3">
                  <c:v>1.67</c:v>
                </c:pt>
                <c:pt idx="4">
                  <c:v>#N/A</c:v>
                </c:pt>
                <c:pt idx="5">
                  <c:v>1.42</c:v>
                </c:pt>
                <c:pt idx="6">
                  <c:v>#N/A</c:v>
                </c:pt>
                <c:pt idx="7">
                  <c:v>1.41</c:v>
                </c:pt>
                <c:pt idx="8">
                  <c:v>#N/A</c:v>
                </c:pt>
                <c:pt idx="9">
                  <c:v>1.19</c:v>
                </c:pt>
              </c:numCache>
            </c:numRef>
          </c:val>
          <c:extLst xmlns:c16r2="http://schemas.microsoft.com/office/drawing/2015/06/chart">
            <c:ext xmlns:c16="http://schemas.microsoft.com/office/drawing/2014/chart" uri="{C3380CC4-5D6E-409C-BE32-E72D297353CC}">
              <c16:uniqueId val="{00000006-9BF9-4135-B464-074AB1695F54}"/>
            </c:ext>
          </c:extLst>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4.13</c:v>
                </c:pt>
                <c:pt idx="2">
                  <c:v>#N/A</c:v>
                </c:pt>
                <c:pt idx="3">
                  <c:v>3.76</c:v>
                </c:pt>
                <c:pt idx="4">
                  <c:v>#N/A</c:v>
                </c:pt>
                <c:pt idx="5">
                  <c:v>3.32</c:v>
                </c:pt>
                <c:pt idx="6">
                  <c:v>#N/A</c:v>
                </c:pt>
                <c:pt idx="7">
                  <c:v>2.94</c:v>
                </c:pt>
                <c:pt idx="8">
                  <c:v>#N/A</c:v>
                </c:pt>
                <c:pt idx="9">
                  <c:v>2.83</c:v>
                </c:pt>
              </c:numCache>
            </c:numRef>
          </c:val>
          <c:extLst xmlns:c16r2="http://schemas.microsoft.com/office/drawing/2015/06/chart">
            <c:ext xmlns:c16="http://schemas.microsoft.com/office/drawing/2014/chart" uri="{C3380CC4-5D6E-409C-BE32-E72D297353CC}">
              <c16:uniqueId val="{00000007-9BF9-4135-B464-074AB1695F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8.1199999999999992</c:v>
                </c:pt>
                <c:pt idx="2">
                  <c:v>#N/A</c:v>
                </c:pt>
                <c:pt idx="3">
                  <c:v>8.3800000000000008</c:v>
                </c:pt>
                <c:pt idx="4">
                  <c:v>#N/A</c:v>
                </c:pt>
                <c:pt idx="5">
                  <c:v>6.78</c:v>
                </c:pt>
                <c:pt idx="6">
                  <c:v>#N/A</c:v>
                </c:pt>
                <c:pt idx="7">
                  <c:v>4.3600000000000003</c:v>
                </c:pt>
                <c:pt idx="8">
                  <c:v>#N/A</c:v>
                </c:pt>
                <c:pt idx="9">
                  <c:v>6.57</c:v>
                </c:pt>
              </c:numCache>
            </c:numRef>
          </c:val>
          <c:extLst xmlns:c16r2="http://schemas.microsoft.com/office/drawing/2015/06/chart">
            <c:ext xmlns:c16="http://schemas.microsoft.com/office/drawing/2014/chart" uri="{C3380CC4-5D6E-409C-BE32-E72D297353CC}">
              <c16:uniqueId val="{00000008-9BF9-4135-B464-074AB1695F54}"/>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7.97</c:v>
                </c:pt>
                <c:pt idx="2">
                  <c:v>#N/A</c:v>
                </c:pt>
                <c:pt idx="3">
                  <c:v>9.16</c:v>
                </c:pt>
                <c:pt idx="4">
                  <c:v>#N/A</c:v>
                </c:pt>
                <c:pt idx="5">
                  <c:v>9.52</c:v>
                </c:pt>
                <c:pt idx="6">
                  <c:v>#N/A</c:v>
                </c:pt>
                <c:pt idx="7">
                  <c:v>8.5299999999999994</c:v>
                </c:pt>
                <c:pt idx="8">
                  <c:v>#N/A</c:v>
                </c:pt>
                <c:pt idx="9">
                  <c:v>7.81</c:v>
                </c:pt>
              </c:numCache>
            </c:numRef>
          </c:val>
          <c:extLst xmlns:c16r2="http://schemas.microsoft.com/office/drawing/2015/06/chart">
            <c:ext xmlns:c16="http://schemas.microsoft.com/office/drawing/2014/chart" uri="{C3380CC4-5D6E-409C-BE32-E72D297353CC}">
              <c16:uniqueId val="{00000009-9BF9-4135-B464-074AB1695F54}"/>
            </c:ext>
          </c:extLst>
        </c:ser>
        <c:dLbls>
          <c:showLegendKey val="0"/>
          <c:showVal val="0"/>
          <c:showCatName val="0"/>
          <c:showSerName val="0"/>
          <c:showPercent val="0"/>
          <c:showBubbleSize val="0"/>
        </c:dLbls>
        <c:gapWidth val="150"/>
        <c:overlap val="100"/>
        <c:axId val="230515456"/>
        <c:axId val="230516992"/>
      </c:barChart>
      <c:catAx>
        <c:axId val="23051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516992"/>
        <c:crosses val="autoZero"/>
        <c:auto val="1"/>
        <c:lblAlgn val="ctr"/>
        <c:lblOffset val="100"/>
        <c:tickLblSkip val="1"/>
        <c:tickMarkSkip val="1"/>
        <c:noMultiLvlLbl val="0"/>
      </c:catAx>
      <c:valAx>
        <c:axId val="23051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51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1348</c:v>
                </c:pt>
                <c:pt idx="5">
                  <c:v>1328</c:v>
                </c:pt>
                <c:pt idx="8">
                  <c:v>1320</c:v>
                </c:pt>
                <c:pt idx="11">
                  <c:v>1293</c:v>
                </c:pt>
                <c:pt idx="14">
                  <c:v>1334</c:v>
                </c:pt>
              </c:numCache>
            </c:numRef>
          </c:val>
          <c:extLst xmlns:c16r2="http://schemas.microsoft.com/office/drawing/2015/06/chart">
            <c:ext xmlns:c16="http://schemas.microsoft.com/office/drawing/2014/chart" uri="{C3380CC4-5D6E-409C-BE32-E72D297353CC}">
              <c16:uniqueId val="{00000000-0A4D-450C-95AC-AD25649B1F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A4D-450C-95AC-AD25649B1F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32</c:v>
                </c:pt>
                <c:pt idx="6">
                  <c:v>29</c:v>
                </c:pt>
                <c:pt idx="9">
                  <c:v>28</c:v>
                </c:pt>
                <c:pt idx="12">
                  <c:v>28</c:v>
                </c:pt>
              </c:numCache>
            </c:numRef>
          </c:val>
          <c:extLst xmlns:c16r2="http://schemas.microsoft.com/office/drawing/2015/06/chart">
            <c:ext xmlns:c16="http://schemas.microsoft.com/office/drawing/2014/chart" uri="{C3380CC4-5D6E-409C-BE32-E72D297353CC}">
              <c16:uniqueId val="{00000002-0A4D-450C-95AC-AD25649B1F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22</c:v>
                </c:pt>
                <c:pt idx="6">
                  <c:v>14</c:v>
                </c:pt>
                <c:pt idx="9">
                  <c:v>11</c:v>
                </c:pt>
                <c:pt idx="12">
                  <c:v>10</c:v>
                </c:pt>
              </c:numCache>
            </c:numRef>
          </c:val>
          <c:extLst xmlns:c16r2="http://schemas.microsoft.com/office/drawing/2015/06/chart">
            <c:ext xmlns:c16="http://schemas.microsoft.com/office/drawing/2014/chart" uri="{C3380CC4-5D6E-409C-BE32-E72D297353CC}">
              <c16:uniqueId val="{00000003-0A4D-450C-95AC-AD25649B1F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416</c:v>
                </c:pt>
                <c:pt idx="6">
                  <c:v>403</c:v>
                </c:pt>
                <c:pt idx="9">
                  <c:v>431</c:v>
                </c:pt>
                <c:pt idx="12">
                  <c:v>417</c:v>
                </c:pt>
              </c:numCache>
            </c:numRef>
          </c:val>
          <c:extLst xmlns:c16r2="http://schemas.microsoft.com/office/drawing/2015/06/chart">
            <c:ext xmlns:c16="http://schemas.microsoft.com/office/drawing/2014/chart" uri="{C3380CC4-5D6E-409C-BE32-E72D297353CC}">
              <c16:uniqueId val="{00000004-0A4D-450C-95AC-AD25649B1F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4D-450C-95AC-AD25649B1F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A4D-450C-95AC-AD25649B1F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1491</c:v>
                </c:pt>
                <c:pt idx="3">
                  <c:v>1511</c:v>
                </c:pt>
                <c:pt idx="6">
                  <c:v>1636</c:v>
                </c:pt>
                <c:pt idx="9">
                  <c:v>1751</c:v>
                </c:pt>
                <c:pt idx="12">
                  <c:v>1851</c:v>
                </c:pt>
              </c:numCache>
            </c:numRef>
          </c:val>
          <c:extLst xmlns:c16r2="http://schemas.microsoft.com/office/drawing/2015/06/chart">
            <c:ext xmlns:c16="http://schemas.microsoft.com/office/drawing/2014/chart" uri="{C3380CC4-5D6E-409C-BE32-E72D297353CC}">
              <c16:uniqueId val="{00000007-0A4D-450C-95AC-AD25649B1F27}"/>
            </c:ext>
          </c:extLst>
        </c:ser>
        <c:dLbls>
          <c:showLegendKey val="0"/>
          <c:showVal val="0"/>
          <c:showCatName val="0"/>
          <c:showSerName val="0"/>
          <c:showPercent val="0"/>
          <c:showBubbleSize val="0"/>
        </c:dLbls>
        <c:gapWidth val="100"/>
        <c:overlap val="100"/>
        <c:axId val="227774464"/>
        <c:axId val="22777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677</c:v>
                </c:pt>
                <c:pt idx="2">
                  <c:v>#N/A</c:v>
                </c:pt>
                <c:pt idx="3">
                  <c:v>#N/A</c:v>
                </c:pt>
                <c:pt idx="4">
                  <c:v>653</c:v>
                </c:pt>
                <c:pt idx="5">
                  <c:v>#N/A</c:v>
                </c:pt>
                <c:pt idx="6">
                  <c:v>#N/A</c:v>
                </c:pt>
                <c:pt idx="7">
                  <c:v>762</c:v>
                </c:pt>
                <c:pt idx="8">
                  <c:v>#N/A</c:v>
                </c:pt>
                <c:pt idx="9">
                  <c:v>#N/A</c:v>
                </c:pt>
                <c:pt idx="10">
                  <c:v>928</c:v>
                </c:pt>
                <c:pt idx="11">
                  <c:v>#N/A</c:v>
                </c:pt>
                <c:pt idx="12">
                  <c:v>#N/A</c:v>
                </c:pt>
                <c:pt idx="13">
                  <c:v>972</c:v>
                </c:pt>
                <c:pt idx="14">
                  <c:v>#N/A</c:v>
                </c:pt>
              </c:numCache>
            </c:numRef>
          </c:val>
          <c:smooth val="0"/>
          <c:extLst xmlns:c16r2="http://schemas.microsoft.com/office/drawing/2015/06/chart">
            <c:ext xmlns:c16="http://schemas.microsoft.com/office/drawing/2014/chart" uri="{C3380CC4-5D6E-409C-BE32-E72D297353CC}">
              <c16:uniqueId val="{00000008-0A4D-450C-95AC-AD25649B1F27}"/>
            </c:ext>
          </c:extLst>
        </c:ser>
        <c:dLbls>
          <c:showLegendKey val="0"/>
          <c:showVal val="0"/>
          <c:showCatName val="0"/>
          <c:showSerName val="0"/>
          <c:showPercent val="0"/>
          <c:showBubbleSize val="0"/>
        </c:dLbls>
        <c:marker val="1"/>
        <c:smooth val="0"/>
        <c:axId val="227774464"/>
        <c:axId val="227776384"/>
      </c:lineChart>
      <c:catAx>
        <c:axId val="2277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776384"/>
        <c:crosses val="autoZero"/>
        <c:auto val="1"/>
        <c:lblAlgn val="ctr"/>
        <c:lblOffset val="100"/>
        <c:tickLblSkip val="1"/>
        <c:tickMarkSkip val="1"/>
        <c:noMultiLvlLbl val="0"/>
      </c:catAx>
      <c:valAx>
        <c:axId val="22777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77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14619</c:v>
                </c:pt>
                <c:pt idx="5">
                  <c:v>14945</c:v>
                </c:pt>
                <c:pt idx="8">
                  <c:v>14845</c:v>
                </c:pt>
                <c:pt idx="11">
                  <c:v>14629</c:v>
                </c:pt>
                <c:pt idx="14">
                  <c:v>14487</c:v>
                </c:pt>
              </c:numCache>
            </c:numRef>
          </c:val>
          <c:extLst xmlns:c16r2="http://schemas.microsoft.com/office/drawing/2015/06/chart">
            <c:ext xmlns:c16="http://schemas.microsoft.com/office/drawing/2014/chart" uri="{C3380CC4-5D6E-409C-BE32-E72D297353CC}">
              <c16:uniqueId val="{00000000-AC66-4B98-BCE2-C9E349C90F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2461</c:v>
                </c:pt>
                <c:pt idx="5">
                  <c:v>2385</c:v>
                </c:pt>
                <c:pt idx="8">
                  <c:v>2446</c:v>
                </c:pt>
                <c:pt idx="11">
                  <c:v>2656</c:v>
                </c:pt>
                <c:pt idx="14">
                  <c:v>2524</c:v>
                </c:pt>
              </c:numCache>
            </c:numRef>
          </c:val>
          <c:extLst xmlns:c16r2="http://schemas.microsoft.com/office/drawing/2015/06/chart">
            <c:ext xmlns:c16="http://schemas.microsoft.com/office/drawing/2014/chart" uri="{C3380CC4-5D6E-409C-BE32-E72D297353CC}">
              <c16:uniqueId val="{00000001-AC66-4B98-BCE2-C9E349C90F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3897</c:v>
                </c:pt>
                <c:pt idx="5">
                  <c:v>3722</c:v>
                </c:pt>
                <c:pt idx="8">
                  <c:v>3683</c:v>
                </c:pt>
                <c:pt idx="11">
                  <c:v>3423</c:v>
                </c:pt>
                <c:pt idx="14">
                  <c:v>2540</c:v>
                </c:pt>
              </c:numCache>
            </c:numRef>
          </c:val>
          <c:extLst xmlns:c16r2="http://schemas.microsoft.com/office/drawing/2015/06/chart">
            <c:ext xmlns:c16="http://schemas.microsoft.com/office/drawing/2014/chart" uri="{C3380CC4-5D6E-409C-BE32-E72D297353CC}">
              <c16:uniqueId val="{00000002-AC66-4B98-BCE2-C9E349C90F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66-4B98-BCE2-C9E349C90F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66-4B98-BCE2-C9E349C90F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c:v>
                </c:pt>
                <c:pt idx="3">
                  <c:v>10</c:v>
                </c:pt>
                <c:pt idx="6">
                  <c:v>6</c:v>
                </c:pt>
                <c:pt idx="9">
                  <c:v>13</c:v>
                </c:pt>
                <c:pt idx="12">
                  <c:v>9</c:v>
                </c:pt>
              </c:numCache>
            </c:numRef>
          </c:val>
          <c:extLst xmlns:c16r2="http://schemas.microsoft.com/office/drawing/2015/06/chart">
            <c:ext xmlns:c16="http://schemas.microsoft.com/office/drawing/2014/chart" uri="{C3380CC4-5D6E-409C-BE32-E72D297353CC}">
              <c16:uniqueId val="{00000005-AC66-4B98-BCE2-C9E349C90F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3007</c:v>
                </c:pt>
                <c:pt idx="3">
                  <c:v>2922</c:v>
                </c:pt>
                <c:pt idx="6">
                  <c:v>2893</c:v>
                </c:pt>
                <c:pt idx="9">
                  <c:v>2818</c:v>
                </c:pt>
                <c:pt idx="12">
                  <c:v>2764</c:v>
                </c:pt>
              </c:numCache>
            </c:numRef>
          </c:val>
          <c:extLst xmlns:c16r2="http://schemas.microsoft.com/office/drawing/2015/06/chart">
            <c:ext xmlns:c16="http://schemas.microsoft.com/office/drawing/2014/chart" uri="{C3380CC4-5D6E-409C-BE32-E72D297353CC}">
              <c16:uniqueId val="{00000006-AC66-4B98-BCE2-C9E349C90F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208</c:v>
                </c:pt>
                <c:pt idx="3">
                  <c:v>165</c:v>
                </c:pt>
                <c:pt idx="6">
                  <c:v>137</c:v>
                </c:pt>
                <c:pt idx="9">
                  <c:v>96</c:v>
                </c:pt>
                <c:pt idx="12">
                  <c:v>104</c:v>
                </c:pt>
              </c:numCache>
            </c:numRef>
          </c:val>
          <c:extLst xmlns:c16r2="http://schemas.microsoft.com/office/drawing/2015/06/chart">
            <c:ext xmlns:c16="http://schemas.microsoft.com/office/drawing/2014/chart" uri="{C3380CC4-5D6E-409C-BE32-E72D297353CC}">
              <c16:uniqueId val="{00000007-AC66-4B98-BCE2-C9E349C90F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6412</c:v>
                </c:pt>
                <c:pt idx="3">
                  <c:v>6393</c:v>
                </c:pt>
                <c:pt idx="6">
                  <c:v>5961</c:v>
                </c:pt>
                <c:pt idx="9">
                  <c:v>5794</c:v>
                </c:pt>
                <c:pt idx="12">
                  <c:v>5548</c:v>
                </c:pt>
              </c:numCache>
            </c:numRef>
          </c:val>
          <c:extLst xmlns:c16r2="http://schemas.microsoft.com/office/drawing/2015/06/chart">
            <c:ext xmlns:c16="http://schemas.microsoft.com/office/drawing/2014/chart" uri="{C3380CC4-5D6E-409C-BE32-E72D297353CC}">
              <c16:uniqueId val="{00000008-AC66-4B98-BCE2-C9E349C90F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132</c:v>
                </c:pt>
                <c:pt idx="3">
                  <c:v>100</c:v>
                </c:pt>
                <c:pt idx="6">
                  <c:v>71</c:v>
                </c:pt>
                <c:pt idx="9">
                  <c:v>43</c:v>
                </c:pt>
                <c:pt idx="12">
                  <c:v>15</c:v>
                </c:pt>
              </c:numCache>
            </c:numRef>
          </c:val>
          <c:extLst xmlns:c16r2="http://schemas.microsoft.com/office/drawing/2015/06/chart">
            <c:ext xmlns:c16="http://schemas.microsoft.com/office/drawing/2014/chart" uri="{C3380CC4-5D6E-409C-BE32-E72D297353CC}">
              <c16:uniqueId val="{00000009-AC66-4B98-BCE2-C9E349C90F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19794</c:v>
                </c:pt>
                <c:pt idx="3">
                  <c:v>20594</c:v>
                </c:pt>
                <c:pt idx="6">
                  <c:v>21191</c:v>
                </c:pt>
                <c:pt idx="9">
                  <c:v>21518</c:v>
                </c:pt>
                <c:pt idx="12">
                  <c:v>22300</c:v>
                </c:pt>
              </c:numCache>
            </c:numRef>
          </c:val>
          <c:extLst xmlns:c16r2="http://schemas.microsoft.com/office/drawing/2015/06/chart">
            <c:ext xmlns:c16="http://schemas.microsoft.com/office/drawing/2014/chart" uri="{C3380CC4-5D6E-409C-BE32-E72D297353CC}">
              <c16:uniqueId val="{0000000A-AC66-4B98-BCE2-C9E349C90F9F}"/>
            </c:ext>
          </c:extLst>
        </c:ser>
        <c:dLbls>
          <c:showLegendKey val="0"/>
          <c:showVal val="0"/>
          <c:showCatName val="0"/>
          <c:showSerName val="0"/>
          <c:showPercent val="0"/>
          <c:showBubbleSize val="0"/>
        </c:dLbls>
        <c:gapWidth val="100"/>
        <c:overlap val="100"/>
        <c:axId val="237028480"/>
        <c:axId val="23703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8586</c:v>
                </c:pt>
                <c:pt idx="2">
                  <c:v>#N/A</c:v>
                </c:pt>
                <c:pt idx="3">
                  <c:v>#N/A</c:v>
                </c:pt>
                <c:pt idx="4">
                  <c:v>9130</c:v>
                </c:pt>
                <c:pt idx="5">
                  <c:v>#N/A</c:v>
                </c:pt>
                <c:pt idx="6">
                  <c:v>#N/A</c:v>
                </c:pt>
                <c:pt idx="7">
                  <c:v>9285</c:v>
                </c:pt>
                <c:pt idx="8">
                  <c:v>#N/A</c:v>
                </c:pt>
                <c:pt idx="9">
                  <c:v>#N/A</c:v>
                </c:pt>
                <c:pt idx="10">
                  <c:v>9574</c:v>
                </c:pt>
                <c:pt idx="11">
                  <c:v>#N/A</c:v>
                </c:pt>
                <c:pt idx="12">
                  <c:v>#N/A</c:v>
                </c:pt>
                <c:pt idx="13">
                  <c:v>11189</c:v>
                </c:pt>
                <c:pt idx="14">
                  <c:v>#N/A</c:v>
                </c:pt>
              </c:numCache>
            </c:numRef>
          </c:val>
          <c:smooth val="0"/>
          <c:extLst xmlns:c16r2="http://schemas.microsoft.com/office/drawing/2015/06/chart">
            <c:ext xmlns:c16="http://schemas.microsoft.com/office/drawing/2014/chart" uri="{C3380CC4-5D6E-409C-BE32-E72D297353CC}">
              <c16:uniqueId val="{0000000B-AC66-4B98-BCE2-C9E349C90F9F}"/>
            </c:ext>
          </c:extLst>
        </c:ser>
        <c:dLbls>
          <c:showLegendKey val="0"/>
          <c:showVal val="0"/>
          <c:showCatName val="0"/>
          <c:showSerName val="0"/>
          <c:showPercent val="0"/>
          <c:showBubbleSize val="0"/>
        </c:dLbls>
        <c:marker val="1"/>
        <c:smooth val="0"/>
        <c:axId val="237028480"/>
        <c:axId val="237030400"/>
      </c:lineChart>
      <c:catAx>
        <c:axId val="23702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030400"/>
        <c:crosses val="autoZero"/>
        <c:auto val="1"/>
        <c:lblAlgn val="ctr"/>
        <c:lblOffset val="100"/>
        <c:tickLblSkip val="1"/>
        <c:tickMarkSkip val="1"/>
        <c:noMultiLvlLbl val="0"/>
      </c:catAx>
      <c:valAx>
        <c:axId val="23703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02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2347</c:v>
                </c:pt>
                <c:pt idx="1">
                  <c:v>1965</c:v>
                </c:pt>
                <c:pt idx="2">
                  <c:v>1151</c:v>
                </c:pt>
              </c:numCache>
            </c:numRef>
          </c:val>
          <c:extLst xmlns:c16r2="http://schemas.microsoft.com/office/drawing/2015/06/chart">
            <c:ext xmlns:c16="http://schemas.microsoft.com/office/drawing/2014/chart" uri="{C3380CC4-5D6E-409C-BE32-E72D297353CC}">
              <c16:uniqueId val="{00000000-2A68-4D8D-B4E8-DDE548FCE9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168</c:v>
                </c:pt>
                <c:pt idx="1">
                  <c:v>168</c:v>
                </c:pt>
                <c:pt idx="2">
                  <c:v>152</c:v>
                </c:pt>
              </c:numCache>
            </c:numRef>
          </c:val>
          <c:extLst xmlns:c16r2="http://schemas.microsoft.com/office/drawing/2015/06/chart">
            <c:ext xmlns:c16="http://schemas.microsoft.com/office/drawing/2014/chart" uri="{C3380CC4-5D6E-409C-BE32-E72D297353CC}">
              <c16:uniqueId val="{00000001-2A68-4D8D-B4E8-DDE548FCE9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3305</c:v>
                </c:pt>
                <c:pt idx="1">
                  <c:v>1716</c:v>
                </c:pt>
                <c:pt idx="2">
                  <c:v>1581</c:v>
                </c:pt>
              </c:numCache>
            </c:numRef>
          </c:val>
          <c:extLst xmlns:c16r2="http://schemas.microsoft.com/office/drawing/2015/06/chart">
            <c:ext xmlns:c16="http://schemas.microsoft.com/office/drawing/2014/chart" uri="{C3380CC4-5D6E-409C-BE32-E72D297353CC}">
              <c16:uniqueId val="{00000002-2A68-4D8D-B4E8-DDE548FCE924}"/>
            </c:ext>
          </c:extLst>
        </c:ser>
        <c:dLbls>
          <c:showLegendKey val="0"/>
          <c:showVal val="0"/>
          <c:showCatName val="0"/>
          <c:showSerName val="0"/>
          <c:showPercent val="0"/>
          <c:showBubbleSize val="0"/>
        </c:dLbls>
        <c:gapWidth val="120"/>
        <c:overlap val="100"/>
        <c:axId val="230664832"/>
        <c:axId val="237076864"/>
      </c:barChart>
      <c:catAx>
        <c:axId val="2306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076864"/>
        <c:crosses val="autoZero"/>
        <c:auto val="1"/>
        <c:lblAlgn val="ctr"/>
        <c:lblOffset val="100"/>
        <c:tickLblSkip val="1"/>
        <c:tickMarkSkip val="1"/>
        <c:noMultiLvlLbl val="0"/>
      </c:catAx>
      <c:valAx>
        <c:axId val="237076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66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{FE655170-B0AC-448F-8E5C-AFB7260432A0}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68C-496B-AE93-18F5CD74947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{4BDE64B4-89D1-438B-89BB-7A103DB31487}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8C-496B-AE93-18F5CD74947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{4B6B29F2-ACF5-4495-AF40-147BFCD554BF}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8C-496B-AE93-18F5CD74947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{55861388-2C1B-4996-ABDA-21D5445B5501}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8C-496B-AE93-18F5CD74947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{E81D9CA6-59C4-4A0E-A612-055D9E4D1A41}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8C-496B-AE93-18F5CD74947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{07E97D5E-E3A3-4691-9568-9AE5EC82E18B}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68C-496B-AE93-18F5CD74947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{2AE93E3E-5D08-49D0-A15D-6958E2D064B0}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68C-496B-AE93-18F5CD74947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{0841CDE4-D67E-4036-AAB2-7A81A57C288C}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68C-496B-AE93-18F5CD74947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{98713AE0-6DE5-464D-8FE6-41BFB3DD842E}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68C-496B-AE93-18F5CD7494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49.8</c:v>
                </c:pt>
                <c:pt idx="8">
                  <c:v>54</c:v>
                </c:pt>
                <c:pt idx="16">
                  <c:v>46.4</c:v>
                </c:pt>
                <c:pt idx="24">
                  <c:v>55.8</c:v>
                </c:pt>
                <c:pt idx="32">
                  <c:v>57.5</c:v>
                </c:pt>
              </c:numCache>
            </c:numRef>
          </c:xVal>
          <c:yVal>
            <c:numRef>
              <c:f>公会計指標分析・財政指標組合せ分析表!$BP$51:$DC$51</c:f>
              <c:numCache>
                <c:formatCode>#,##0.0;"▲ "#,##0.0</c:formatCode>
                <c:ptCount val="40"/>
                <c:pt idx="0">
                  <c:v>95.2</c:v>
                </c:pt>
                <c:pt idx="8">
                  <c:v>102.7</c:v>
                </c:pt>
                <c:pt idx="16">
                  <c:v>105.2</c:v>
                </c:pt>
                <c:pt idx="24">
                  <c:v>107.5</c:v>
                </c:pt>
                <c:pt idx="32">
                  <c:v>124.9</c:v>
                </c:pt>
              </c:numCache>
            </c:numRef>
          </c:yVal>
          <c:smooth val="0"/>
          <c:extLst xmlns:c16r2="http://schemas.microsoft.com/office/drawing/2015/06/chart">
            <c:ext xmlns:c16="http://schemas.microsoft.com/office/drawing/2014/chart" uri="{C3380CC4-5D6E-409C-BE32-E72D297353CC}">
              <c16:uniqueId val="{00000009-D68C-496B-AE93-18F5CD7494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{32B7F4E0-A033-4C67-85B4-1764C0000A58}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68C-496B-AE93-18F5CD74947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{93CD0C80-8C49-420E-AD43-8AA637A33AEF}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8C-496B-AE93-18F5CD74947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{E27BB51A-2F66-4B12-ADC1-AE5B7F0E8F9F}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8C-496B-AE93-18F5CD74947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{541C8CB3-18DC-44BE-AB96-919EF5C29892}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8C-496B-AE93-18F5CD74947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{BFD5E29F-2B29-45C8-97B4-3111F8B85B1A}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8C-496B-AE93-18F5CD74947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{D7325123-A561-4AA2-910D-7602CD7FC9BB}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68C-496B-AE93-18F5CD74947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{6C9CBA7F-3988-4D98-8FFC-A1B0C07098C5}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68C-496B-AE93-18F5CD74947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{BCEC1EF0-AD9E-4697-94CE-BB554D5EF83F}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68C-496B-AE93-18F5CD74947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{533CEBDA-1810-4D53-94CD-9FBF22B2EA9C}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68C-496B-AE93-18F5CD7494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D68C-496B-AE93-18F5CD749472}"/>
            </c:ext>
          </c:extLst>
        </c:ser>
        <c:dLbls>
          <c:showLegendKey val="0"/>
          <c:showVal val="1"/>
          <c:showCatName val="0"/>
          <c:showSerName val="0"/>
          <c:showPercent val="0"/>
          <c:showBubbleSize val="0"/>
        </c:dLbls>
        <c:axId val="229390592"/>
        <c:axId val="229396864"/>
      </c:scatterChart>
      <c:valAx>
        <c:axId val="229390592"/>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396864"/>
        <c:crosses val="autoZero"/>
        <c:crossBetween val="midCat"/>
      </c:valAx>
      <c:valAx>
        <c:axId val="229396864"/>
        <c:scaling>
          <c:orientation val="minMax"/>
          <c:max val="138"/>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390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{F29F4266-C0C2-4B04-A67C-7359DD57A56F}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768-44FF-8343-87CD820DA7E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{28D7F6EB-36AB-4A56-BF5D-4E24C9174DF6}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68-44FF-8343-87CD820DA7E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{7FCA3908-1173-47C2-982F-96B55E39F500}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68-44FF-8343-87CD820DA7E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{0C0885EE-52EE-464A-9F7C-68882E44E6FE}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68-44FF-8343-87CD820DA7E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{E8C5847A-5E2F-4902-87C4-8A6CE8E5E3C8}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68-44FF-8343-87CD820DA7E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{46911C67-E9E1-4814-96C4-E9F2245FC005}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768-44FF-8343-87CD820DA7E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{B80FB2B5-71FE-4039-99DA-3F8D93821862}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768-44FF-8343-87CD820DA7E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{B559EB00-1B8A-48D0-9406-26AC26EE0A39}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768-44FF-8343-87CD820DA7E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{773F621F-4967-4051-8AC3-3B3A8EC1CB35}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768-44FF-8343-87CD820DA7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7.5</c:v>
                </c:pt>
                <c:pt idx="16">
                  <c:v>7.8</c:v>
                </c:pt>
                <c:pt idx="24">
                  <c:v>8.6999999999999993</c:v>
                </c:pt>
                <c:pt idx="32">
                  <c:v>9.9</c:v>
                </c:pt>
              </c:numCache>
            </c:numRef>
          </c:xVal>
          <c:yVal>
            <c:numRef>
              <c:f>公会計指標分析・財政指標組合せ分析表!$BP$73:$DC$73</c:f>
              <c:numCache>
                <c:formatCode>#,##0.0;"▲ "#,##0.0</c:formatCode>
                <c:ptCount val="40"/>
                <c:pt idx="0">
                  <c:v>95.2</c:v>
                </c:pt>
                <c:pt idx="8">
                  <c:v>102.7</c:v>
                </c:pt>
                <c:pt idx="16">
                  <c:v>105.2</c:v>
                </c:pt>
                <c:pt idx="24">
                  <c:v>107.5</c:v>
                </c:pt>
                <c:pt idx="32">
                  <c:v>124.9</c:v>
                </c:pt>
              </c:numCache>
            </c:numRef>
          </c:yVal>
          <c:smooth val="0"/>
          <c:extLst xmlns:c16r2="http://schemas.microsoft.com/office/drawing/2015/06/chart">
            <c:ext xmlns:c16="http://schemas.microsoft.com/office/drawing/2014/chart" uri="{C3380CC4-5D6E-409C-BE32-E72D297353CC}">
              <c16:uniqueId val="{00000009-4768-44FF-8343-87CD820DA7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{AB2CB903-CE4D-47DB-8D37-BAD21C59FB20}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768-44FF-8343-87CD820DA7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{976A8464-1956-4E89-9025-754DA3DB2809}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68-44FF-8343-87CD820DA7E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{45D309A2-80C6-42E9-95D9-88E8FD746044}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68-44FF-8343-87CD820DA7E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{E6F4FC9D-14F7-4455-9ACE-17C695FE7BF1}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68-44FF-8343-87CD820DA7E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{77FACEB9-CDF3-443D-9646-A2A16F9210E9}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68-44FF-8343-87CD820DA7E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{6679771A-E7D1-4A54-A00F-B5D49F1A78CF}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768-44FF-8343-87CD820DA7E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{52B08DEC-00C4-48C3-9379-89FE682E6C1C}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768-44FF-8343-87CD820DA7E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{5C87D829-01A4-409C-8515-643F5BDA344B}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768-44FF-8343-87CD820DA7E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{47677048-D70B-4A97-9E6D-CB8D309B3E5B}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768-44FF-8343-87CD820DA7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4768-44FF-8343-87CD820DA7E1}"/>
            </c:ext>
          </c:extLst>
        </c:ser>
        <c:dLbls>
          <c:showLegendKey val="0"/>
          <c:showVal val="1"/>
          <c:showCatName val="0"/>
          <c:showSerName val="0"/>
          <c:showPercent val="0"/>
          <c:showBubbleSize val="0"/>
        </c:dLbls>
        <c:axId val="238208896"/>
        <c:axId val="238104576"/>
      </c:scatterChart>
      <c:valAx>
        <c:axId val="238208896"/>
        <c:scaling>
          <c:orientation val="minMax"/>
          <c:max val="10.5"/>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104576"/>
        <c:crosses val="autoZero"/>
        <c:crossBetween val="midCat"/>
      </c:valAx>
      <c:valAx>
        <c:axId val="238104576"/>
        <c:scaling>
          <c:orientation val="minMax"/>
          <c:max val="138"/>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208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年度まで普通建設事業を抑制してきたことから地方債償還額が減少傾向にあったが、平成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年度以降に実施してきた小中一貫校、図書館、消防庁舎建設、都市公園拡張などに係る地方債の償還が始まったことにより、平成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年度以降増加傾向に転じた。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公営企業債の元利償還金に対する繰入金は、落ち着きを見せてはいるものの、市民病院建設に係る企業債償還繰出金は続くため、大きな減額はないと予想される。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組合等が起こした地方債の元利償還金に対する負担金等については、減少傾向が続いていたが、令和元年度から一部事務組合を設立し、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広域による清掃センター建設事業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を実施していることから、今後は公債費に係る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負担金が発生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するため、増加に転じることが見込まれる。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今後も公共施設老朽化対策は続くが、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負担を残さないような地方債管理を念頭に置き、財政運営に努める。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減債基金残高のうち、実質公債費比率の算定に用いる満期一括償還地方債の償還の財源として積み立てた額はない。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一般会計等における地方債の現在高については、近年減少傾向にあったが、消防庁舎、図書館、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等の建設事業及び茨城国体のためのテニスコート整備事業の実施により、増加傾向が続いている。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公営企業債等見込額は、公共下水道整備事業及び市民病院建設に伴う一般会計負担分があるため高い水準となっている。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50">
              <a:effectLst/>
              <a:latin typeface="ＭＳ Ｐゴシック" panose="020B0600070205080204" pitchFamily="50" charset="-128"/>
              <a:ea typeface="ＭＳ Ｐゴシック" panose="020B0600070205080204" pitchFamily="50" charset="-128"/>
            </a:rPr>
            <a:t>　組合等負担等見込額については、減少傾向が続いていたが、広域での清掃センター建設に係る組合債の発行により、令和元年度は増加に転じた。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退職手当負担見込額は、職員数抑制の効果により減少傾向が続いている。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今後は、将来負担比率（分子）が増加することが予想されるため、過度な将来負担が発生しないよう心掛けた財政運営等を行っていく。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充当可能財源等については、財政調整基金を着実に積み増してきたため、充当可能基金が安定してい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令和元年度には中学校建設事業や清掃センター建設事業、災害復旧事業等多額の一般財源を伴う事業の財源に充てるため財政調整基金の取り崩しを行ったことなどにより、充当可能基金が減少している。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、少子高齢化の進展等に伴う経常経費の増加が見込まれ、一般財源が厳しい状況となることが予想されるため、引き続き適正な基金の管理に努める。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国体の終了に伴い、国体実行委員会の精算による余剰金を国体開催記念スポーツ振興基金に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、新たに交付決定を受けた東日本大震災復興交付金基金に積み立てたほか、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環境保全基金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積立を行ったが、東日本大震災復興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推進事業に充当するため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復興交付金基金を約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百万円、一般財源不足に対応するため財政調整基金を約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百万円取り崩したことから、基金全体で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今後は、公債費や扶助費などの経常経費の増加に伴い、一般財源が厳しい状況になることが予想されることから、財政調整基金及び減債基金を適正に管理する。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しかしながら、今後は、津波避難道路整備事業、防災集団移転跡地整備事業などの東日本大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震災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復興交付金事業の進ちょくに伴う復興交付金基金の取崩しを行う予定であるため、基金全体では減額となる見込みである。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・東日本大震災復興交付金基金：東日本大震災からの復興事業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・環境保全基金：市民の健康と生活環境を保全するための施策</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・復興まちづくり基金：東日本大震災からの復興に向けて実施する市民生活の安定、地域コミュニティの再生、地域経済の活性化等を目的とした復興まちづくりの推進</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・ふるさと応援基金：ふるさとの教育又は文化の振興、福祉又は少子化対策、自然環境の保全、産業の振興、医療の充実に関する事業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・瓦葺利夫人材育成基金：次代を担う有為な人材の育成に資する施策</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・東日本大震災復興交付金基金：東日本大震災復興交付金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百万円を積み立てたものの、津波避難道路整備な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どの復興推進事業に充てるため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・環境保全基金：環境保全関係負担金受入金の積立等により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・復興まちづくり基金：津波被災者住宅再建事業費補助金に充当するため、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ふるさと応援寄附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百万円を積み立てたものの、磯原中学校建設事業等に充てるため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を取り崩したことによる減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・瓦葺利夫人材育成基金：奨学金等支給事業に充当するため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百万を取り崩した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ものの、瓦葺利夫氏からの寄附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・東日本大震災復興交付金基金：復興推進事業の進ちょくに伴い、取崩しを行う。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・環境保全基金：環境保全関係負担金受入金を積み立てながら、環境保全に資する事業への活用を図る。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・復興まちづくり基金：東日本大震災からの復興に向けて実施するまちづくり事業への活用を図る。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・ふるさと応援基金：ふるさと応援寄附を積み立てながら、寄附の目的に応じた事業に充当する。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・瓦葺利夫人材育成基金：時代を担う優位な人材の育成に資する施策への活用を図る。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磯原中学校建設事業、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清掃センター建設事業、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などを実施したため、多額の一般財源を要したことから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今後は、公債費や扶助費などの経常経費の増加に伴い、一般財源が厳しい状況になることが予想される中で、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新型コロナウイルス感染症の影響による市税等の減収も見込まれることから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一般財源不足に対応するため、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適正な基金管理に努める。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小中一貫校建設事業債償還に充てるため、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年度以降に実施した消防庁舎、図書館、小中一貫校、都市公園拡張などの大規模建設事業に係る地方債償還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生じるなど公債費の増加傾向が続くことから、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その償還の一部に活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用予定である。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グラフ中の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％の誤りである。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年度の有形固定資産減価償却率については、公共施設への新規投資より資産の減価償却が上回った結果、前年度に比べ増加したが、類似団体平均を下回る水準となっている。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今後も、公共施設等総合管理計画及び公共施設マネジメント計画に基づき、適正な公共施設管理に努める。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143782</xdr:rowOff>
    </xdr:from>
    <xdr:to>
      <xdr:col>23</xdr:col>
      <xdr:colOff>136525</xdr:colOff>
      <xdr:row>31</xdr:row>
      <xdr:rowOff>73932</xdr:rowOff>
    </xdr:to>
    <xdr:sp macro="" textlink="">
      <xdr:nvSpPr>
        <xdr:cNvPr id="83" name="楕円 82"/>
        <xdr:cNvSpPr/>
      </xdr:nvSpPr>
      <xdr:spPr>
        <a:xfrm>
          <a:off x="4711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166659</xdr:rowOff>
    </xdr:from>
    <xdr:ext cx="405111" cy="259045"/>
    <xdr:sp macro="" textlink="">
      <xdr:nvSpPr>
        <xdr:cNvPr id="84" name="有形固定資産減価償却率該当値テキスト"/>
        <xdr:cNvSpPr txBox="1"/>
      </xdr:nvSpPr>
      <xdr:spPr>
        <a:xfrm>
          <a:off x="48133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5" name="楕円 84"/>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31</xdr:row>
      <xdr:rowOff>23132</xdr:rowOff>
    </xdr:to>
    <xdr:cxnSp macro="">
      <xdr:nvCxnSpPr>
        <xdr:cNvPr id="86" name="直線コネクタ 85"/>
        <xdr:cNvCxnSpPr/>
      </xdr:nvCxnSpPr>
      <xdr:spPr>
        <a:xfrm>
          <a:off x="4051300" y="605717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144326</xdr:rowOff>
    </xdr:from>
    <xdr:to>
      <xdr:col>15</xdr:col>
      <xdr:colOff>187325</xdr:colOff>
      <xdr:row>29</xdr:row>
      <xdr:rowOff>74476</xdr:rowOff>
    </xdr:to>
    <xdr:sp macro="" textlink="">
      <xdr:nvSpPr>
        <xdr:cNvPr id="87" name="楕円 86"/>
        <xdr:cNvSpPr/>
      </xdr:nvSpPr>
      <xdr:spPr>
        <a:xfrm>
          <a:off x="3238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23676</xdr:rowOff>
    </xdr:from>
    <xdr:to>
      <xdr:col>19</xdr:col>
      <xdr:colOff>136525</xdr:colOff>
      <xdr:row>30</xdr:row>
      <xdr:rowOff>142149</xdr:rowOff>
    </xdr:to>
    <xdr:cxnSp macro="">
      <xdr:nvCxnSpPr>
        <xdr:cNvPr id="88" name="直線コネクタ 87"/>
        <xdr:cNvCxnSpPr/>
      </xdr:nvCxnSpPr>
      <xdr:spPr>
        <a:xfrm>
          <a:off x="3289300" y="5767251"/>
          <a:ext cx="762000" cy="28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35832</xdr:rowOff>
    </xdr:from>
    <xdr:to>
      <xdr:col>11</xdr:col>
      <xdr:colOff>187325</xdr:colOff>
      <xdr:row>30</xdr:row>
      <xdr:rowOff>137432</xdr:rowOff>
    </xdr:to>
    <xdr:sp macro="" textlink="">
      <xdr:nvSpPr>
        <xdr:cNvPr id="89" name="楕円 88"/>
        <xdr:cNvSpPr/>
      </xdr:nvSpPr>
      <xdr:spPr>
        <a:xfrm>
          <a:off x="2476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23676</xdr:rowOff>
    </xdr:from>
    <xdr:to>
      <xdr:col>15</xdr:col>
      <xdr:colOff>136525</xdr:colOff>
      <xdr:row>30</xdr:row>
      <xdr:rowOff>86632</xdr:rowOff>
    </xdr:to>
    <xdr:cxnSp macro="">
      <xdr:nvCxnSpPr>
        <xdr:cNvPr id="90" name="直線コネクタ 89"/>
        <xdr:cNvCxnSpPr/>
      </xdr:nvCxnSpPr>
      <xdr:spPr>
        <a:xfrm flipV="1">
          <a:off x="2527300" y="5767251"/>
          <a:ext cx="762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91" name="楕円 90"/>
        <xdr:cNvSpPr/>
      </xdr:nvSpPr>
      <xdr:spPr>
        <a:xfrm>
          <a:off x="1714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30</xdr:row>
      <xdr:rowOff>86632</xdr:rowOff>
    </xdr:to>
    <xdr:cxnSp macro="">
      <xdr:nvCxnSpPr>
        <xdr:cNvPr id="92" name="直線コネクタ 91"/>
        <xdr:cNvCxnSpPr/>
      </xdr:nvCxnSpPr>
      <xdr:spPr>
        <a:xfrm>
          <a:off x="1765300" y="5872117"/>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4"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128559</xdr:rowOff>
    </xdr:from>
    <xdr:ext cx="405111" cy="259045"/>
    <xdr:sp macro="" textlink="">
      <xdr:nvSpPr>
        <xdr:cNvPr id="96" name="n_4aveValue有形固定資産減価償却率"/>
        <xdr:cNvSpPr txBox="1"/>
      </xdr:nvSpPr>
      <xdr:spPr>
        <a:xfrm>
          <a:off x="1562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38026</xdr:rowOff>
    </xdr:from>
    <xdr:ext cx="405111" cy="259045"/>
    <xdr:sp macro="" textlink="">
      <xdr:nvSpPr>
        <xdr:cNvPr id="97" name="n_1mainValue有形固定資産減価償却率"/>
        <xdr:cNvSpPr txBox="1"/>
      </xdr:nvSpPr>
      <xdr:spPr>
        <a:xfrm>
          <a:off x="38360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91003</xdr:rowOff>
    </xdr:from>
    <xdr:ext cx="405111" cy="259045"/>
    <xdr:sp macro="" textlink="">
      <xdr:nvSpPr>
        <xdr:cNvPr id="98" name="n_2mainValue有形固定資産減価償却率"/>
        <xdr:cNvSpPr txBox="1"/>
      </xdr:nvSpPr>
      <xdr:spPr>
        <a:xfrm>
          <a:off x="30867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153959</xdr:rowOff>
    </xdr:from>
    <xdr:ext cx="405111" cy="259045"/>
    <xdr:sp macro="" textlink="">
      <xdr:nvSpPr>
        <xdr:cNvPr id="99" name="n_3mainValue有形固定資産減価償却率"/>
        <xdr:cNvSpPr txBox="1"/>
      </xdr:nvSpPr>
      <xdr:spPr>
        <a:xfrm>
          <a:off x="2324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24419</xdr:rowOff>
    </xdr:from>
    <xdr:ext cx="405111" cy="259045"/>
    <xdr:sp macro="" textlink="">
      <xdr:nvSpPr>
        <xdr:cNvPr id="100" name="n_4mainValue有形固定資産減価償却率"/>
        <xdr:cNvSpPr txBox="1"/>
      </xdr:nvSpPr>
      <xdr:spPr>
        <a:xfrm>
          <a:off x="1562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近年実施した老朽施設の更新等が相次いでいることから、地方債現在高は増加傾向にあり、将来負担額が増加している。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及び茨城県平均を上回る状況となっており、経常一般財源等の額に対し、将来負担額がやや大きくなっていることが考えられることから、今後も事業費の圧縮や国県支出金の活用による起債の抑制及び財政措置の有利な地方債の発行に努めるとともに、適正な基金管理に努め、過度な将来負担を発生させない財政運営を心がけ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50384</xdr:rowOff>
    </xdr:from>
    <xdr:to>
      <xdr:col>76</xdr:col>
      <xdr:colOff>73025</xdr:colOff>
      <xdr:row>32</xdr:row>
      <xdr:rowOff>151984</xdr:rowOff>
    </xdr:to>
    <xdr:sp macro="" textlink="">
      <xdr:nvSpPr>
        <xdr:cNvPr id="146" name="楕円 145"/>
        <xdr:cNvSpPr/>
      </xdr:nvSpPr>
      <xdr:spPr>
        <a:xfrm>
          <a:off x="14744700" y="63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28811</xdr:rowOff>
    </xdr:from>
    <xdr:ext cx="560923" cy="259045"/>
    <xdr:sp macro="" textlink="">
      <xdr:nvSpPr>
        <xdr:cNvPr id="147" name="債務償還比率該当値テキスト"/>
        <xdr:cNvSpPr txBox="1"/>
      </xdr:nvSpPr>
      <xdr:spPr>
        <a:xfrm>
          <a:off x="14846300" y="62867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16080</xdr:rowOff>
    </xdr:from>
    <xdr:to>
      <xdr:col>72</xdr:col>
      <xdr:colOff>123825</xdr:colOff>
      <xdr:row>32</xdr:row>
      <xdr:rowOff>117680</xdr:rowOff>
    </xdr:to>
    <xdr:sp macro="" textlink="">
      <xdr:nvSpPr>
        <xdr:cNvPr id="148" name="楕円 147"/>
        <xdr:cNvSpPr/>
      </xdr:nvSpPr>
      <xdr:spPr>
        <a:xfrm>
          <a:off x="14033500" y="62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66880</xdr:rowOff>
    </xdr:from>
    <xdr:to>
      <xdr:col>76</xdr:col>
      <xdr:colOff>22225</xdr:colOff>
      <xdr:row>32</xdr:row>
      <xdr:rowOff>101184</xdr:rowOff>
    </xdr:to>
    <xdr:cxnSp macro="">
      <xdr:nvCxnSpPr>
        <xdr:cNvPr id="149" name="直線コネクタ 148"/>
        <xdr:cNvCxnSpPr/>
      </xdr:nvCxnSpPr>
      <xdr:spPr>
        <a:xfrm>
          <a:off x="14084300" y="6324805"/>
          <a:ext cx="7112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40958</xdr:rowOff>
    </xdr:from>
    <xdr:to>
      <xdr:col>68</xdr:col>
      <xdr:colOff>123825</xdr:colOff>
      <xdr:row>31</xdr:row>
      <xdr:rowOff>142558</xdr:rowOff>
    </xdr:to>
    <xdr:sp macro="" textlink="">
      <xdr:nvSpPr>
        <xdr:cNvPr id="150" name="楕円 149"/>
        <xdr:cNvSpPr/>
      </xdr:nvSpPr>
      <xdr:spPr>
        <a:xfrm>
          <a:off x="13271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91758</xdr:rowOff>
    </xdr:from>
    <xdr:to>
      <xdr:col>72</xdr:col>
      <xdr:colOff>73025</xdr:colOff>
      <xdr:row>32</xdr:row>
      <xdr:rowOff>66880</xdr:rowOff>
    </xdr:to>
    <xdr:cxnSp macro="">
      <xdr:nvCxnSpPr>
        <xdr:cNvPr id="151" name="直線コネクタ 150"/>
        <xdr:cNvCxnSpPr/>
      </xdr:nvCxnSpPr>
      <xdr:spPr>
        <a:xfrm>
          <a:off x="13322300" y="6178233"/>
          <a:ext cx="762000" cy="14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129646</xdr:rowOff>
    </xdr:from>
    <xdr:to>
      <xdr:col>64</xdr:col>
      <xdr:colOff>123825</xdr:colOff>
      <xdr:row>31</xdr:row>
      <xdr:rowOff>59796</xdr:rowOff>
    </xdr:to>
    <xdr:sp macro="" textlink="">
      <xdr:nvSpPr>
        <xdr:cNvPr id="152" name="楕円 151"/>
        <xdr:cNvSpPr/>
      </xdr:nvSpPr>
      <xdr:spPr>
        <a:xfrm>
          <a:off x="12509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8996</xdr:rowOff>
    </xdr:from>
    <xdr:to>
      <xdr:col>68</xdr:col>
      <xdr:colOff>73025</xdr:colOff>
      <xdr:row>31</xdr:row>
      <xdr:rowOff>91758</xdr:rowOff>
    </xdr:to>
    <xdr:cxnSp macro="">
      <xdr:nvCxnSpPr>
        <xdr:cNvPr id="153" name="直線コネクタ 152"/>
        <xdr:cNvCxnSpPr/>
      </xdr:nvCxnSpPr>
      <xdr:spPr>
        <a:xfrm>
          <a:off x="12560300" y="6095471"/>
          <a:ext cx="7620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705</xdr:rowOff>
    </xdr:from>
    <xdr:to>
      <xdr:col>60</xdr:col>
      <xdr:colOff>123825</xdr:colOff>
      <xdr:row>30</xdr:row>
      <xdr:rowOff>102305</xdr:rowOff>
    </xdr:to>
    <xdr:sp macro="" textlink="">
      <xdr:nvSpPr>
        <xdr:cNvPr id="154" name="楕円 153"/>
        <xdr:cNvSpPr/>
      </xdr:nvSpPr>
      <xdr:spPr>
        <a:xfrm>
          <a:off x="11747500" y="59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51505</xdr:rowOff>
    </xdr:from>
    <xdr:to>
      <xdr:col>64</xdr:col>
      <xdr:colOff>73025</xdr:colOff>
      <xdr:row>31</xdr:row>
      <xdr:rowOff>8996</xdr:rowOff>
    </xdr:to>
    <xdr:cxnSp macro="">
      <xdr:nvCxnSpPr>
        <xdr:cNvPr id="155" name="直線コネクタ 154"/>
        <xdr:cNvCxnSpPr/>
      </xdr:nvCxnSpPr>
      <xdr:spPr>
        <a:xfrm>
          <a:off x="11798300" y="5966530"/>
          <a:ext cx="762000" cy="1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108807</xdr:rowOff>
    </xdr:from>
    <xdr:ext cx="560923" cy="259045"/>
    <xdr:sp macro="" textlink="">
      <xdr:nvSpPr>
        <xdr:cNvPr id="160" name="n_1mainValue債務償還比率"/>
        <xdr:cNvSpPr txBox="1"/>
      </xdr:nvSpPr>
      <xdr:spPr>
        <a:xfrm>
          <a:off x="13791138" y="63667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133685</xdr:rowOff>
    </xdr:from>
    <xdr:ext cx="560923" cy="259045"/>
    <xdr:sp macro="" textlink="">
      <xdr:nvSpPr>
        <xdr:cNvPr id="161" name="n_2mainValue債務償還比率"/>
        <xdr:cNvSpPr txBox="1"/>
      </xdr:nvSpPr>
      <xdr:spPr>
        <a:xfrm>
          <a:off x="13041838" y="62201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50923</xdr:rowOff>
    </xdr:from>
    <xdr:ext cx="469744" cy="259045"/>
    <xdr:sp macro="" textlink="">
      <xdr:nvSpPr>
        <xdr:cNvPr id="162" name="n_3mainValue債務償還比率"/>
        <xdr:cNvSpPr txBox="1"/>
      </xdr:nvSpPr>
      <xdr:spPr>
        <a:xfrm>
          <a:off x="12325427" y="61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93432</xdr:rowOff>
    </xdr:from>
    <xdr:ext cx="469744" cy="259045"/>
    <xdr:sp macro="" textlink="">
      <xdr:nvSpPr>
        <xdr:cNvPr id="163" name="n_4mainValue債務償還比率"/>
        <xdr:cNvSpPr txBox="1"/>
      </xdr:nvSpPr>
      <xdr:spPr>
        <a:xfrm>
          <a:off x="11563427" y="600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110507</xdr:rowOff>
    </xdr:from>
    <xdr:ext cx="405111" cy="259045"/>
    <xdr:sp macro="" textlink="">
      <xdr:nvSpPr>
        <xdr:cNvPr id="74" name="【道路】&#10;有形固定資産減価償却率該当値テキスト"/>
        <xdr:cNvSpPr txBox="1"/>
      </xdr:nvSpPr>
      <xdr:spPr>
        <a:xfrm>
          <a:off x="4673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11430</xdr:rowOff>
    </xdr:to>
    <xdr:cxnSp macro="">
      <xdr:nvCxnSpPr>
        <xdr:cNvPr id="76" name="直線コネクタ 75"/>
        <xdr:cNvCxnSpPr/>
      </xdr:nvCxnSpPr>
      <xdr:spPr>
        <a:xfrm>
          <a:off x="3797300" y="64979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154305</xdr:rowOff>
    </xdr:to>
    <xdr:cxnSp macro="">
      <xdr:nvCxnSpPr>
        <xdr:cNvPr id="78" name="直線コネクタ 77"/>
        <xdr:cNvCxnSpPr/>
      </xdr:nvCxnSpPr>
      <xdr:spPr>
        <a:xfrm>
          <a:off x="2908300" y="646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121920</xdr:rowOff>
    </xdr:to>
    <xdr:cxnSp macro="">
      <xdr:nvCxnSpPr>
        <xdr:cNvPr id="80" name="直線コネクタ 79"/>
        <xdr:cNvCxnSpPr/>
      </xdr:nvCxnSpPr>
      <xdr:spPr>
        <a:xfrm>
          <a:off x="2019300" y="643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42545</xdr:rowOff>
    </xdr:from>
    <xdr:to>
      <xdr:col>6</xdr:col>
      <xdr:colOff>38100</xdr:colOff>
      <xdr:row>37</xdr:row>
      <xdr:rowOff>144145</xdr:rowOff>
    </xdr:to>
    <xdr:sp macro="" textlink="">
      <xdr:nvSpPr>
        <xdr:cNvPr id="81" name="楕円 80"/>
        <xdr:cNvSpPr/>
      </xdr:nvSpPr>
      <xdr:spPr>
        <a:xfrm>
          <a:off x="1079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93345</xdr:rowOff>
    </xdr:to>
    <xdr:cxnSp macro="">
      <xdr:nvCxnSpPr>
        <xdr:cNvPr id="82" name="直線コネクタ 81"/>
        <xdr:cNvCxnSpPr/>
      </xdr:nvCxnSpPr>
      <xdr:spPr>
        <a:xfrm flipV="1">
          <a:off x="1130300" y="64331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24782</xdr:rowOff>
    </xdr:from>
    <xdr:ext cx="405111" cy="259045"/>
    <xdr:sp macro="" textlink="">
      <xdr:nvSpPr>
        <xdr:cNvPr id="87" name="n_1main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8" name="n_2mainValue【道路】&#10;有形固定資産減価償却率"/>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9" name="n_3mainValue【道路】&#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90" name="n_4main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82626</xdr:rowOff>
    </xdr:from>
    <xdr:to>
      <xdr:col>55</xdr:col>
      <xdr:colOff>50800</xdr:colOff>
      <xdr:row>40</xdr:row>
      <xdr:rowOff>12776</xdr:rowOff>
    </xdr:to>
    <xdr:sp macro="" textlink="">
      <xdr:nvSpPr>
        <xdr:cNvPr id="130" name="楕円 129"/>
        <xdr:cNvSpPr/>
      </xdr:nvSpPr>
      <xdr:spPr>
        <a:xfrm>
          <a:off x="10426700" y="67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61053</xdr:rowOff>
    </xdr:from>
    <xdr:ext cx="534377" cy="259045"/>
    <xdr:sp macro="" textlink="">
      <xdr:nvSpPr>
        <xdr:cNvPr id="131" name="【道路】&#10;一人当たり延長該当値テキスト"/>
        <xdr:cNvSpPr txBox="1"/>
      </xdr:nvSpPr>
      <xdr:spPr>
        <a:xfrm>
          <a:off x="10515600" y="67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87999</xdr:rowOff>
    </xdr:from>
    <xdr:to>
      <xdr:col>50</xdr:col>
      <xdr:colOff>165100</xdr:colOff>
      <xdr:row>40</xdr:row>
      <xdr:rowOff>18149</xdr:rowOff>
    </xdr:to>
    <xdr:sp macro="" textlink="">
      <xdr:nvSpPr>
        <xdr:cNvPr id="132" name="楕円 131"/>
        <xdr:cNvSpPr/>
      </xdr:nvSpPr>
      <xdr:spPr>
        <a:xfrm>
          <a:off x="9588500" y="67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133426</xdr:rowOff>
    </xdr:from>
    <xdr:to>
      <xdr:col>55</xdr:col>
      <xdr:colOff>0</xdr:colOff>
      <xdr:row>39</xdr:row>
      <xdr:rowOff>138799</xdr:rowOff>
    </xdr:to>
    <xdr:cxnSp macro="">
      <xdr:nvCxnSpPr>
        <xdr:cNvPr id="133" name="直線コネクタ 132"/>
        <xdr:cNvCxnSpPr/>
      </xdr:nvCxnSpPr>
      <xdr:spPr>
        <a:xfrm flipV="1">
          <a:off x="9639300" y="6819976"/>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92799</xdr:rowOff>
    </xdr:from>
    <xdr:to>
      <xdr:col>46</xdr:col>
      <xdr:colOff>38100</xdr:colOff>
      <xdr:row>40</xdr:row>
      <xdr:rowOff>22949</xdr:rowOff>
    </xdr:to>
    <xdr:sp macro="" textlink="">
      <xdr:nvSpPr>
        <xdr:cNvPr id="134" name="楕円 133"/>
        <xdr:cNvSpPr/>
      </xdr:nvSpPr>
      <xdr:spPr>
        <a:xfrm>
          <a:off x="8699500" y="67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138799</xdr:rowOff>
    </xdr:from>
    <xdr:to>
      <xdr:col>50</xdr:col>
      <xdr:colOff>114300</xdr:colOff>
      <xdr:row>39</xdr:row>
      <xdr:rowOff>143599</xdr:rowOff>
    </xdr:to>
    <xdr:cxnSp macro="">
      <xdr:nvCxnSpPr>
        <xdr:cNvPr id="135" name="直線コネクタ 134"/>
        <xdr:cNvCxnSpPr/>
      </xdr:nvCxnSpPr>
      <xdr:spPr>
        <a:xfrm flipV="1">
          <a:off x="8750300" y="6825349"/>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98743</xdr:rowOff>
    </xdr:from>
    <xdr:to>
      <xdr:col>41</xdr:col>
      <xdr:colOff>101600</xdr:colOff>
      <xdr:row>40</xdr:row>
      <xdr:rowOff>28893</xdr:rowOff>
    </xdr:to>
    <xdr:sp macro="" textlink="">
      <xdr:nvSpPr>
        <xdr:cNvPr id="136" name="楕円 135"/>
        <xdr:cNvSpPr/>
      </xdr:nvSpPr>
      <xdr:spPr>
        <a:xfrm>
          <a:off x="7810500" y="67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143599</xdr:rowOff>
    </xdr:from>
    <xdr:to>
      <xdr:col>45</xdr:col>
      <xdr:colOff>177800</xdr:colOff>
      <xdr:row>39</xdr:row>
      <xdr:rowOff>149543</xdr:rowOff>
    </xdr:to>
    <xdr:cxnSp macro="">
      <xdr:nvCxnSpPr>
        <xdr:cNvPr id="137" name="直線コネクタ 136"/>
        <xdr:cNvCxnSpPr/>
      </xdr:nvCxnSpPr>
      <xdr:spPr>
        <a:xfrm flipV="1">
          <a:off x="7861300" y="683014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104953</xdr:rowOff>
    </xdr:from>
    <xdr:to>
      <xdr:col>36</xdr:col>
      <xdr:colOff>165100</xdr:colOff>
      <xdr:row>40</xdr:row>
      <xdr:rowOff>35103</xdr:rowOff>
    </xdr:to>
    <xdr:sp macro="" textlink="">
      <xdr:nvSpPr>
        <xdr:cNvPr id="138" name="楕円 137"/>
        <xdr:cNvSpPr/>
      </xdr:nvSpPr>
      <xdr:spPr>
        <a:xfrm>
          <a:off x="6921500" y="6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149543</xdr:rowOff>
    </xdr:from>
    <xdr:to>
      <xdr:col>41</xdr:col>
      <xdr:colOff>50800</xdr:colOff>
      <xdr:row>39</xdr:row>
      <xdr:rowOff>155753</xdr:rowOff>
    </xdr:to>
    <xdr:cxnSp macro="">
      <xdr:nvCxnSpPr>
        <xdr:cNvPr id="139" name="直線コネクタ 138"/>
        <xdr:cNvCxnSpPr/>
      </xdr:nvCxnSpPr>
      <xdr:spPr>
        <a:xfrm flipV="1">
          <a:off x="6972300" y="683609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9276</xdr:rowOff>
    </xdr:from>
    <xdr:ext cx="534377" cy="259045"/>
    <xdr:sp macro="" textlink="">
      <xdr:nvSpPr>
        <xdr:cNvPr id="144" name="n_1mainValue【道路】&#10;一人当たり延長"/>
        <xdr:cNvSpPr txBox="1"/>
      </xdr:nvSpPr>
      <xdr:spPr>
        <a:xfrm>
          <a:off x="9359411" y="6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14076</xdr:rowOff>
    </xdr:from>
    <xdr:ext cx="534377" cy="259045"/>
    <xdr:sp macro="" textlink="">
      <xdr:nvSpPr>
        <xdr:cNvPr id="145" name="n_2mainValue【道路】&#10;一人当たり延長"/>
        <xdr:cNvSpPr txBox="1"/>
      </xdr:nvSpPr>
      <xdr:spPr>
        <a:xfrm>
          <a:off x="8483111" y="68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20020</xdr:rowOff>
    </xdr:from>
    <xdr:ext cx="534377" cy="259045"/>
    <xdr:sp macro="" textlink="">
      <xdr:nvSpPr>
        <xdr:cNvPr id="146" name="n_3mainValue【道路】&#10;一人当たり延長"/>
        <xdr:cNvSpPr txBox="1"/>
      </xdr:nvSpPr>
      <xdr:spPr>
        <a:xfrm>
          <a:off x="7594111" y="6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26230</xdr:rowOff>
    </xdr:from>
    <xdr:ext cx="534377" cy="259045"/>
    <xdr:sp macro="" textlink="">
      <xdr:nvSpPr>
        <xdr:cNvPr id="147" name="n_4mainValue【道路】&#10;一人当たり延長"/>
        <xdr:cNvSpPr txBox="1"/>
      </xdr:nvSpPr>
      <xdr:spPr>
        <a:xfrm>
          <a:off x="6705111" y="68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88" name="楕円 187"/>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89" name="【橋りょう・トンネル】&#10;有形固定資産減価償却率該当値テキスト"/>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90" name="楕円 189"/>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72390</xdr:rowOff>
    </xdr:to>
    <xdr:cxnSp macro="">
      <xdr:nvCxnSpPr>
        <xdr:cNvPr id="191" name="直線コネクタ 190"/>
        <xdr:cNvCxnSpPr/>
      </xdr:nvCxnSpPr>
      <xdr:spPr>
        <a:xfrm>
          <a:off x="3797300" y="103270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92" name="楕円 191"/>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xdr:rowOff>
    </xdr:from>
    <xdr:to>
      <xdr:col>19</xdr:col>
      <xdr:colOff>177800</xdr:colOff>
      <xdr:row>60</xdr:row>
      <xdr:rowOff>40005</xdr:rowOff>
    </xdr:to>
    <xdr:cxnSp macro="">
      <xdr:nvCxnSpPr>
        <xdr:cNvPr id="193" name="直線コネクタ 192"/>
        <xdr:cNvCxnSpPr/>
      </xdr:nvCxnSpPr>
      <xdr:spPr>
        <a:xfrm>
          <a:off x="2908300" y="10292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93980</xdr:rowOff>
    </xdr:from>
    <xdr:to>
      <xdr:col>10</xdr:col>
      <xdr:colOff>165100</xdr:colOff>
      <xdr:row>60</xdr:row>
      <xdr:rowOff>24130</xdr:rowOff>
    </xdr:to>
    <xdr:sp macro="" textlink="">
      <xdr:nvSpPr>
        <xdr:cNvPr id="194" name="楕円 193"/>
        <xdr:cNvSpPr/>
      </xdr:nvSpPr>
      <xdr:spPr>
        <a:xfrm>
          <a:off x="196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5715</xdr:rowOff>
    </xdr:to>
    <xdr:cxnSp macro="">
      <xdr:nvCxnSpPr>
        <xdr:cNvPr id="195" name="直線コネクタ 194"/>
        <xdr:cNvCxnSpPr/>
      </xdr:nvCxnSpPr>
      <xdr:spPr>
        <a:xfrm>
          <a:off x="2019300" y="10260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6" name="楕円 195"/>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59</xdr:row>
      <xdr:rowOff>144780</xdr:rowOff>
    </xdr:to>
    <xdr:cxnSp macro="">
      <xdr:nvCxnSpPr>
        <xdr:cNvPr id="197" name="直線コネクタ 196"/>
        <xdr:cNvCxnSpPr/>
      </xdr:nvCxnSpPr>
      <xdr:spPr>
        <a:xfrm>
          <a:off x="1130300" y="1025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81932</xdr:rowOff>
    </xdr:from>
    <xdr:ext cx="405111" cy="259045"/>
    <xdr:sp macro="" textlink="">
      <xdr:nvSpPr>
        <xdr:cNvPr id="202" name="n_1mainValue【橋りょう・トンネル】&#10;有形固定資産減価償却率"/>
        <xdr:cNvSpPr txBox="1"/>
      </xdr:nvSpPr>
      <xdr:spPr>
        <a:xfrm>
          <a:off x="3582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203" name="n_2mainValue【橋りょう・トンネル】&#10;有形固定資産減価償却率"/>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4" name="n_3mainValue【橋りょう・トンネ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5" name="n_4mainValue【橋りょう・トンネル】&#10;有形固定資産減価償却率"/>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52636</xdr:rowOff>
    </xdr:from>
    <xdr:to>
      <xdr:col>55</xdr:col>
      <xdr:colOff>50800</xdr:colOff>
      <xdr:row>63</xdr:row>
      <xdr:rowOff>154236</xdr:rowOff>
    </xdr:to>
    <xdr:sp macro="" textlink="">
      <xdr:nvSpPr>
        <xdr:cNvPr id="247" name="楕円 246"/>
        <xdr:cNvSpPr/>
      </xdr:nvSpPr>
      <xdr:spPr>
        <a:xfrm>
          <a:off x="10426700" y="108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31063</xdr:rowOff>
    </xdr:from>
    <xdr:ext cx="599010" cy="259045"/>
    <xdr:sp macro="" textlink="">
      <xdr:nvSpPr>
        <xdr:cNvPr id="248" name="【橋りょう・トンネル】&#10;一人当たり有形固定資産（償却資産）額該当値テキスト"/>
        <xdr:cNvSpPr txBox="1"/>
      </xdr:nvSpPr>
      <xdr:spPr>
        <a:xfrm>
          <a:off x="10515600" y="1083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54942</xdr:rowOff>
    </xdr:from>
    <xdr:to>
      <xdr:col>50</xdr:col>
      <xdr:colOff>165100</xdr:colOff>
      <xdr:row>63</xdr:row>
      <xdr:rowOff>156542</xdr:rowOff>
    </xdr:to>
    <xdr:sp macro="" textlink="">
      <xdr:nvSpPr>
        <xdr:cNvPr id="249" name="楕円 248"/>
        <xdr:cNvSpPr/>
      </xdr:nvSpPr>
      <xdr:spPr>
        <a:xfrm>
          <a:off x="9588500" y="10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103436</xdr:rowOff>
    </xdr:from>
    <xdr:to>
      <xdr:col>55</xdr:col>
      <xdr:colOff>0</xdr:colOff>
      <xdr:row>63</xdr:row>
      <xdr:rowOff>105742</xdr:rowOff>
    </xdr:to>
    <xdr:cxnSp macro="">
      <xdr:nvCxnSpPr>
        <xdr:cNvPr id="250" name="直線コネクタ 249"/>
        <xdr:cNvCxnSpPr/>
      </xdr:nvCxnSpPr>
      <xdr:spPr>
        <a:xfrm flipV="1">
          <a:off x="9639300" y="10904786"/>
          <a:ext cx="8382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57171</xdr:rowOff>
    </xdr:from>
    <xdr:to>
      <xdr:col>46</xdr:col>
      <xdr:colOff>38100</xdr:colOff>
      <xdr:row>63</xdr:row>
      <xdr:rowOff>158771</xdr:rowOff>
    </xdr:to>
    <xdr:sp macro="" textlink="">
      <xdr:nvSpPr>
        <xdr:cNvPr id="251" name="楕円 250"/>
        <xdr:cNvSpPr/>
      </xdr:nvSpPr>
      <xdr:spPr>
        <a:xfrm>
          <a:off x="8699500" y="108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105742</xdr:rowOff>
    </xdr:from>
    <xdr:to>
      <xdr:col>50</xdr:col>
      <xdr:colOff>114300</xdr:colOff>
      <xdr:row>63</xdr:row>
      <xdr:rowOff>107971</xdr:rowOff>
    </xdr:to>
    <xdr:cxnSp macro="">
      <xdr:nvCxnSpPr>
        <xdr:cNvPr id="252" name="直線コネクタ 251"/>
        <xdr:cNvCxnSpPr/>
      </xdr:nvCxnSpPr>
      <xdr:spPr>
        <a:xfrm flipV="1">
          <a:off x="8750300" y="10907092"/>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59992</xdr:rowOff>
    </xdr:from>
    <xdr:to>
      <xdr:col>41</xdr:col>
      <xdr:colOff>101600</xdr:colOff>
      <xdr:row>63</xdr:row>
      <xdr:rowOff>161592</xdr:rowOff>
    </xdr:to>
    <xdr:sp macro="" textlink="">
      <xdr:nvSpPr>
        <xdr:cNvPr id="253" name="楕円 252"/>
        <xdr:cNvSpPr/>
      </xdr:nvSpPr>
      <xdr:spPr>
        <a:xfrm>
          <a:off x="7810500" y="108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107971</xdr:rowOff>
    </xdr:from>
    <xdr:to>
      <xdr:col>45</xdr:col>
      <xdr:colOff>177800</xdr:colOff>
      <xdr:row>63</xdr:row>
      <xdr:rowOff>110792</xdr:rowOff>
    </xdr:to>
    <xdr:cxnSp macro="">
      <xdr:nvCxnSpPr>
        <xdr:cNvPr id="254" name="直線コネクタ 253"/>
        <xdr:cNvCxnSpPr/>
      </xdr:nvCxnSpPr>
      <xdr:spPr>
        <a:xfrm flipV="1">
          <a:off x="7861300" y="10909321"/>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66511</xdr:rowOff>
    </xdr:from>
    <xdr:to>
      <xdr:col>36</xdr:col>
      <xdr:colOff>165100</xdr:colOff>
      <xdr:row>63</xdr:row>
      <xdr:rowOff>168111</xdr:rowOff>
    </xdr:to>
    <xdr:sp macro="" textlink="">
      <xdr:nvSpPr>
        <xdr:cNvPr id="255" name="楕円 254"/>
        <xdr:cNvSpPr/>
      </xdr:nvSpPr>
      <xdr:spPr>
        <a:xfrm>
          <a:off x="6921500" y="108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110792</xdr:rowOff>
    </xdr:from>
    <xdr:to>
      <xdr:col>41</xdr:col>
      <xdr:colOff>50800</xdr:colOff>
      <xdr:row>63</xdr:row>
      <xdr:rowOff>117311</xdr:rowOff>
    </xdr:to>
    <xdr:cxnSp macro="">
      <xdr:nvCxnSpPr>
        <xdr:cNvPr id="256" name="直線コネクタ 255"/>
        <xdr:cNvCxnSpPr/>
      </xdr:nvCxnSpPr>
      <xdr:spPr>
        <a:xfrm flipV="1">
          <a:off x="6972300" y="10912142"/>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147669</xdr:rowOff>
    </xdr:from>
    <xdr:ext cx="599010" cy="259045"/>
    <xdr:sp macro="" textlink="">
      <xdr:nvSpPr>
        <xdr:cNvPr id="261" name="n_1mainValue【橋りょう・トンネル】&#10;一人当たり有形固定資産（償却資産）額"/>
        <xdr:cNvSpPr txBox="1"/>
      </xdr:nvSpPr>
      <xdr:spPr>
        <a:xfrm>
          <a:off x="9327095" y="1094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149898</xdr:rowOff>
    </xdr:from>
    <xdr:ext cx="599010" cy="259045"/>
    <xdr:sp macro="" textlink="">
      <xdr:nvSpPr>
        <xdr:cNvPr id="262" name="n_2mainValue【橋りょう・トンネル】&#10;一人当たり有形固定資産（償却資産）額"/>
        <xdr:cNvSpPr txBox="1"/>
      </xdr:nvSpPr>
      <xdr:spPr>
        <a:xfrm>
          <a:off x="8450795" y="1095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152719</xdr:rowOff>
    </xdr:from>
    <xdr:ext cx="599010" cy="259045"/>
    <xdr:sp macro="" textlink="">
      <xdr:nvSpPr>
        <xdr:cNvPr id="263" name="n_3mainValue【橋りょう・トンネル】&#10;一人当たり有形固定資産（償却資産）額"/>
        <xdr:cNvSpPr txBox="1"/>
      </xdr:nvSpPr>
      <xdr:spPr>
        <a:xfrm>
          <a:off x="7561795" y="1095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159238</xdr:rowOff>
    </xdr:from>
    <xdr:ext cx="599010" cy="259045"/>
    <xdr:sp macro="" textlink="">
      <xdr:nvSpPr>
        <xdr:cNvPr id="264" name="n_4mainValue【橋りょう・トンネル】&#10;一人当たり有形固定資産（償却資産）額"/>
        <xdr:cNvSpPr txBox="1"/>
      </xdr:nvSpPr>
      <xdr:spPr>
        <a:xfrm>
          <a:off x="6672795" y="1096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305" name="楕円 304"/>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164482</xdr:rowOff>
    </xdr:from>
    <xdr:ext cx="405111" cy="259045"/>
    <xdr:sp macro="" textlink="">
      <xdr:nvSpPr>
        <xdr:cNvPr id="306" name="【公営住宅】&#10;有形固定資産減価償却率該当値テキスト"/>
        <xdr:cNvSpPr txBox="1"/>
      </xdr:nvSpPr>
      <xdr:spPr>
        <a:xfrm>
          <a:off x="4673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307" name="楕円 306"/>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20955</xdr:rowOff>
    </xdr:to>
    <xdr:cxnSp macro="">
      <xdr:nvCxnSpPr>
        <xdr:cNvPr id="308" name="直線コネクタ 307"/>
        <xdr:cNvCxnSpPr/>
      </xdr:nvCxnSpPr>
      <xdr:spPr>
        <a:xfrm>
          <a:off x="3797300" y="14039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309" name="楕円 308"/>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152400</xdr:rowOff>
    </xdr:to>
    <xdr:cxnSp macro="">
      <xdr:nvCxnSpPr>
        <xdr:cNvPr id="310" name="直線コネクタ 309"/>
        <xdr:cNvCxnSpPr/>
      </xdr:nvCxnSpPr>
      <xdr:spPr>
        <a:xfrm>
          <a:off x="2908300" y="1400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11" name="楕円 310"/>
        <xdr:cNvSpPr/>
      </xdr:nvSpPr>
      <xdr:spPr>
        <a:xfrm>
          <a:off x="196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78105</xdr:rowOff>
    </xdr:from>
    <xdr:to>
      <xdr:col>15</xdr:col>
      <xdr:colOff>50800</xdr:colOff>
      <xdr:row>81</xdr:row>
      <xdr:rowOff>114300</xdr:rowOff>
    </xdr:to>
    <xdr:cxnSp macro="">
      <xdr:nvCxnSpPr>
        <xdr:cNvPr id="312" name="直線コネクタ 311"/>
        <xdr:cNvCxnSpPr/>
      </xdr:nvCxnSpPr>
      <xdr:spPr>
        <a:xfrm>
          <a:off x="2019300" y="13965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27305</xdr:rowOff>
    </xdr:from>
    <xdr:to>
      <xdr:col>6</xdr:col>
      <xdr:colOff>38100</xdr:colOff>
      <xdr:row>81</xdr:row>
      <xdr:rowOff>128905</xdr:rowOff>
    </xdr:to>
    <xdr:sp macro="" textlink="">
      <xdr:nvSpPr>
        <xdr:cNvPr id="313" name="楕円 312"/>
        <xdr:cNvSpPr/>
      </xdr:nvSpPr>
      <xdr:spPr>
        <a:xfrm>
          <a:off x="107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78105</xdr:rowOff>
    </xdr:from>
    <xdr:to>
      <xdr:col>10</xdr:col>
      <xdr:colOff>114300</xdr:colOff>
      <xdr:row>81</xdr:row>
      <xdr:rowOff>78105</xdr:rowOff>
    </xdr:to>
    <xdr:cxnSp macro="">
      <xdr:nvCxnSpPr>
        <xdr:cNvPr id="314" name="直線コネクタ 313"/>
        <xdr:cNvCxnSpPr/>
      </xdr:nvCxnSpPr>
      <xdr:spPr>
        <a:xfrm>
          <a:off x="1130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319" name="n_1mainValue【公営住宅】&#10;有形固定資産減価償却率"/>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320" name="n_2main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21" name="n_3mainValue【公営住宅】&#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22" name="n_4mainValue【公営住宅】&#10;有形固定資産減価償却率"/>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169418</xdr:rowOff>
    </xdr:from>
    <xdr:to>
      <xdr:col>55</xdr:col>
      <xdr:colOff>50800</xdr:colOff>
      <xdr:row>83</xdr:row>
      <xdr:rowOff>99568</xdr:rowOff>
    </xdr:to>
    <xdr:sp macro="" textlink="">
      <xdr:nvSpPr>
        <xdr:cNvPr id="362" name="楕円 361"/>
        <xdr:cNvSpPr/>
      </xdr:nvSpPr>
      <xdr:spPr>
        <a:xfrm>
          <a:off x="104267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20845</xdr:rowOff>
    </xdr:from>
    <xdr:ext cx="469744" cy="259045"/>
    <xdr:sp macro="" textlink="">
      <xdr:nvSpPr>
        <xdr:cNvPr id="363" name="【公営住宅】&#10;一人当たり面積該当値テキスト"/>
        <xdr:cNvSpPr txBox="1"/>
      </xdr:nvSpPr>
      <xdr:spPr>
        <a:xfrm>
          <a:off x="10515600"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4826</xdr:rowOff>
    </xdr:from>
    <xdr:to>
      <xdr:col>50</xdr:col>
      <xdr:colOff>165100</xdr:colOff>
      <xdr:row>83</xdr:row>
      <xdr:rowOff>106426</xdr:rowOff>
    </xdr:to>
    <xdr:sp macro="" textlink="">
      <xdr:nvSpPr>
        <xdr:cNvPr id="364" name="楕円 363"/>
        <xdr:cNvSpPr/>
      </xdr:nvSpPr>
      <xdr:spPr>
        <a:xfrm>
          <a:off x="9588500" y="142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48768</xdr:rowOff>
    </xdr:from>
    <xdr:to>
      <xdr:col>55</xdr:col>
      <xdr:colOff>0</xdr:colOff>
      <xdr:row>83</xdr:row>
      <xdr:rowOff>55626</xdr:rowOff>
    </xdr:to>
    <xdr:cxnSp macro="">
      <xdr:nvCxnSpPr>
        <xdr:cNvPr id="365" name="直線コネクタ 364"/>
        <xdr:cNvCxnSpPr/>
      </xdr:nvCxnSpPr>
      <xdr:spPr>
        <a:xfrm flipV="1">
          <a:off x="9639300" y="142791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xdr:rowOff>
    </xdr:from>
    <xdr:to>
      <xdr:col>46</xdr:col>
      <xdr:colOff>38100</xdr:colOff>
      <xdr:row>83</xdr:row>
      <xdr:rowOff>112903</xdr:rowOff>
    </xdr:to>
    <xdr:sp macro="" textlink="">
      <xdr:nvSpPr>
        <xdr:cNvPr id="366" name="楕円 365"/>
        <xdr:cNvSpPr/>
      </xdr:nvSpPr>
      <xdr:spPr>
        <a:xfrm>
          <a:off x="8699500" y="142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55626</xdr:rowOff>
    </xdr:from>
    <xdr:to>
      <xdr:col>50</xdr:col>
      <xdr:colOff>114300</xdr:colOff>
      <xdr:row>83</xdr:row>
      <xdr:rowOff>62103</xdr:rowOff>
    </xdr:to>
    <xdr:cxnSp macro="">
      <xdr:nvCxnSpPr>
        <xdr:cNvPr id="367" name="直線コネクタ 366"/>
        <xdr:cNvCxnSpPr/>
      </xdr:nvCxnSpPr>
      <xdr:spPr>
        <a:xfrm flipV="1">
          <a:off x="8750300" y="1428597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80263</xdr:rowOff>
    </xdr:from>
    <xdr:to>
      <xdr:col>41</xdr:col>
      <xdr:colOff>101600</xdr:colOff>
      <xdr:row>84</xdr:row>
      <xdr:rowOff>10413</xdr:rowOff>
    </xdr:to>
    <xdr:sp macro="" textlink="">
      <xdr:nvSpPr>
        <xdr:cNvPr id="368" name="楕円 367"/>
        <xdr:cNvSpPr/>
      </xdr:nvSpPr>
      <xdr:spPr>
        <a:xfrm>
          <a:off x="78105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62103</xdr:rowOff>
    </xdr:from>
    <xdr:to>
      <xdr:col>45</xdr:col>
      <xdr:colOff>177800</xdr:colOff>
      <xdr:row>83</xdr:row>
      <xdr:rowOff>131063</xdr:rowOff>
    </xdr:to>
    <xdr:cxnSp macro="">
      <xdr:nvCxnSpPr>
        <xdr:cNvPr id="369" name="直線コネクタ 368"/>
        <xdr:cNvCxnSpPr/>
      </xdr:nvCxnSpPr>
      <xdr:spPr>
        <a:xfrm flipV="1">
          <a:off x="7861300" y="14292453"/>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85979</xdr:rowOff>
    </xdr:from>
    <xdr:to>
      <xdr:col>36</xdr:col>
      <xdr:colOff>165100</xdr:colOff>
      <xdr:row>84</xdr:row>
      <xdr:rowOff>16129</xdr:rowOff>
    </xdr:to>
    <xdr:sp macro="" textlink="">
      <xdr:nvSpPr>
        <xdr:cNvPr id="370" name="楕円 369"/>
        <xdr:cNvSpPr/>
      </xdr:nvSpPr>
      <xdr:spPr>
        <a:xfrm>
          <a:off x="6921500" y="143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131063</xdr:rowOff>
    </xdr:from>
    <xdr:to>
      <xdr:col>41</xdr:col>
      <xdr:colOff>50800</xdr:colOff>
      <xdr:row>83</xdr:row>
      <xdr:rowOff>136779</xdr:rowOff>
    </xdr:to>
    <xdr:cxnSp macro="">
      <xdr:nvCxnSpPr>
        <xdr:cNvPr id="371" name="直線コネクタ 370"/>
        <xdr:cNvCxnSpPr/>
      </xdr:nvCxnSpPr>
      <xdr:spPr>
        <a:xfrm flipV="1">
          <a:off x="6972300" y="1436141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75" name="n_4aveValue【公営住宅】&#10;一人当たり面積"/>
        <xdr:cNvSpPr txBox="1"/>
      </xdr:nvSpPr>
      <xdr:spPr>
        <a:xfrm>
          <a:off x="6737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122953</xdr:rowOff>
    </xdr:from>
    <xdr:ext cx="469744" cy="259045"/>
    <xdr:sp macro="" textlink="">
      <xdr:nvSpPr>
        <xdr:cNvPr id="376" name="n_1mainValue【公営住宅】&#10;一人当たり面積"/>
        <xdr:cNvSpPr txBox="1"/>
      </xdr:nvSpPr>
      <xdr:spPr>
        <a:xfrm>
          <a:off x="9391727" y="1401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129430</xdr:rowOff>
    </xdr:from>
    <xdr:ext cx="469744" cy="259045"/>
    <xdr:sp macro="" textlink="">
      <xdr:nvSpPr>
        <xdr:cNvPr id="377" name="n_2mainValue【公営住宅】&#10;一人当たり面積"/>
        <xdr:cNvSpPr txBox="1"/>
      </xdr:nvSpPr>
      <xdr:spPr>
        <a:xfrm>
          <a:off x="8515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26940</xdr:rowOff>
    </xdr:from>
    <xdr:ext cx="469744" cy="259045"/>
    <xdr:sp macro="" textlink="">
      <xdr:nvSpPr>
        <xdr:cNvPr id="378" name="n_3mainValue【公営住宅】&#10;一人当たり面積"/>
        <xdr:cNvSpPr txBox="1"/>
      </xdr:nvSpPr>
      <xdr:spPr>
        <a:xfrm>
          <a:off x="7626427" y="140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32656</xdr:rowOff>
    </xdr:from>
    <xdr:ext cx="469744" cy="259045"/>
    <xdr:sp macro="" textlink="">
      <xdr:nvSpPr>
        <xdr:cNvPr id="379" name="n_4mainValue【公営住宅】&#10;一人当たり面積"/>
        <xdr:cNvSpPr txBox="1"/>
      </xdr:nvSpPr>
      <xdr:spPr>
        <a:xfrm>
          <a:off x="6737427" y="14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6" name="楕円 435"/>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7"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8" name="楕円 437"/>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39" name="直線コネクタ 438"/>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0" name="楕円 439"/>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1" name="直線コネクタ 440"/>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2" name="楕円 441"/>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3" name="直線コネクタ 442"/>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4" name="楕円 443"/>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5" name="直線コネクタ 444"/>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0"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1"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2"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3"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55118</xdr:rowOff>
    </xdr:from>
    <xdr:to>
      <xdr:col>116</xdr:col>
      <xdr:colOff>114300</xdr:colOff>
      <xdr:row>41</xdr:row>
      <xdr:rowOff>156718</xdr:rowOff>
    </xdr:to>
    <xdr:sp macro="" textlink="">
      <xdr:nvSpPr>
        <xdr:cNvPr id="491" name="楕円 490"/>
        <xdr:cNvSpPr/>
      </xdr:nvSpPr>
      <xdr:spPr>
        <a:xfrm>
          <a:off x="221107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141495</xdr:rowOff>
    </xdr:from>
    <xdr:ext cx="469744" cy="259045"/>
    <xdr:sp macro="" textlink="">
      <xdr:nvSpPr>
        <xdr:cNvPr id="492" name="【認定こども園・幼稚園・保育所】&#10;一人当たり面積該当値テキスト"/>
        <xdr:cNvSpPr txBox="1"/>
      </xdr:nvSpPr>
      <xdr:spPr>
        <a:xfrm>
          <a:off x="22199600" y="69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55118</xdr:rowOff>
    </xdr:from>
    <xdr:to>
      <xdr:col>112</xdr:col>
      <xdr:colOff>38100</xdr:colOff>
      <xdr:row>41</xdr:row>
      <xdr:rowOff>156718</xdr:rowOff>
    </xdr:to>
    <xdr:sp macro="" textlink="">
      <xdr:nvSpPr>
        <xdr:cNvPr id="493" name="楕円 492"/>
        <xdr:cNvSpPr/>
      </xdr:nvSpPr>
      <xdr:spPr>
        <a:xfrm>
          <a:off x="21272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105918</xdr:rowOff>
    </xdr:from>
    <xdr:to>
      <xdr:col>116</xdr:col>
      <xdr:colOff>63500</xdr:colOff>
      <xdr:row>41</xdr:row>
      <xdr:rowOff>105918</xdr:rowOff>
    </xdr:to>
    <xdr:cxnSp macro="">
      <xdr:nvCxnSpPr>
        <xdr:cNvPr id="494" name="直線コネクタ 493"/>
        <xdr:cNvCxnSpPr/>
      </xdr:nvCxnSpPr>
      <xdr:spPr>
        <a:xfrm>
          <a:off x="21323300" y="713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55118</xdr:rowOff>
    </xdr:from>
    <xdr:to>
      <xdr:col>107</xdr:col>
      <xdr:colOff>101600</xdr:colOff>
      <xdr:row>41</xdr:row>
      <xdr:rowOff>156718</xdr:rowOff>
    </xdr:to>
    <xdr:sp macro="" textlink="">
      <xdr:nvSpPr>
        <xdr:cNvPr id="495" name="楕円 494"/>
        <xdr:cNvSpPr/>
      </xdr:nvSpPr>
      <xdr:spPr>
        <a:xfrm>
          <a:off x="20383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105918</xdr:rowOff>
    </xdr:from>
    <xdr:to>
      <xdr:col>111</xdr:col>
      <xdr:colOff>177800</xdr:colOff>
      <xdr:row>41</xdr:row>
      <xdr:rowOff>105918</xdr:rowOff>
    </xdr:to>
    <xdr:cxnSp macro="">
      <xdr:nvCxnSpPr>
        <xdr:cNvPr id="496" name="直線コネクタ 495"/>
        <xdr:cNvCxnSpPr/>
      </xdr:nvCxnSpPr>
      <xdr:spPr>
        <a:xfrm>
          <a:off x="20434300" y="713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55118</xdr:rowOff>
    </xdr:from>
    <xdr:to>
      <xdr:col>102</xdr:col>
      <xdr:colOff>165100</xdr:colOff>
      <xdr:row>41</xdr:row>
      <xdr:rowOff>156718</xdr:rowOff>
    </xdr:to>
    <xdr:sp macro="" textlink="">
      <xdr:nvSpPr>
        <xdr:cNvPr id="497" name="楕円 496"/>
        <xdr:cNvSpPr/>
      </xdr:nvSpPr>
      <xdr:spPr>
        <a:xfrm>
          <a:off x="19494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105918</xdr:rowOff>
    </xdr:from>
    <xdr:to>
      <xdr:col>107</xdr:col>
      <xdr:colOff>50800</xdr:colOff>
      <xdr:row>41</xdr:row>
      <xdr:rowOff>105918</xdr:rowOff>
    </xdr:to>
    <xdr:cxnSp macro="">
      <xdr:nvCxnSpPr>
        <xdr:cNvPr id="498" name="直線コネクタ 497"/>
        <xdr:cNvCxnSpPr/>
      </xdr:nvCxnSpPr>
      <xdr:spPr>
        <a:xfrm>
          <a:off x="19545300" y="713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57404</xdr:rowOff>
    </xdr:from>
    <xdr:to>
      <xdr:col>98</xdr:col>
      <xdr:colOff>38100</xdr:colOff>
      <xdr:row>41</xdr:row>
      <xdr:rowOff>159004</xdr:rowOff>
    </xdr:to>
    <xdr:sp macro="" textlink="">
      <xdr:nvSpPr>
        <xdr:cNvPr id="499" name="楕円 498"/>
        <xdr:cNvSpPr/>
      </xdr:nvSpPr>
      <xdr:spPr>
        <a:xfrm>
          <a:off x="18605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105918</xdr:rowOff>
    </xdr:from>
    <xdr:to>
      <xdr:col>102</xdr:col>
      <xdr:colOff>114300</xdr:colOff>
      <xdr:row>41</xdr:row>
      <xdr:rowOff>108204</xdr:rowOff>
    </xdr:to>
    <xdr:cxnSp macro="">
      <xdr:nvCxnSpPr>
        <xdr:cNvPr id="500" name="直線コネクタ 499"/>
        <xdr:cNvCxnSpPr/>
      </xdr:nvCxnSpPr>
      <xdr:spPr>
        <a:xfrm flipV="1">
          <a:off x="18656300" y="71353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147845</xdr:rowOff>
    </xdr:from>
    <xdr:ext cx="469744" cy="259045"/>
    <xdr:sp macro="" textlink="">
      <xdr:nvSpPr>
        <xdr:cNvPr id="505" name="n_1mainValue【認定こども園・幼稚園・保育所】&#10;一人当たり面積"/>
        <xdr:cNvSpPr txBox="1"/>
      </xdr:nvSpPr>
      <xdr:spPr>
        <a:xfrm>
          <a:off x="210757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147845</xdr:rowOff>
    </xdr:from>
    <xdr:ext cx="469744" cy="259045"/>
    <xdr:sp macro="" textlink="">
      <xdr:nvSpPr>
        <xdr:cNvPr id="506" name="n_2mainValue【認定こども園・幼稚園・保育所】&#10;一人当たり面積"/>
        <xdr:cNvSpPr txBox="1"/>
      </xdr:nvSpPr>
      <xdr:spPr>
        <a:xfrm>
          <a:off x="20199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147845</xdr:rowOff>
    </xdr:from>
    <xdr:ext cx="469744" cy="259045"/>
    <xdr:sp macro="" textlink="">
      <xdr:nvSpPr>
        <xdr:cNvPr id="507" name="n_3mainValue【認定こども園・幼稚園・保育所】&#10;一人当たり面積"/>
        <xdr:cNvSpPr txBox="1"/>
      </xdr:nvSpPr>
      <xdr:spPr>
        <a:xfrm>
          <a:off x="19310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150131</xdr:rowOff>
    </xdr:from>
    <xdr:ext cx="469744" cy="259045"/>
    <xdr:sp macro="" textlink="">
      <xdr:nvSpPr>
        <xdr:cNvPr id="508" name="n_4mainValue【認定こども園・幼稚園・保育所】&#10;一人当たり面積"/>
        <xdr:cNvSpPr txBox="1"/>
      </xdr:nvSpPr>
      <xdr:spPr>
        <a:xfrm>
          <a:off x="18421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168656</xdr:rowOff>
    </xdr:from>
    <xdr:to>
      <xdr:col>85</xdr:col>
      <xdr:colOff>177800</xdr:colOff>
      <xdr:row>60</xdr:row>
      <xdr:rowOff>98806</xdr:rowOff>
    </xdr:to>
    <xdr:sp macro="" textlink="">
      <xdr:nvSpPr>
        <xdr:cNvPr id="547" name="楕円 546"/>
        <xdr:cNvSpPr/>
      </xdr:nvSpPr>
      <xdr:spPr>
        <a:xfrm>
          <a:off x="16268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20083</xdr:rowOff>
    </xdr:from>
    <xdr:ext cx="405111" cy="259045"/>
    <xdr:sp macro="" textlink="">
      <xdr:nvSpPr>
        <xdr:cNvPr id="548" name="【学校施設】&#10;有形固定資産減価償却率該当値テキスト"/>
        <xdr:cNvSpPr txBox="1"/>
      </xdr:nvSpPr>
      <xdr:spPr>
        <a:xfrm>
          <a:off x="16357600" y="1013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118364</xdr:rowOff>
    </xdr:from>
    <xdr:to>
      <xdr:col>81</xdr:col>
      <xdr:colOff>101600</xdr:colOff>
      <xdr:row>60</xdr:row>
      <xdr:rowOff>48514</xdr:rowOff>
    </xdr:to>
    <xdr:sp macro="" textlink="">
      <xdr:nvSpPr>
        <xdr:cNvPr id="549" name="楕円 548"/>
        <xdr:cNvSpPr/>
      </xdr:nvSpPr>
      <xdr:spPr>
        <a:xfrm>
          <a:off x="15430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169164</xdr:rowOff>
    </xdr:from>
    <xdr:to>
      <xdr:col>85</xdr:col>
      <xdr:colOff>127000</xdr:colOff>
      <xdr:row>60</xdr:row>
      <xdr:rowOff>48006</xdr:rowOff>
    </xdr:to>
    <xdr:cxnSp macro="">
      <xdr:nvCxnSpPr>
        <xdr:cNvPr id="550" name="直線コネクタ 549"/>
        <xdr:cNvCxnSpPr/>
      </xdr:nvCxnSpPr>
      <xdr:spPr>
        <a:xfrm>
          <a:off x="15481300" y="1028471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70358</xdr:rowOff>
    </xdr:from>
    <xdr:to>
      <xdr:col>76</xdr:col>
      <xdr:colOff>165100</xdr:colOff>
      <xdr:row>60</xdr:row>
      <xdr:rowOff>508</xdr:rowOff>
    </xdr:to>
    <xdr:sp macro="" textlink="">
      <xdr:nvSpPr>
        <xdr:cNvPr id="551" name="楕円 550"/>
        <xdr:cNvSpPr/>
      </xdr:nvSpPr>
      <xdr:spPr>
        <a:xfrm>
          <a:off x="14541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121158</xdr:rowOff>
    </xdr:from>
    <xdr:to>
      <xdr:col>81</xdr:col>
      <xdr:colOff>50800</xdr:colOff>
      <xdr:row>59</xdr:row>
      <xdr:rowOff>169164</xdr:rowOff>
    </xdr:to>
    <xdr:cxnSp macro="">
      <xdr:nvCxnSpPr>
        <xdr:cNvPr id="552" name="直線コネクタ 551"/>
        <xdr:cNvCxnSpPr/>
      </xdr:nvCxnSpPr>
      <xdr:spPr>
        <a:xfrm>
          <a:off x="14592300" y="1023670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3" name="楕円 552"/>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121158</xdr:rowOff>
    </xdr:to>
    <xdr:cxnSp macro="">
      <xdr:nvCxnSpPr>
        <xdr:cNvPr id="554" name="直線コネクタ 553"/>
        <xdr:cNvCxnSpPr/>
      </xdr:nvCxnSpPr>
      <xdr:spPr>
        <a:xfrm>
          <a:off x="13703300" y="10218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106934</xdr:rowOff>
    </xdr:from>
    <xdr:to>
      <xdr:col>67</xdr:col>
      <xdr:colOff>101600</xdr:colOff>
      <xdr:row>60</xdr:row>
      <xdr:rowOff>37084</xdr:rowOff>
    </xdr:to>
    <xdr:sp macro="" textlink="">
      <xdr:nvSpPr>
        <xdr:cNvPr id="555" name="楕円 554"/>
        <xdr:cNvSpPr/>
      </xdr:nvSpPr>
      <xdr:spPr>
        <a:xfrm>
          <a:off x="12763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157734</xdr:rowOff>
    </xdr:to>
    <xdr:cxnSp macro="">
      <xdr:nvCxnSpPr>
        <xdr:cNvPr id="556" name="直線コネクタ 555"/>
        <xdr:cNvCxnSpPr/>
      </xdr:nvCxnSpPr>
      <xdr:spPr>
        <a:xfrm flipV="1">
          <a:off x="12814300" y="10218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60"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65041</xdr:rowOff>
    </xdr:from>
    <xdr:ext cx="405111" cy="259045"/>
    <xdr:sp macro="" textlink="">
      <xdr:nvSpPr>
        <xdr:cNvPr id="561" name="n_1mainValue【学校施設】&#10;有形固定資産減価償却率"/>
        <xdr:cNvSpPr txBox="1"/>
      </xdr:nvSpPr>
      <xdr:spPr>
        <a:xfrm>
          <a:off x="15266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17035</xdr:rowOff>
    </xdr:from>
    <xdr:ext cx="405111" cy="259045"/>
    <xdr:sp macro="" textlink="">
      <xdr:nvSpPr>
        <xdr:cNvPr id="562" name="n_2mainValue【学校施設】&#10;有形固定資産減価償却率"/>
        <xdr:cNvSpPr txBox="1"/>
      </xdr:nvSpPr>
      <xdr:spPr>
        <a:xfrm>
          <a:off x="14389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3" name="n_3main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53611</xdr:rowOff>
    </xdr:from>
    <xdr:ext cx="405111" cy="259045"/>
    <xdr:sp macro="" textlink="">
      <xdr:nvSpPr>
        <xdr:cNvPr id="564" name="n_4mainValue【学校施設】&#10;有形固定資産減価償却率"/>
        <xdr:cNvSpPr txBox="1"/>
      </xdr:nvSpPr>
      <xdr:spPr>
        <a:xfrm>
          <a:off x="12611744" y="999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605" name="楕円 604"/>
        <xdr:cNvSpPr/>
      </xdr:nvSpPr>
      <xdr:spPr>
        <a:xfrm>
          <a:off x="22110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55643</xdr:rowOff>
    </xdr:from>
    <xdr:ext cx="469744" cy="259045"/>
    <xdr:sp macro="" textlink="">
      <xdr:nvSpPr>
        <xdr:cNvPr id="606" name="【学校施設】&#10;一人当たり面積該当値テキスト"/>
        <xdr:cNvSpPr txBox="1"/>
      </xdr:nvSpPr>
      <xdr:spPr>
        <a:xfrm>
          <a:off x="22199600"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93218</xdr:rowOff>
    </xdr:from>
    <xdr:to>
      <xdr:col>112</xdr:col>
      <xdr:colOff>38100</xdr:colOff>
      <xdr:row>61</xdr:row>
      <xdr:rowOff>23368</xdr:rowOff>
    </xdr:to>
    <xdr:sp macro="" textlink="">
      <xdr:nvSpPr>
        <xdr:cNvPr id="607" name="楕円 606"/>
        <xdr:cNvSpPr/>
      </xdr:nvSpPr>
      <xdr:spPr>
        <a:xfrm>
          <a:off x="21272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128016</xdr:rowOff>
    </xdr:from>
    <xdr:to>
      <xdr:col>116</xdr:col>
      <xdr:colOff>63500</xdr:colOff>
      <xdr:row>60</xdr:row>
      <xdr:rowOff>144018</xdr:rowOff>
    </xdr:to>
    <xdr:cxnSp macro="">
      <xdr:nvCxnSpPr>
        <xdr:cNvPr id="608" name="直線コネクタ 607"/>
        <xdr:cNvCxnSpPr/>
      </xdr:nvCxnSpPr>
      <xdr:spPr>
        <a:xfrm flipV="1">
          <a:off x="21323300" y="1041501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609" name="楕円 608"/>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144018</xdr:rowOff>
    </xdr:from>
    <xdr:to>
      <xdr:col>111</xdr:col>
      <xdr:colOff>177800</xdr:colOff>
      <xdr:row>60</xdr:row>
      <xdr:rowOff>160020</xdr:rowOff>
    </xdr:to>
    <xdr:cxnSp macro="">
      <xdr:nvCxnSpPr>
        <xdr:cNvPr id="610" name="直線コネクタ 609"/>
        <xdr:cNvCxnSpPr/>
      </xdr:nvCxnSpPr>
      <xdr:spPr>
        <a:xfrm flipV="1">
          <a:off x="20434300" y="104310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32258</xdr:rowOff>
    </xdr:from>
    <xdr:to>
      <xdr:col>102</xdr:col>
      <xdr:colOff>165100</xdr:colOff>
      <xdr:row>60</xdr:row>
      <xdr:rowOff>133858</xdr:rowOff>
    </xdr:to>
    <xdr:sp macro="" textlink="">
      <xdr:nvSpPr>
        <xdr:cNvPr id="611" name="楕円 610"/>
        <xdr:cNvSpPr/>
      </xdr:nvSpPr>
      <xdr:spPr>
        <a:xfrm>
          <a:off x="194945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83058</xdr:rowOff>
    </xdr:from>
    <xdr:to>
      <xdr:col>107</xdr:col>
      <xdr:colOff>50800</xdr:colOff>
      <xdr:row>60</xdr:row>
      <xdr:rowOff>160020</xdr:rowOff>
    </xdr:to>
    <xdr:cxnSp macro="">
      <xdr:nvCxnSpPr>
        <xdr:cNvPr id="612" name="直線コネクタ 611"/>
        <xdr:cNvCxnSpPr/>
      </xdr:nvCxnSpPr>
      <xdr:spPr>
        <a:xfrm>
          <a:off x="19545300" y="10370058"/>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141986</xdr:rowOff>
    </xdr:from>
    <xdr:to>
      <xdr:col>98</xdr:col>
      <xdr:colOff>38100</xdr:colOff>
      <xdr:row>61</xdr:row>
      <xdr:rowOff>72136</xdr:rowOff>
    </xdr:to>
    <xdr:sp macro="" textlink="">
      <xdr:nvSpPr>
        <xdr:cNvPr id="613" name="楕円 612"/>
        <xdr:cNvSpPr/>
      </xdr:nvSpPr>
      <xdr:spPr>
        <a:xfrm>
          <a:off x="18605500" y="10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83058</xdr:rowOff>
    </xdr:from>
    <xdr:to>
      <xdr:col>102</xdr:col>
      <xdr:colOff>114300</xdr:colOff>
      <xdr:row>61</xdr:row>
      <xdr:rowOff>21336</xdr:rowOff>
    </xdr:to>
    <xdr:cxnSp macro="">
      <xdr:nvCxnSpPr>
        <xdr:cNvPr id="614" name="直線コネクタ 613"/>
        <xdr:cNvCxnSpPr/>
      </xdr:nvCxnSpPr>
      <xdr:spPr>
        <a:xfrm flipV="1">
          <a:off x="18656300" y="1037005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14495</xdr:rowOff>
    </xdr:from>
    <xdr:ext cx="469744" cy="259045"/>
    <xdr:sp macro="" textlink="">
      <xdr:nvSpPr>
        <xdr:cNvPr id="619" name="n_1mainValue【学校施設】&#10;一人当たり面積"/>
        <xdr:cNvSpPr txBox="1"/>
      </xdr:nvSpPr>
      <xdr:spPr>
        <a:xfrm>
          <a:off x="21075727" y="104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620" name="n_2mainValue【学校施設】&#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124985</xdr:rowOff>
    </xdr:from>
    <xdr:ext cx="469744" cy="259045"/>
    <xdr:sp macro="" textlink="">
      <xdr:nvSpPr>
        <xdr:cNvPr id="621" name="n_3mainValue【学校施設】&#10;一人当たり面積"/>
        <xdr:cNvSpPr txBox="1"/>
      </xdr:nvSpPr>
      <xdr:spPr>
        <a:xfrm>
          <a:off x="19310427" y="1041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63263</xdr:rowOff>
    </xdr:from>
    <xdr:ext cx="469744" cy="259045"/>
    <xdr:sp macro="" textlink="">
      <xdr:nvSpPr>
        <xdr:cNvPr id="622" name="n_4mainValue【学校施設】&#10;一人当たり面積"/>
        <xdr:cNvSpPr txBox="1"/>
      </xdr:nvSpPr>
      <xdr:spPr>
        <a:xfrm>
          <a:off x="18421427" y="1052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66"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107696</xdr:rowOff>
    </xdr:from>
    <xdr:to>
      <xdr:col>85</xdr:col>
      <xdr:colOff>177800</xdr:colOff>
      <xdr:row>107</xdr:row>
      <xdr:rowOff>37846</xdr:rowOff>
    </xdr:to>
    <xdr:sp macro="" textlink="">
      <xdr:nvSpPr>
        <xdr:cNvPr id="677" name="楕円 676"/>
        <xdr:cNvSpPr/>
      </xdr:nvSpPr>
      <xdr:spPr>
        <a:xfrm>
          <a:off x="16268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86123</xdr:rowOff>
    </xdr:from>
    <xdr:ext cx="405111" cy="259045"/>
    <xdr:sp macro="" textlink="">
      <xdr:nvSpPr>
        <xdr:cNvPr id="678" name="【公民館】&#10;有形固定資産減価償却率該当値テキスト"/>
        <xdr:cNvSpPr txBox="1"/>
      </xdr:nvSpPr>
      <xdr:spPr>
        <a:xfrm>
          <a:off x="16357600" y="1825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679" name="楕円 678"/>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158496</xdr:rowOff>
    </xdr:to>
    <xdr:cxnSp macro="">
      <xdr:nvCxnSpPr>
        <xdr:cNvPr id="680" name="直線コネクタ 679"/>
        <xdr:cNvCxnSpPr/>
      </xdr:nvCxnSpPr>
      <xdr:spPr>
        <a:xfrm>
          <a:off x="15481300" y="183070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57404</xdr:rowOff>
    </xdr:from>
    <xdr:to>
      <xdr:col>76</xdr:col>
      <xdr:colOff>165100</xdr:colOff>
      <xdr:row>106</xdr:row>
      <xdr:rowOff>159004</xdr:rowOff>
    </xdr:to>
    <xdr:sp macro="" textlink="">
      <xdr:nvSpPr>
        <xdr:cNvPr id="681" name="楕円 680"/>
        <xdr:cNvSpPr/>
      </xdr:nvSpPr>
      <xdr:spPr>
        <a:xfrm>
          <a:off x="1454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108204</xdr:rowOff>
    </xdr:from>
    <xdr:to>
      <xdr:col>81</xdr:col>
      <xdr:colOff>50800</xdr:colOff>
      <xdr:row>106</xdr:row>
      <xdr:rowOff>133350</xdr:rowOff>
    </xdr:to>
    <xdr:cxnSp macro="">
      <xdr:nvCxnSpPr>
        <xdr:cNvPr id="682" name="直線コネクタ 681"/>
        <xdr:cNvCxnSpPr/>
      </xdr:nvCxnSpPr>
      <xdr:spPr>
        <a:xfrm>
          <a:off x="14592300" y="1828190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32258</xdr:rowOff>
    </xdr:from>
    <xdr:to>
      <xdr:col>72</xdr:col>
      <xdr:colOff>38100</xdr:colOff>
      <xdr:row>106</xdr:row>
      <xdr:rowOff>133858</xdr:rowOff>
    </xdr:to>
    <xdr:sp macro="" textlink="">
      <xdr:nvSpPr>
        <xdr:cNvPr id="683" name="楕円 682"/>
        <xdr:cNvSpPr/>
      </xdr:nvSpPr>
      <xdr:spPr>
        <a:xfrm>
          <a:off x="13652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83058</xdr:rowOff>
    </xdr:from>
    <xdr:to>
      <xdr:col>76</xdr:col>
      <xdr:colOff>114300</xdr:colOff>
      <xdr:row>106</xdr:row>
      <xdr:rowOff>108204</xdr:rowOff>
    </xdr:to>
    <xdr:cxnSp macro="">
      <xdr:nvCxnSpPr>
        <xdr:cNvPr id="684" name="直線コネクタ 683"/>
        <xdr:cNvCxnSpPr/>
      </xdr:nvCxnSpPr>
      <xdr:spPr>
        <a:xfrm>
          <a:off x="13703300" y="182567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55118</xdr:rowOff>
    </xdr:from>
    <xdr:to>
      <xdr:col>67</xdr:col>
      <xdr:colOff>101600</xdr:colOff>
      <xdr:row>106</xdr:row>
      <xdr:rowOff>156718</xdr:rowOff>
    </xdr:to>
    <xdr:sp macro="" textlink="">
      <xdr:nvSpPr>
        <xdr:cNvPr id="685" name="楕円 684"/>
        <xdr:cNvSpPr/>
      </xdr:nvSpPr>
      <xdr:spPr>
        <a:xfrm>
          <a:off x="12763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83058</xdr:rowOff>
    </xdr:from>
    <xdr:to>
      <xdr:col>71</xdr:col>
      <xdr:colOff>177800</xdr:colOff>
      <xdr:row>106</xdr:row>
      <xdr:rowOff>105918</xdr:rowOff>
    </xdr:to>
    <xdr:cxnSp macro="">
      <xdr:nvCxnSpPr>
        <xdr:cNvPr id="686" name="直線コネクタ 685"/>
        <xdr:cNvCxnSpPr/>
      </xdr:nvCxnSpPr>
      <xdr:spPr>
        <a:xfrm flipV="1">
          <a:off x="12814300" y="182567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87"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8"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8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90"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691" name="n_1mainValue【公民館】&#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150131</xdr:rowOff>
    </xdr:from>
    <xdr:ext cx="405111" cy="259045"/>
    <xdr:sp macro="" textlink="">
      <xdr:nvSpPr>
        <xdr:cNvPr id="692" name="n_2mainValue【公民館】&#10;有形固定資産減価償却率"/>
        <xdr:cNvSpPr txBox="1"/>
      </xdr:nvSpPr>
      <xdr:spPr>
        <a:xfrm>
          <a:off x="143897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124985</xdr:rowOff>
    </xdr:from>
    <xdr:ext cx="405111" cy="259045"/>
    <xdr:sp macro="" textlink="">
      <xdr:nvSpPr>
        <xdr:cNvPr id="693" name="n_3mainValue【公民館】&#10;有形固定資産減価償却率"/>
        <xdr:cNvSpPr txBox="1"/>
      </xdr:nvSpPr>
      <xdr:spPr>
        <a:xfrm>
          <a:off x="13500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147845</xdr:rowOff>
    </xdr:from>
    <xdr:ext cx="405111" cy="259045"/>
    <xdr:sp macro="" textlink="">
      <xdr:nvSpPr>
        <xdr:cNvPr id="694" name="n_4mainValue【公民館】&#10;有形固定資産減価償却率"/>
        <xdr:cNvSpPr txBox="1"/>
      </xdr:nvSpPr>
      <xdr:spPr>
        <a:xfrm>
          <a:off x="12611744" y="183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1"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148844</xdr:rowOff>
    </xdr:from>
    <xdr:to>
      <xdr:col>116</xdr:col>
      <xdr:colOff>114300</xdr:colOff>
      <xdr:row>107</xdr:row>
      <xdr:rowOff>78994</xdr:rowOff>
    </xdr:to>
    <xdr:sp macro="" textlink="">
      <xdr:nvSpPr>
        <xdr:cNvPr id="732" name="楕円 731"/>
        <xdr:cNvSpPr/>
      </xdr:nvSpPr>
      <xdr:spPr>
        <a:xfrm>
          <a:off x="22110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127271</xdr:rowOff>
    </xdr:from>
    <xdr:ext cx="469744" cy="259045"/>
    <xdr:sp macro="" textlink="">
      <xdr:nvSpPr>
        <xdr:cNvPr id="733" name="【公民館】&#10;一人当たり面積該当値テキスト"/>
        <xdr:cNvSpPr txBox="1"/>
      </xdr:nvSpPr>
      <xdr:spPr>
        <a:xfrm>
          <a:off x="221996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734" name="楕円 733"/>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28194</xdr:rowOff>
    </xdr:from>
    <xdr:to>
      <xdr:col>116</xdr:col>
      <xdr:colOff>63500</xdr:colOff>
      <xdr:row>107</xdr:row>
      <xdr:rowOff>30480</xdr:rowOff>
    </xdr:to>
    <xdr:cxnSp macro="">
      <xdr:nvCxnSpPr>
        <xdr:cNvPr id="735" name="直線コネクタ 734"/>
        <xdr:cNvCxnSpPr/>
      </xdr:nvCxnSpPr>
      <xdr:spPr>
        <a:xfrm flipV="1">
          <a:off x="21323300" y="18373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736" name="楕円 735"/>
        <xdr:cNvSpPr/>
      </xdr:nvSpPr>
      <xdr:spPr>
        <a:xfrm>
          <a:off x="20383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32765</xdr:rowOff>
    </xdr:to>
    <xdr:cxnSp macro="">
      <xdr:nvCxnSpPr>
        <xdr:cNvPr id="737" name="直線コネクタ 736"/>
        <xdr:cNvCxnSpPr/>
      </xdr:nvCxnSpPr>
      <xdr:spPr>
        <a:xfrm flipV="1">
          <a:off x="20434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155702</xdr:rowOff>
    </xdr:from>
    <xdr:to>
      <xdr:col>102</xdr:col>
      <xdr:colOff>165100</xdr:colOff>
      <xdr:row>107</xdr:row>
      <xdr:rowOff>85852</xdr:rowOff>
    </xdr:to>
    <xdr:sp macro="" textlink="">
      <xdr:nvSpPr>
        <xdr:cNvPr id="738" name="楕円 737"/>
        <xdr:cNvSpPr/>
      </xdr:nvSpPr>
      <xdr:spPr>
        <a:xfrm>
          <a:off x="19494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35052</xdr:rowOff>
    </xdr:to>
    <xdr:cxnSp macro="">
      <xdr:nvCxnSpPr>
        <xdr:cNvPr id="739" name="直線コネクタ 738"/>
        <xdr:cNvCxnSpPr/>
      </xdr:nvCxnSpPr>
      <xdr:spPr>
        <a:xfrm flipV="1">
          <a:off x="19545300" y="18377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740" name="楕円 739"/>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35052</xdr:rowOff>
    </xdr:to>
    <xdr:cxnSp macro="">
      <xdr:nvCxnSpPr>
        <xdr:cNvPr id="741" name="直線コネクタ 740"/>
        <xdr:cNvCxnSpPr/>
      </xdr:nvCxnSpPr>
      <xdr:spPr>
        <a:xfrm>
          <a:off x="18656300" y="183642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2"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4"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5"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746" name="n_1main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747" name="n_2mainValue【公民館】&#10;一人当たり面積"/>
        <xdr:cNvSpPr txBox="1"/>
      </xdr:nvSpPr>
      <xdr:spPr>
        <a:xfrm>
          <a:off x="20199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76979</xdr:rowOff>
    </xdr:from>
    <xdr:ext cx="469744" cy="259045"/>
    <xdr:sp macro="" textlink="">
      <xdr:nvSpPr>
        <xdr:cNvPr id="748" name="n_3mainValue【公民館】&#10;一人当たり面積"/>
        <xdr:cNvSpPr txBox="1"/>
      </xdr:nvSpPr>
      <xdr:spPr>
        <a:xfrm>
          <a:off x="193104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749" name="n_4mainValue【公民館】&#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類似団体と比較して有形固定資産減価償却率が高くなっている施設は、認定こども園・幼稚園・保育所、公民館、道路、橋りょう・トンネルであり、低くなっている施設は、公営住宅、学校施設である。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年に建設した施設であり、減価償却累計額が大きくなっているためである。今後は、維持補修をしながら、適正な施設管理に努めていく。公民館は、昭和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であり、減価償却累計額が大きくなったためである。今後は、維持補修をしながら、適正な施設管理に努めていく。道路・橋りょう等については、現在、道路補修や橋りょう修繕に取り組んでいるところであり、引き続き老朽化対策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公営住宅は、東日本大震災以後、災害公営住宅を建設したこと及び雇用促進住宅を購入し、地域優良賃貸住宅として改修したことが要因と考えられる。既存の公営住宅についても、公営住宅長寿命化計画に基づき、計画的に老朽化対策を実施しているところである。学校施設については、小中一貫校の建設のほか、ほとんどの学校施設の耐震補強、大規模改修工事が終了したことで、類似団体と比較して有形固定資産減価償却率が低くなっている。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つの中学校の統合移転建設を実施しており、今後も引き続き老朽化対策に取り組んでいく。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一人当たりの資産量は、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類似団体と比べ少なくなっている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が、公営住宅については、災害公営住宅及び地域優良賃貸住宅を整備したこともあり、類似団体と比べ多くなっている。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165480</xdr:rowOff>
    </xdr:from>
    <xdr:ext cx="405111" cy="259045"/>
    <xdr:sp macro="" textlink="">
      <xdr:nvSpPr>
        <xdr:cNvPr id="66"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35197</xdr:rowOff>
    </xdr:from>
    <xdr:to>
      <xdr:col>15</xdr:col>
      <xdr:colOff>101600</xdr:colOff>
      <xdr:row>37</xdr:row>
      <xdr:rowOff>136797</xdr:rowOff>
    </xdr:to>
    <xdr:sp macro="" textlink="">
      <xdr:nvSpPr>
        <xdr:cNvPr id="67" name="フローチャート: 判断 66"/>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127924</xdr:rowOff>
    </xdr:from>
    <xdr:ext cx="405111" cy="259045"/>
    <xdr:sp macro="" textlink="">
      <xdr:nvSpPr>
        <xdr:cNvPr id="68"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151130</xdr:rowOff>
    </xdr:from>
    <xdr:to>
      <xdr:col>10</xdr:col>
      <xdr:colOff>165100</xdr:colOff>
      <xdr:row>37</xdr:row>
      <xdr:rowOff>81280</xdr:rowOff>
    </xdr:to>
    <xdr:sp macro="" textlink="">
      <xdr:nvSpPr>
        <xdr:cNvPr id="69" name="フローチャート: 判断 68"/>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72407</xdr:rowOff>
    </xdr:from>
    <xdr:ext cx="405111" cy="259045"/>
    <xdr:sp macro="" textlink="">
      <xdr:nvSpPr>
        <xdr:cNvPr id="70"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72753</xdr:rowOff>
    </xdr:from>
    <xdr:to>
      <xdr:col>6</xdr:col>
      <xdr:colOff>38100</xdr:colOff>
      <xdr:row>37</xdr:row>
      <xdr:rowOff>2903</xdr:rowOff>
    </xdr:to>
    <xdr:sp macro="" textlink="">
      <xdr:nvSpPr>
        <xdr:cNvPr id="71" name="フローチャート: 判断 70"/>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165480</xdr:rowOff>
    </xdr:from>
    <xdr:ext cx="405111" cy="259045"/>
    <xdr:sp macro="" textlink="">
      <xdr:nvSpPr>
        <xdr:cNvPr id="72" name="n_4aveValue【図書館】&#10;有形固定資産減価償却率"/>
        <xdr:cNvSpPr txBox="1"/>
      </xdr:nvSpPr>
      <xdr:spPr>
        <a:xfrm>
          <a:off x="927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95613</xdr:rowOff>
    </xdr:from>
    <xdr:to>
      <xdr:col>24</xdr:col>
      <xdr:colOff>114300</xdr:colOff>
      <xdr:row>34</xdr:row>
      <xdr:rowOff>25763</xdr:rowOff>
    </xdr:to>
    <xdr:sp macro="" textlink="">
      <xdr:nvSpPr>
        <xdr:cNvPr id="78" name="楕円 77"/>
        <xdr:cNvSpPr/>
      </xdr:nvSpPr>
      <xdr:spPr>
        <a:xfrm>
          <a:off x="4584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48640</xdr:rowOff>
    </xdr:from>
    <xdr:ext cx="340478" cy="259045"/>
    <xdr:sp macro="" textlink="">
      <xdr:nvSpPr>
        <xdr:cNvPr id="79" name="【図書館】&#10;有形固定資産減価償却率該当値テキスト"/>
        <xdr:cNvSpPr txBox="1"/>
      </xdr:nvSpPr>
      <xdr:spPr>
        <a:xfrm>
          <a:off x="4673600" y="5706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59690</xdr:rowOff>
    </xdr:from>
    <xdr:to>
      <xdr:col>20</xdr:col>
      <xdr:colOff>38100</xdr:colOff>
      <xdr:row>33</xdr:row>
      <xdr:rowOff>161290</xdr:rowOff>
    </xdr:to>
    <xdr:sp macro="" textlink="">
      <xdr:nvSpPr>
        <xdr:cNvPr id="80" name="楕円 79"/>
        <xdr:cNvSpPr/>
      </xdr:nvSpPr>
      <xdr:spPr>
        <a:xfrm>
          <a:off x="3746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110490</xdr:rowOff>
    </xdr:from>
    <xdr:to>
      <xdr:col>24</xdr:col>
      <xdr:colOff>63500</xdr:colOff>
      <xdr:row>33</xdr:row>
      <xdr:rowOff>146413</xdr:rowOff>
    </xdr:to>
    <xdr:cxnSp macro="">
      <xdr:nvCxnSpPr>
        <xdr:cNvPr id="81" name="直線コネクタ 80"/>
        <xdr:cNvCxnSpPr/>
      </xdr:nvCxnSpPr>
      <xdr:spPr>
        <a:xfrm>
          <a:off x="3797300" y="57683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23767</xdr:rowOff>
    </xdr:from>
    <xdr:to>
      <xdr:col>15</xdr:col>
      <xdr:colOff>101600</xdr:colOff>
      <xdr:row>33</xdr:row>
      <xdr:rowOff>125367</xdr:rowOff>
    </xdr:to>
    <xdr:sp macro="" textlink="">
      <xdr:nvSpPr>
        <xdr:cNvPr id="82" name="楕円 81"/>
        <xdr:cNvSpPr/>
      </xdr:nvSpPr>
      <xdr:spPr>
        <a:xfrm>
          <a:off x="2857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74567</xdr:rowOff>
    </xdr:from>
    <xdr:to>
      <xdr:col>19</xdr:col>
      <xdr:colOff>177800</xdr:colOff>
      <xdr:row>33</xdr:row>
      <xdr:rowOff>110490</xdr:rowOff>
    </xdr:to>
    <xdr:cxnSp macro="">
      <xdr:nvCxnSpPr>
        <xdr:cNvPr id="83" name="直線コネクタ 82"/>
        <xdr:cNvCxnSpPr/>
      </xdr:nvCxnSpPr>
      <xdr:spPr>
        <a:xfrm>
          <a:off x="2908300" y="5732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159294</xdr:rowOff>
    </xdr:from>
    <xdr:to>
      <xdr:col>10</xdr:col>
      <xdr:colOff>165100</xdr:colOff>
      <xdr:row>33</xdr:row>
      <xdr:rowOff>89444</xdr:rowOff>
    </xdr:to>
    <xdr:sp macro="" textlink="">
      <xdr:nvSpPr>
        <xdr:cNvPr id="84" name="楕円 83"/>
        <xdr:cNvSpPr/>
      </xdr:nvSpPr>
      <xdr:spPr>
        <a:xfrm>
          <a:off x="1968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38644</xdr:rowOff>
    </xdr:from>
    <xdr:to>
      <xdr:col>15</xdr:col>
      <xdr:colOff>50800</xdr:colOff>
      <xdr:row>33</xdr:row>
      <xdr:rowOff>74567</xdr:rowOff>
    </xdr:to>
    <xdr:cxnSp macro="">
      <xdr:nvCxnSpPr>
        <xdr:cNvPr id="85" name="直線コネクタ 84"/>
        <xdr:cNvCxnSpPr/>
      </xdr:nvCxnSpPr>
      <xdr:spPr>
        <a:xfrm>
          <a:off x="2019300" y="56964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159294</xdr:rowOff>
    </xdr:from>
    <xdr:to>
      <xdr:col>6</xdr:col>
      <xdr:colOff>38100</xdr:colOff>
      <xdr:row>33</xdr:row>
      <xdr:rowOff>89444</xdr:rowOff>
    </xdr:to>
    <xdr:sp macro="" textlink="">
      <xdr:nvSpPr>
        <xdr:cNvPr id="86" name="楕円 85"/>
        <xdr:cNvSpPr/>
      </xdr:nvSpPr>
      <xdr:spPr>
        <a:xfrm>
          <a:off x="1079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38644</xdr:rowOff>
    </xdr:from>
    <xdr:to>
      <xdr:col>10</xdr:col>
      <xdr:colOff>114300</xdr:colOff>
      <xdr:row>33</xdr:row>
      <xdr:rowOff>38644</xdr:rowOff>
    </xdr:to>
    <xdr:cxnSp macro="">
      <xdr:nvCxnSpPr>
        <xdr:cNvPr id="87" name="直線コネクタ 86"/>
        <xdr:cNvCxnSpPr/>
      </xdr:nvCxnSpPr>
      <xdr:spPr>
        <a:xfrm>
          <a:off x="1130300" y="5696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6367</xdr:rowOff>
    </xdr:from>
    <xdr:ext cx="340478" cy="259045"/>
    <xdr:sp macro="" textlink="">
      <xdr:nvSpPr>
        <xdr:cNvPr id="88" name="n_1mainValue【図書館】&#10;有形固定資産減価償却率"/>
        <xdr:cNvSpPr txBox="1"/>
      </xdr:nvSpPr>
      <xdr:spPr>
        <a:xfrm>
          <a:off x="36143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141894</xdr:rowOff>
    </xdr:from>
    <xdr:ext cx="340478" cy="259045"/>
    <xdr:sp macro="" textlink="">
      <xdr:nvSpPr>
        <xdr:cNvPr id="89" name="n_2mainValue【図書館】&#10;有形固定資産減価償却率"/>
        <xdr:cNvSpPr txBox="1"/>
      </xdr:nvSpPr>
      <xdr:spPr>
        <a:xfrm>
          <a:off x="273806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105971</xdr:rowOff>
    </xdr:from>
    <xdr:ext cx="340478" cy="259045"/>
    <xdr:sp macro="" textlink="">
      <xdr:nvSpPr>
        <xdr:cNvPr id="90" name="n_3mainValue【図書館】&#10;有形固定資産減価償却率"/>
        <xdr:cNvSpPr txBox="1"/>
      </xdr:nvSpPr>
      <xdr:spPr>
        <a:xfrm>
          <a:off x="1849061" y="542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105971</xdr:rowOff>
    </xdr:from>
    <xdr:ext cx="340478" cy="259045"/>
    <xdr:sp macro="" textlink="">
      <xdr:nvSpPr>
        <xdr:cNvPr id="91" name="n_4mainValue【図書館】&#10;有形固定資産減価償却率"/>
        <xdr:cNvSpPr txBox="1"/>
      </xdr:nvSpPr>
      <xdr:spPr>
        <a:xfrm>
          <a:off x="960061" y="542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162577</xdr:rowOff>
    </xdr:from>
    <xdr:ext cx="469744" cy="259045"/>
    <xdr:sp macro="" textlink="">
      <xdr:nvSpPr>
        <xdr:cNvPr id="127"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63500</xdr:rowOff>
    </xdr:from>
    <xdr:to>
      <xdr:col>46</xdr:col>
      <xdr:colOff>38100</xdr:colOff>
      <xdr:row>39</xdr:row>
      <xdr:rowOff>165100</xdr:rowOff>
    </xdr:to>
    <xdr:sp macro="" textlink="">
      <xdr:nvSpPr>
        <xdr:cNvPr id="128" name="フローチャート: 判断 127"/>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156227</xdr:rowOff>
    </xdr:from>
    <xdr:ext cx="469744" cy="259045"/>
    <xdr:sp macro="" textlink="">
      <xdr:nvSpPr>
        <xdr:cNvPr id="129"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15875</xdr:rowOff>
    </xdr:from>
    <xdr:to>
      <xdr:col>41</xdr:col>
      <xdr:colOff>101600</xdr:colOff>
      <xdr:row>39</xdr:row>
      <xdr:rowOff>117475</xdr:rowOff>
    </xdr:to>
    <xdr:sp macro="" textlink="">
      <xdr:nvSpPr>
        <xdr:cNvPr id="130" name="フローチャート: 判断 129"/>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134002</xdr:rowOff>
    </xdr:from>
    <xdr:ext cx="469744" cy="259045"/>
    <xdr:sp macro="" textlink="">
      <xdr:nvSpPr>
        <xdr:cNvPr id="131"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111125</xdr:rowOff>
    </xdr:from>
    <xdr:to>
      <xdr:col>36</xdr:col>
      <xdr:colOff>165100</xdr:colOff>
      <xdr:row>39</xdr:row>
      <xdr:rowOff>41275</xdr:rowOff>
    </xdr:to>
    <xdr:sp macro="" textlink="">
      <xdr:nvSpPr>
        <xdr:cNvPr id="132" name="フローチャート: 判断 131"/>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57802</xdr:rowOff>
    </xdr:from>
    <xdr:ext cx="469744" cy="259045"/>
    <xdr:sp macro="" textlink="">
      <xdr:nvSpPr>
        <xdr:cNvPr id="133"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4" name="テキスト ボックス 13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5" name="テキスト ボックス 13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6" name="テキスト ボックス 13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7" name="テキスト ボックス 13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8" name="テキスト ボックス 13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9" name="楕円 138"/>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40"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53975</xdr:rowOff>
    </xdr:from>
    <xdr:to>
      <xdr:col>50</xdr:col>
      <xdr:colOff>165100</xdr:colOff>
      <xdr:row>39</xdr:row>
      <xdr:rowOff>155575</xdr:rowOff>
    </xdr:to>
    <xdr:sp macro="" textlink="">
      <xdr:nvSpPr>
        <xdr:cNvPr id="141" name="楕円 140"/>
        <xdr:cNvSpPr/>
      </xdr:nvSpPr>
      <xdr:spPr>
        <a:xfrm>
          <a:off x="9588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104775</xdr:rowOff>
    </xdr:to>
    <xdr:cxnSp macro="">
      <xdr:nvCxnSpPr>
        <xdr:cNvPr id="142" name="直線コネクタ 141"/>
        <xdr:cNvCxnSpPr/>
      </xdr:nvCxnSpPr>
      <xdr:spPr>
        <a:xfrm flipV="1">
          <a:off x="9639300" y="6781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53975</xdr:rowOff>
    </xdr:from>
    <xdr:to>
      <xdr:col>46</xdr:col>
      <xdr:colOff>38100</xdr:colOff>
      <xdr:row>39</xdr:row>
      <xdr:rowOff>155575</xdr:rowOff>
    </xdr:to>
    <xdr:sp macro="" textlink="">
      <xdr:nvSpPr>
        <xdr:cNvPr id="143" name="楕円 142"/>
        <xdr:cNvSpPr/>
      </xdr:nvSpPr>
      <xdr:spPr>
        <a:xfrm>
          <a:off x="8699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104775</xdr:rowOff>
    </xdr:from>
    <xdr:to>
      <xdr:col>50</xdr:col>
      <xdr:colOff>114300</xdr:colOff>
      <xdr:row>39</xdr:row>
      <xdr:rowOff>104775</xdr:rowOff>
    </xdr:to>
    <xdr:cxnSp macro="">
      <xdr:nvCxnSpPr>
        <xdr:cNvPr id="144" name="直線コネクタ 143"/>
        <xdr:cNvCxnSpPr/>
      </xdr:nvCxnSpPr>
      <xdr:spPr>
        <a:xfrm>
          <a:off x="8750300" y="679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63500</xdr:rowOff>
    </xdr:from>
    <xdr:to>
      <xdr:col>41</xdr:col>
      <xdr:colOff>101600</xdr:colOff>
      <xdr:row>39</xdr:row>
      <xdr:rowOff>165100</xdr:rowOff>
    </xdr:to>
    <xdr:sp macro="" textlink="">
      <xdr:nvSpPr>
        <xdr:cNvPr id="145" name="楕円 144"/>
        <xdr:cNvSpPr/>
      </xdr:nvSpPr>
      <xdr:spPr>
        <a:xfrm>
          <a:off x="781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104775</xdr:rowOff>
    </xdr:from>
    <xdr:to>
      <xdr:col>45</xdr:col>
      <xdr:colOff>177800</xdr:colOff>
      <xdr:row>39</xdr:row>
      <xdr:rowOff>114300</xdr:rowOff>
    </xdr:to>
    <xdr:cxnSp macro="">
      <xdr:nvCxnSpPr>
        <xdr:cNvPr id="146" name="直線コネクタ 145"/>
        <xdr:cNvCxnSpPr/>
      </xdr:nvCxnSpPr>
      <xdr:spPr>
        <a:xfrm flipV="1">
          <a:off x="7861300" y="6791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73025</xdr:rowOff>
    </xdr:from>
    <xdr:to>
      <xdr:col>36</xdr:col>
      <xdr:colOff>165100</xdr:colOff>
      <xdr:row>40</xdr:row>
      <xdr:rowOff>3175</xdr:rowOff>
    </xdr:to>
    <xdr:sp macro="" textlink="">
      <xdr:nvSpPr>
        <xdr:cNvPr id="147" name="楕円 146"/>
        <xdr:cNvSpPr/>
      </xdr:nvSpPr>
      <xdr:spPr>
        <a:xfrm>
          <a:off x="692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114300</xdr:rowOff>
    </xdr:from>
    <xdr:to>
      <xdr:col>41</xdr:col>
      <xdr:colOff>50800</xdr:colOff>
      <xdr:row>39</xdr:row>
      <xdr:rowOff>123825</xdr:rowOff>
    </xdr:to>
    <xdr:cxnSp macro="">
      <xdr:nvCxnSpPr>
        <xdr:cNvPr id="148" name="直線コネクタ 147"/>
        <xdr:cNvCxnSpPr/>
      </xdr:nvCxnSpPr>
      <xdr:spPr>
        <a:xfrm flipV="1">
          <a:off x="6972300" y="6800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146702</xdr:rowOff>
    </xdr:from>
    <xdr:ext cx="469744" cy="259045"/>
    <xdr:sp macro="" textlink="">
      <xdr:nvSpPr>
        <xdr:cNvPr id="149" name="n_1mainValue【図書館】&#10;一人当たり面積"/>
        <xdr:cNvSpPr txBox="1"/>
      </xdr:nvSpPr>
      <xdr:spPr>
        <a:xfrm>
          <a:off x="93917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652</xdr:rowOff>
    </xdr:from>
    <xdr:ext cx="469744" cy="259045"/>
    <xdr:sp macro="" textlink="">
      <xdr:nvSpPr>
        <xdr:cNvPr id="150" name="n_2mainValue【図書館】&#10;一人当たり面積"/>
        <xdr:cNvSpPr txBox="1"/>
      </xdr:nvSpPr>
      <xdr:spPr>
        <a:xfrm>
          <a:off x="85154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156227</xdr:rowOff>
    </xdr:from>
    <xdr:ext cx="469744" cy="259045"/>
    <xdr:sp macro="" textlink="">
      <xdr:nvSpPr>
        <xdr:cNvPr id="151" name="n_3mainValue【図書館】&#10;一人当たり面積"/>
        <xdr:cNvSpPr txBox="1"/>
      </xdr:nvSpPr>
      <xdr:spPr>
        <a:xfrm>
          <a:off x="7626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165752</xdr:rowOff>
    </xdr:from>
    <xdr:ext cx="469744" cy="259045"/>
    <xdr:sp macro="" textlink="">
      <xdr:nvSpPr>
        <xdr:cNvPr id="152" name="n_4mainValue【図書館】&#10;一人当たり面積"/>
        <xdr:cNvSpPr txBox="1"/>
      </xdr:nvSpPr>
      <xdr:spPr>
        <a:xfrm>
          <a:off x="6737427" y="68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113047</xdr:rowOff>
    </xdr:from>
    <xdr:ext cx="405111" cy="259045"/>
    <xdr:sp macro="" textlink="">
      <xdr:nvSpPr>
        <xdr:cNvPr id="183"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70358</xdr:rowOff>
    </xdr:from>
    <xdr:to>
      <xdr:col>15</xdr:col>
      <xdr:colOff>101600</xdr:colOff>
      <xdr:row>59</xdr:row>
      <xdr:rowOff>508</xdr:rowOff>
    </xdr:to>
    <xdr:sp macro="" textlink="">
      <xdr:nvSpPr>
        <xdr:cNvPr id="184" name="フローチャート: 判断 183"/>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17035</xdr:rowOff>
    </xdr:from>
    <xdr:ext cx="405111" cy="259045"/>
    <xdr:sp macro="" textlink="">
      <xdr:nvSpPr>
        <xdr:cNvPr id="185"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47498</xdr:rowOff>
    </xdr:from>
    <xdr:to>
      <xdr:col>10</xdr:col>
      <xdr:colOff>165100</xdr:colOff>
      <xdr:row>58</xdr:row>
      <xdr:rowOff>149098</xdr:rowOff>
    </xdr:to>
    <xdr:sp macro="" textlink="">
      <xdr:nvSpPr>
        <xdr:cNvPr id="186" name="フローチャート: 判断 185"/>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165625</xdr:rowOff>
    </xdr:from>
    <xdr:ext cx="405111" cy="259045"/>
    <xdr:sp macro="" textlink="">
      <xdr:nvSpPr>
        <xdr:cNvPr id="187"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65786</xdr:rowOff>
    </xdr:from>
    <xdr:to>
      <xdr:col>6</xdr:col>
      <xdr:colOff>38100</xdr:colOff>
      <xdr:row>58</xdr:row>
      <xdr:rowOff>167386</xdr:rowOff>
    </xdr:to>
    <xdr:sp macro="" textlink="">
      <xdr:nvSpPr>
        <xdr:cNvPr id="188" name="フローチャート: 判断 187"/>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12463</xdr:rowOff>
    </xdr:from>
    <xdr:ext cx="405111" cy="259045"/>
    <xdr:sp macro="" textlink="">
      <xdr:nvSpPr>
        <xdr:cNvPr id="189"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90" name="テキスト ボックス 18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1" name="テキスト ボックス 19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2" name="テキスト ボックス 19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3" name="テキスト ボックス 19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4" name="テキスト ボックス 19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xdr:rowOff>
    </xdr:from>
    <xdr:to>
      <xdr:col>24</xdr:col>
      <xdr:colOff>114300</xdr:colOff>
      <xdr:row>60</xdr:row>
      <xdr:rowOff>112522</xdr:rowOff>
    </xdr:to>
    <xdr:sp macro="" textlink="">
      <xdr:nvSpPr>
        <xdr:cNvPr id="195" name="楕円 194"/>
        <xdr:cNvSpPr/>
      </xdr:nvSpPr>
      <xdr:spPr>
        <a:xfrm>
          <a:off x="45847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160799</xdr:rowOff>
    </xdr:from>
    <xdr:ext cx="405111" cy="259045"/>
    <xdr:sp macro="" textlink="">
      <xdr:nvSpPr>
        <xdr:cNvPr id="196" name="【体育館・プール】&#10;有形固定資産減価償却率該当値テキスト"/>
        <xdr:cNvSpPr txBox="1"/>
      </xdr:nvSpPr>
      <xdr:spPr>
        <a:xfrm>
          <a:off x="4673600"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141224</xdr:rowOff>
    </xdr:from>
    <xdr:to>
      <xdr:col>20</xdr:col>
      <xdr:colOff>38100</xdr:colOff>
      <xdr:row>60</xdr:row>
      <xdr:rowOff>71374</xdr:rowOff>
    </xdr:to>
    <xdr:sp macro="" textlink="">
      <xdr:nvSpPr>
        <xdr:cNvPr id="197" name="楕円 196"/>
        <xdr:cNvSpPr/>
      </xdr:nvSpPr>
      <xdr:spPr>
        <a:xfrm>
          <a:off x="3746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20574</xdr:rowOff>
    </xdr:from>
    <xdr:to>
      <xdr:col>24</xdr:col>
      <xdr:colOff>63500</xdr:colOff>
      <xdr:row>60</xdr:row>
      <xdr:rowOff>61722</xdr:rowOff>
    </xdr:to>
    <xdr:cxnSp macro="">
      <xdr:nvCxnSpPr>
        <xdr:cNvPr id="198" name="直線コネクタ 197"/>
        <xdr:cNvCxnSpPr/>
      </xdr:nvCxnSpPr>
      <xdr:spPr>
        <a:xfrm>
          <a:off x="3797300" y="103075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100076</xdr:rowOff>
    </xdr:from>
    <xdr:to>
      <xdr:col>15</xdr:col>
      <xdr:colOff>101600</xdr:colOff>
      <xdr:row>60</xdr:row>
      <xdr:rowOff>30226</xdr:rowOff>
    </xdr:to>
    <xdr:sp macro="" textlink="">
      <xdr:nvSpPr>
        <xdr:cNvPr id="199" name="楕円 198"/>
        <xdr:cNvSpPr/>
      </xdr:nvSpPr>
      <xdr:spPr>
        <a:xfrm>
          <a:off x="2857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150876</xdr:rowOff>
    </xdr:from>
    <xdr:to>
      <xdr:col>19</xdr:col>
      <xdr:colOff>177800</xdr:colOff>
      <xdr:row>60</xdr:row>
      <xdr:rowOff>20574</xdr:rowOff>
    </xdr:to>
    <xdr:cxnSp macro="">
      <xdr:nvCxnSpPr>
        <xdr:cNvPr id="200" name="直線コネクタ 199"/>
        <xdr:cNvCxnSpPr/>
      </xdr:nvCxnSpPr>
      <xdr:spPr>
        <a:xfrm>
          <a:off x="2908300" y="102664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61214</xdr:rowOff>
    </xdr:from>
    <xdr:to>
      <xdr:col>10</xdr:col>
      <xdr:colOff>165100</xdr:colOff>
      <xdr:row>59</xdr:row>
      <xdr:rowOff>162814</xdr:rowOff>
    </xdr:to>
    <xdr:sp macro="" textlink="">
      <xdr:nvSpPr>
        <xdr:cNvPr id="201" name="楕円 200"/>
        <xdr:cNvSpPr/>
      </xdr:nvSpPr>
      <xdr:spPr>
        <a:xfrm>
          <a:off x="1968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112014</xdr:rowOff>
    </xdr:from>
    <xdr:to>
      <xdr:col>15</xdr:col>
      <xdr:colOff>50800</xdr:colOff>
      <xdr:row>59</xdr:row>
      <xdr:rowOff>150876</xdr:rowOff>
    </xdr:to>
    <xdr:cxnSp macro="">
      <xdr:nvCxnSpPr>
        <xdr:cNvPr id="202" name="直線コネクタ 201"/>
        <xdr:cNvCxnSpPr/>
      </xdr:nvCxnSpPr>
      <xdr:spPr>
        <a:xfrm>
          <a:off x="2019300" y="102275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77216</xdr:rowOff>
    </xdr:from>
    <xdr:to>
      <xdr:col>6</xdr:col>
      <xdr:colOff>38100</xdr:colOff>
      <xdr:row>59</xdr:row>
      <xdr:rowOff>7366</xdr:rowOff>
    </xdr:to>
    <xdr:sp macro="" textlink="">
      <xdr:nvSpPr>
        <xdr:cNvPr id="203" name="楕円 202"/>
        <xdr:cNvSpPr/>
      </xdr:nvSpPr>
      <xdr:spPr>
        <a:xfrm>
          <a:off x="1079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128016</xdr:rowOff>
    </xdr:from>
    <xdr:to>
      <xdr:col>10</xdr:col>
      <xdr:colOff>114300</xdr:colOff>
      <xdr:row>59</xdr:row>
      <xdr:rowOff>112014</xdr:rowOff>
    </xdr:to>
    <xdr:cxnSp macro="">
      <xdr:nvCxnSpPr>
        <xdr:cNvPr id="204" name="直線コネクタ 203"/>
        <xdr:cNvCxnSpPr/>
      </xdr:nvCxnSpPr>
      <xdr:spPr>
        <a:xfrm>
          <a:off x="1130300" y="100721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62501</xdr:rowOff>
    </xdr:from>
    <xdr:ext cx="405111" cy="259045"/>
    <xdr:sp macro="" textlink="">
      <xdr:nvSpPr>
        <xdr:cNvPr id="205" name="n_1mainValue【体育館・プール】&#10;有形固定資産減価償却率"/>
        <xdr:cNvSpPr txBox="1"/>
      </xdr:nvSpPr>
      <xdr:spPr>
        <a:xfrm>
          <a:off x="3582044"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21353</xdr:rowOff>
    </xdr:from>
    <xdr:ext cx="405111" cy="259045"/>
    <xdr:sp macro="" textlink="">
      <xdr:nvSpPr>
        <xdr:cNvPr id="206" name="n_2mainValue【体育館・プール】&#10;有形固定資産減価償却率"/>
        <xdr:cNvSpPr txBox="1"/>
      </xdr:nvSpPr>
      <xdr:spPr>
        <a:xfrm>
          <a:off x="2705744" y="1030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153941</xdr:rowOff>
    </xdr:from>
    <xdr:ext cx="405111" cy="259045"/>
    <xdr:sp macro="" textlink="">
      <xdr:nvSpPr>
        <xdr:cNvPr id="207" name="n_3mainValue【体育館・プール】&#10;有形固定資産減価償却率"/>
        <xdr:cNvSpPr txBox="1"/>
      </xdr:nvSpPr>
      <xdr:spPr>
        <a:xfrm>
          <a:off x="1816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169943</xdr:rowOff>
    </xdr:from>
    <xdr:ext cx="405111" cy="259045"/>
    <xdr:sp macro="" textlink="">
      <xdr:nvSpPr>
        <xdr:cNvPr id="208" name="n_4mainValue【体育館・プール】&#10;有形固定資産減価償却率"/>
        <xdr:cNvSpPr txBox="1"/>
      </xdr:nvSpPr>
      <xdr:spPr>
        <a:xfrm>
          <a:off x="927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82023</xdr:rowOff>
    </xdr:from>
    <xdr:ext cx="469744" cy="259045"/>
    <xdr:sp macro="" textlink="">
      <xdr:nvSpPr>
        <xdr:cNvPr id="242"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133713</xdr:rowOff>
    </xdr:from>
    <xdr:to>
      <xdr:col>46</xdr:col>
      <xdr:colOff>38100</xdr:colOff>
      <xdr:row>62</xdr:row>
      <xdr:rowOff>63863</xdr:rowOff>
    </xdr:to>
    <xdr:sp macro="" textlink="">
      <xdr:nvSpPr>
        <xdr:cNvPr id="243" name="フローチャート: 判断 24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80390</xdr:rowOff>
    </xdr:from>
    <xdr:ext cx="469744" cy="259045"/>
    <xdr:sp macro="" textlink="">
      <xdr:nvSpPr>
        <xdr:cNvPr id="244"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102688</xdr:rowOff>
    </xdr:from>
    <xdr:to>
      <xdr:col>41</xdr:col>
      <xdr:colOff>101600</xdr:colOff>
      <xdr:row>62</xdr:row>
      <xdr:rowOff>32838</xdr:rowOff>
    </xdr:to>
    <xdr:sp macro="" textlink="">
      <xdr:nvSpPr>
        <xdr:cNvPr id="245" name="フローチャート: 判断 244"/>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49365</xdr:rowOff>
    </xdr:from>
    <xdr:ext cx="469744" cy="259045"/>
    <xdr:sp macro="" textlink="">
      <xdr:nvSpPr>
        <xdr:cNvPr id="246"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92891</xdr:rowOff>
    </xdr:from>
    <xdr:to>
      <xdr:col>36</xdr:col>
      <xdr:colOff>165100</xdr:colOff>
      <xdr:row>62</xdr:row>
      <xdr:rowOff>23041</xdr:rowOff>
    </xdr:to>
    <xdr:sp macro="" textlink="">
      <xdr:nvSpPr>
        <xdr:cNvPr id="247" name="フローチャート: 判断 246"/>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39568</xdr:rowOff>
    </xdr:from>
    <xdr:ext cx="469744" cy="259045"/>
    <xdr:sp macro="" textlink="">
      <xdr:nvSpPr>
        <xdr:cNvPr id="248"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9" name="テキスト ボックス 24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0" name="テキスト ボックス 24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1" name="テキスト ボックス 25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2" name="テキスト ボックス 25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3" name="テキスト ボックス 25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159838</xdr:rowOff>
    </xdr:from>
    <xdr:to>
      <xdr:col>55</xdr:col>
      <xdr:colOff>50800</xdr:colOff>
      <xdr:row>63</xdr:row>
      <xdr:rowOff>89988</xdr:rowOff>
    </xdr:to>
    <xdr:sp macro="" textlink="">
      <xdr:nvSpPr>
        <xdr:cNvPr id="254" name="楕円 253"/>
        <xdr:cNvSpPr/>
      </xdr:nvSpPr>
      <xdr:spPr>
        <a:xfrm>
          <a:off x="10426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138265</xdr:rowOff>
    </xdr:from>
    <xdr:ext cx="469744" cy="259045"/>
    <xdr:sp macro="" textlink="">
      <xdr:nvSpPr>
        <xdr:cNvPr id="255" name="【体育館・プール】&#10;一人当たり面積該当値テキスト"/>
        <xdr:cNvSpPr txBox="1"/>
      </xdr:nvSpPr>
      <xdr:spPr>
        <a:xfrm>
          <a:off x="10515600"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161472</xdr:rowOff>
    </xdr:from>
    <xdr:to>
      <xdr:col>50</xdr:col>
      <xdr:colOff>165100</xdr:colOff>
      <xdr:row>63</xdr:row>
      <xdr:rowOff>91622</xdr:rowOff>
    </xdr:to>
    <xdr:sp macro="" textlink="">
      <xdr:nvSpPr>
        <xdr:cNvPr id="256" name="楕円 255"/>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39188</xdr:rowOff>
    </xdr:from>
    <xdr:to>
      <xdr:col>55</xdr:col>
      <xdr:colOff>0</xdr:colOff>
      <xdr:row>63</xdr:row>
      <xdr:rowOff>40822</xdr:rowOff>
    </xdr:to>
    <xdr:cxnSp macro="">
      <xdr:nvCxnSpPr>
        <xdr:cNvPr id="257" name="直線コネクタ 256"/>
        <xdr:cNvCxnSpPr/>
      </xdr:nvCxnSpPr>
      <xdr:spPr>
        <a:xfrm flipV="1">
          <a:off x="9639300" y="1084053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164737</xdr:rowOff>
    </xdr:from>
    <xdr:to>
      <xdr:col>46</xdr:col>
      <xdr:colOff>38100</xdr:colOff>
      <xdr:row>63</xdr:row>
      <xdr:rowOff>94887</xdr:rowOff>
    </xdr:to>
    <xdr:sp macro="" textlink="">
      <xdr:nvSpPr>
        <xdr:cNvPr id="258" name="楕円 257"/>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40822</xdr:rowOff>
    </xdr:from>
    <xdr:to>
      <xdr:col>50</xdr:col>
      <xdr:colOff>114300</xdr:colOff>
      <xdr:row>63</xdr:row>
      <xdr:rowOff>44087</xdr:rowOff>
    </xdr:to>
    <xdr:cxnSp macro="">
      <xdr:nvCxnSpPr>
        <xdr:cNvPr id="259" name="直線コネクタ 258"/>
        <xdr:cNvCxnSpPr/>
      </xdr:nvCxnSpPr>
      <xdr:spPr>
        <a:xfrm flipV="1">
          <a:off x="8750300" y="10842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91259</xdr:rowOff>
    </xdr:from>
    <xdr:to>
      <xdr:col>41</xdr:col>
      <xdr:colOff>101600</xdr:colOff>
      <xdr:row>63</xdr:row>
      <xdr:rowOff>21409</xdr:rowOff>
    </xdr:to>
    <xdr:sp macro="" textlink="">
      <xdr:nvSpPr>
        <xdr:cNvPr id="260" name="楕円 259"/>
        <xdr:cNvSpPr/>
      </xdr:nvSpPr>
      <xdr:spPr>
        <a:xfrm>
          <a:off x="7810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142059</xdr:rowOff>
    </xdr:from>
    <xdr:to>
      <xdr:col>45</xdr:col>
      <xdr:colOff>177800</xdr:colOff>
      <xdr:row>63</xdr:row>
      <xdr:rowOff>44087</xdr:rowOff>
    </xdr:to>
    <xdr:cxnSp macro="">
      <xdr:nvCxnSpPr>
        <xdr:cNvPr id="261" name="直線コネクタ 260"/>
        <xdr:cNvCxnSpPr/>
      </xdr:nvCxnSpPr>
      <xdr:spPr>
        <a:xfrm>
          <a:off x="7861300" y="1077195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70031</xdr:rowOff>
    </xdr:from>
    <xdr:to>
      <xdr:col>36</xdr:col>
      <xdr:colOff>165100</xdr:colOff>
      <xdr:row>64</xdr:row>
      <xdr:rowOff>181</xdr:rowOff>
    </xdr:to>
    <xdr:sp macro="" textlink="">
      <xdr:nvSpPr>
        <xdr:cNvPr id="262" name="楕円 261"/>
        <xdr:cNvSpPr/>
      </xdr:nvSpPr>
      <xdr:spPr>
        <a:xfrm>
          <a:off x="6921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142059</xdr:rowOff>
    </xdr:from>
    <xdr:to>
      <xdr:col>41</xdr:col>
      <xdr:colOff>50800</xdr:colOff>
      <xdr:row>63</xdr:row>
      <xdr:rowOff>120831</xdr:rowOff>
    </xdr:to>
    <xdr:cxnSp macro="">
      <xdr:nvCxnSpPr>
        <xdr:cNvPr id="263" name="直線コネクタ 262"/>
        <xdr:cNvCxnSpPr/>
      </xdr:nvCxnSpPr>
      <xdr:spPr>
        <a:xfrm flipV="1">
          <a:off x="6972300" y="1077195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82749</xdr:rowOff>
    </xdr:from>
    <xdr:ext cx="469744" cy="259045"/>
    <xdr:sp macro="" textlink="">
      <xdr:nvSpPr>
        <xdr:cNvPr id="264" name="n_1mainValue【体育館・プール】&#10;一人当たり面積"/>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265" name="n_2mainValue【体育館・プール】&#10;一人当たり面積"/>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12536</xdr:rowOff>
    </xdr:from>
    <xdr:ext cx="469744" cy="259045"/>
    <xdr:sp macro="" textlink="">
      <xdr:nvSpPr>
        <xdr:cNvPr id="266" name="n_3mainValue【体育館・プール】&#10;一人当たり面積"/>
        <xdr:cNvSpPr txBox="1"/>
      </xdr:nvSpPr>
      <xdr:spPr>
        <a:xfrm>
          <a:off x="7626427" y="1081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162758</xdr:rowOff>
    </xdr:from>
    <xdr:ext cx="469744" cy="259045"/>
    <xdr:sp macro="" textlink="">
      <xdr:nvSpPr>
        <xdr:cNvPr id="267" name="n_4mainValue【体育館・プール】&#10;一人当たり面積"/>
        <xdr:cNvSpPr txBox="1"/>
      </xdr:nvSpPr>
      <xdr:spPr>
        <a:xfrm>
          <a:off x="6737427" y="1096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300"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19686</xdr:rowOff>
    </xdr:from>
    <xdr:to>
      <xdr:col>15</xdr:col>
      <xdr:colOff>101600</xdr:colOff>
      <xdr:row>81</xdr:row>
      <xdr:rowOff>121286</xdr:rowOff>
    </xdr:to>
    <xdr:sp macro="" textlink="">
      <xdr:nvSpPr>
        <xdr:cNvPr id="301" name="フローチャート: 判断 300"/>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137813</xdr:rowOff>
    </xdr:from>
    <xdr:ext cx="405111" cy="259045"/>
    <xdr:sp macro="" textlink="">
      <xdr:nvSpPr>
        <xdr:cNvPr id="302"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636</xdr:rowOff>
    </xdr:from>
    <xdr:to>
      <xdr:col>10</xdr:col>
      <xdr:colOff>165100</xdr:colOff>
      <xdr:row>81</xdr:row>
      <xdr:rowOff>102236</xdr:rowOff>
    </xdr:to>
    <xdr:sp macro="" textlink="">
      <xdr:nvSpPr>
        <xdr:cNvPr id="303" name="フローチャート: 判断 302"/>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118763</xdr:rowOff>
    </xdr:from>
    <xdr:ext cx="405111" cy="259045"/>
    <xdr:sp macro="" textlink="">
      <xdr:nvSpPr>
        <xdr:cNvPr id="304"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170180</xdr:rowOff>
    </xdr:from>
    <xdr:to>
      <xdr:col>6</xdr:col>
      <xdr:colOff>38100</xdr:colOff>
      <xdr:row>81</xdr:row>
      <xdr:rowOff>100330</xdr:rowOff>
    </xdr:to>
    <xdr:sp macro="" textlink="">
      <xdr:nvSpPr>
        <xdr:cNvPr id="305" name="フローチャート: 判断 304"/>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116857</xdr:rowOff>
    </xdr:from>
    <xdr:ext cx="405111" cy="259045"/>
    <xdr:sp macro="" textlink="">
      <xdr:nvSpPr>
        <xdr:cNvPr id="306"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7" name="テキスト ボックス 3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312" name="楕円 311"/>
        <xdr:cNvSpPr/>
      </xdr:nvSpPr>
      <xdr:spPr>
        <a:xfrm>
          <a:off x="4584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135272</xdr:rowOff>
    </xdr:from>
    <xdr:ext cx="405111" cy="259045"/>
    <xdr:sp macro="" textlink="">
      <xdr:nvSpPr>
        <xdr:cNvPr id="313" name="【福祉施設】&#10;有形固定資産減価償却率該当値テキスト"/>
        <xdr:cNvSpPr txBox="1"/>
      </xdr:nvSpPr>
      <xdr:spPr>
        <a:xfrm>
          <a:off x="4673600"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14" name="楕円 313"/>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36195</xdr:rowOff>
    </xdr:to>
    <xdr:cxnSp macro="">
      <xdr:nvCxnSpPr>
        <xdr:cNvPr id="315" name="直線コネクタ 314"/>
        <xdr:cNvCxnSpPr/>
      </xdr:nvCxnSpPr>
      <xdr:spPr>
        <a:xfrm>
          <a:off x="3797300" y="140569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316" name="楕円 315"/>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169545</xdr:rowOff>
    </xdr:to>
    <xdr:cxnSp macro="">
      <xdr:nvCxnSpPr>
        <xdr:cNvPr id="317" name="直線コネクタ 316"/>
        <xdr:cNvCxnSpPr/>
      </xdr:nvCxnSpPr>
      <xdr:spPr>
        <a:xfrm>
          <a:off x="2908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318" name="楕円 317"/>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131445</xdr:rowOff>
    </xdr:to>
    <xdr:cxnSp macro="">
      <xdr:nvCxnSpPr>
        <xdr:cNvPr id="319" name="直線コネクタ 318"/>
        <xdr:cNvCxnSpPr/>
      </xdr:nvCxnSpPr>
      <xdr:spPr>
        <a:xfrm>
          <a:off x="2019300" y="13978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40639</xdr:rowOff>
    </xdr:from>
    <xdr:to>
      <xdr:col>6</xdr:col>
      <xdr:colOff>38100</xdr:colOff>
      <xdr:row>81</xdr:row>
      <xdr:rowOff>142239</xdr:rowOff>
    </xdr:to>
    <xdr:sp macro="" textlink="">
      <xdr:nvSpPr>
        <xdr:cNvPr id="320" name="楕円 319"/>
        <xdr:cNvSpPr/>
      </xdr:nvSpPr>
      <xdr:spPr>
        <a:xfrm>
          <a:off x="1079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91439</xdr:rowOff>
    </xdr:from>
    <xdr:to>
      <xdr:col>10</xdr:col>
      <xdr:colOff>114300</xdr:colOff>
      <xdr:row>81</xdr:row>
      <xdr:rowOff>91439</xdr:rowOff>
    </xdr:to>
    <xdr:cxnSp macro="">
      <xdr:nvCxnSpPr>
        <xdr:cNvPr id="321" name="直線コネクタ 320"/>
        <xdr:cNvCxnSpPr/>
      </xdr:nvCxnSpPr>
      <xdr:spPr>
        <a:xfrm>
          <a:off x="1130300" y="13978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40022</xdr:rowOff>
    </xdr:from>
    <xdr:ext cx="405111" cy="259045"/>
    <xdr:sp macro="" textlink="">
      <xdr:nvSpPr>
        <xdr:cNvPr id="322" name="n_1mainValue【福祉施設】&#10;有形固定資産減価償却率"/>
        <xdr:cNvSpPr txBox="1"/>
      </xdr:nvSpPr>
      <xdr:spPr>
        <a:xfrm>
          <a:off x="3582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23" name="n_2main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133366</xdr:rowOff>
    </xdr:from>
    <xdr:ext cx="405111" cy="259045"/>
    <xdr:sp macro="" textlink="">
      <xdr:nvSpPr>
        <xdr:cNvPr id="324" name="n_3mainValue【福祉施設】&#10;有形固定資産減価償却率"/>
        <xdr:cNvSpPr txBox="1"/>
      </xdr:nvSpPr>
      <xdr:spPr>
        <a:xfrm>
          <a:off x="1816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133366</xdr:rowOff>
    </xdr:from>
    <xdr:ext cx="405111" cy="259045"/>
    <xdr:sp macro="" textlink="">
      <xdr:nvSpPr>
        <xdr:cNvPr id="325" name="n_4mainValue【福祉施設】&#10;有形固定資産減価償却率"/>
        <xdr:cNvSpPr txBox="1"/>
      </xdr:nvSpPr>
      <xdr:spPr>
        <a:xfrm>
          <a:off x="927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151147</xdr:rowOff>
    </xdr:from>
    <xdr:ext cx="469744" cy="259045"/>
    <xdr:sp macro="" textlink="">
      <xdr:nvSpPr>
        <xdr:cNvPr id="359"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16692</xdr:rowOff>
    </xdr:from>
    <xdr:to>
      <xdr:col>46</xdr:col>
      <xdr:colOff>38100</xdr:colOff>
      <xdr:row>84</xdr:row>
      <xdr:rowOff>118292</xdr:rowOff>
    </xdr:to>
    <xdr:sp macro="" textlink="">
      <xdr:nvSpPr>
        <xdr:cNvPr id="360" name="フローチャート: 判断 359"/>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134819</xdr:rowOff>
    </xdr:from>
    <xdr:ext cx="469744" cy="259045"/>
    <xdr:sp macro="" textlink="">
      <xdr:nvSpPr>
        <xdr:cNvPr id="361"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96701</xdr:rowOff>
    </xdr:from>
    <xdr:to>
      <xdr:col>41</xdr:col>
      <xdr:colOff>101600</xdr:colOff>
      <xdr:row>84</xdr:row>
      <xdr:rowOff>26851</xdr:rowOff>
    </xdr:to>
    <xdr:sp macro="" textlink="">
      <xdr:nvSpPr>
        <xdr:cNvPr id="362" name="フローチャート: 判断 361"/>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43378</xdr:rowOff>
    </xdr:from>
    <xdr:ext cx="469744" cy="259045"/>
    <xdr:sp macro="" textlink="">
      <xdr:nvSpPr>
        <xdr:cNvPr id="363"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119562</xdr:rowOff>
    </xdr:from>
    <xdr:to>
      <xdr:col>36</xdr:col>
      <xdr:colOff>165100</xdr:colOff>
      <xdr:row>84</xdr:row>
      <xdr:rowOff>49712</xdr:rowOff>
    </xdr:to>
    <xdr:sp macro="" textlink="">
      <xdr:nvSpPr>
        <xdr:cNvPr id="364" name="フローチャート: 判断 363"/>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66239</xdr:rowOff>
    </xdr:from>
    <xdr:ext cx="469744" cy="259045"/>
    <xdr:sp macro="" textlink="">
      <xdr:nvSpPr>
        <xdr:cNvPr id="365"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6" name="テキスト ボックス 3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7" name="テキスト ボックス 3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8" name="テキスト ボックス 3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9" name="テキスト ボックス 3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70" name="テキスト ボックス 3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148952</xdr:rowOff>
    </xdr:from>
    <xdr:to>
      <xdr:col>55</xdr:col>
      <xdr:colOff>50800</xdr:colOff>
      <xdr:row>86</xdr:row>
      <xdr:rowOff>79102</xdr:rowOff>
    </xdr:to>
    <xdr:sp macro="" textlink="">
      <xdr:nvSpPr>
        <xdr:cNvPr id="371" name="楕円 370"/>
        <xdr:cNvSpPr/>
      </xdr:nvSpPr>
      <xdr:spPr>
        <a:xfrm>
          <a:off x="104267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127379</xdr:rowOff>
    </xdr:from>
    <xdr:ext cx="469744" cy="259045"/>
    <xdr:sp macro="" textlink="">
      <xdr:nvSpPr>
        <xdr:cNvPr id="372" name="【福祉施設】&#10;一人当たり面積該当値テキスト"/>
        <xdr:cNvSpPr txBox="1"/>
      </xdr:nvSpPr>
      <xdr:spPr>
        <a:xfrm>
          <a:off x="10515600"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73" name="楕円 372"/>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28302</xdr:rowOff>
    </xdr:from>
    <xdr:to>
      <xdr:col>55</xdr:col>
      <xdr:colOff>0</xdr:colOff>
      <xdr:row>86</xdr:row>
      <xdr:rowOff>28302</xdr:rowOff>
    </xdr:to>
    <xdr:cxnSp macro="">
      <xdr:nvCxnSpPr>
        <xdr:cNvPr id="374" name="直線コネクタ 373"/>
        <xdr:cNvCxnSpPr/>
      </xdr:nvCxnSpPr>
      <xdr:spPr>
        <a:xfrm>
          <a:off x="9639300" y="1477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152219</xdr:rowOff>
    </xdr:from>
    <xdr:to>
      <xdr:col>46</xdr:col>
      <xdr:colOff>38100</xdr:colOff>
      <xdr:row>86</xdr:row>
      <xdr:rowOff>82369</xdr:rowOff>
    </xdr:to>
    <xdr:sp macro="" textlink="">
      <xdr:nvSpPr>
        <xdr:cNvPr id="375" name="楕円 374"/>
        <xdr:cNvSpPr/>
      </xdr:nvSpPr>
      <xdr:spPr>
        <a:xfrm>
          <a:off x="8699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28302</xdr:rowOff>
    </xdr:from>
    <xdr:to>
      <xdr:col>50</xdr:col>
      <xdr:colOff>114300</xdr:colOff>
      <xdr:row>86</xdr:row>
      <xdr:rowOff>31569</xdr:rowOff>
    </xdr:to>
    <xdr:cxnSp macro="">
      <xdr:nvCxnSpPr>
        <xdr:cNvPr id="376" name="直線コネクタ 375"/>
        <xdr:cNvCxnSpPr/>
      </xdr:nvCxnSpPr>
      <xdr:spPr>
        <a:xfrm flipV="1">
          <a:off x="8750300" y="1477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152219</xdr:rowOff>
    </xdr:from>
    <xdr:to>
      <xdr:col>41</xdr:col>
      <xdr:colOff>101600</xdr:colOff>
      <xdr:row>86</xdr:row>
      <xdr:rowOff>82369</xdr:rowOff>
    </xdr:to>
    <xdr:sp macro="" textlink="">
      <xdr:nvSpPr>
        <xdr:cNvPr id="377" name="楕円 376"/>
        <xdr:cNvSpPr/>
      </xdr:nvSpPr>
      <xdr:spPr>
        <a:xfrm>
          <a:off x="7810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31569</xdr:rowOff>
    </xdr:from>
    <xdr:to>
      <xdr:col>45</xdr:col>
      <xdr:colOff>177800</xdr:colOff>
      <xdr:row>86</xdr:row>
      <xdr:rowOff>31569</xdr:rowOff>
    </xdr:to>
    <xdr:cxnSp macro="">
      <xdr:nvCxnSpPr>
        <xdr:cNvPr id="378" name="直線コネクタ 377"/>
        <xdr:cNvCxnSpPr/>
      </xdr:nvCxnSpPr>
      <xdr:spPr>
        <a:xfrm>
          <a:off x="7861300" y="1477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155484</xdr:rowOff>
    </xdr:from>
    <xdr:to>
      <xdr:col>36</xdr:col>
      <xdr:colOff>165100</xdr:colOff>
      <xdr:row>86</xdr:row>
      <xdr:rowOff>85634</xdr:rowOff>
    </xdr:to>
    <xdr:sp macro="" textlink="">
      <xdr:nvSpPr>
        <xdr:cNvPr id="379" name="楕円 378"/>
        <xdr:cNvSpPr/>
      </xdr:nvSpPr>
      <xdr:spPr>
        <a:xfrm>
          <a:off x="692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31569</xdr:rowOff>
    </xdr:from>
    <xdr:to>
      <xdr:col>41</xdr:col>
      <xdr:colOff>50800</xdr:colOff>
      <xdr:row>86</xdr:row>
      <xdr:rowOff>34834</xdr:rowOff>
    </xdr:to>
    <xdr:cxnSp macro="">
      <xdr:nvCxnSpPr>
        <xdr:cNvPr id="380" name="直線コネクタ 379"/>
        <xdr:cNvCxnSpPr/>
      </xdr:nvCxnSpPr>
      <xdr:spPr>
        <a:xfrm flipV="1">
          <a:off x="6972300" y="14776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70229</xdr:rowOff>
    </xdr:from>
    <xdr:ext cx="469744" cy="259045"/>
    <xdr:sp macro="" textlink="">
      <xdr:nvSpPr>
        <xdr:cNvPr id="381" name="n_1mainValue【福祉施設】&#10;一人当たり面積"/>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73496</xdr:rowOff>
    </xdr:from>
    <xdr:ext cx="469744" cy="259045"/>
    <xdr:sp macro="" textlink="">
      <xdr:nvSpPr>
        <xdr:cNvPr id="382" name="n_2mainValue【福祉施設】&#10;一人当たり面積"/>
        <xdr:cNvSpPr txBox="1"/>
      </xdr:nvSpPr>
      <xdr:spPr>
        <a:xfrm>
          <a:off x="8515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73496</xdr:rowOff>
    </xdr:from>
    <xdr:ext cx="469744" cy="259045"/>
    <xdr:sp macro="" textlink="">
      <xdr:nvSpPr>
        <xdr:cNvPr id="383" name="n_3mainValue【福祉施設】&#10;一人当たり面積"/>
        <xdr:cNvSpPr txBox="1"/>
      </xdr:nvSpPr>
      <xdr:spPr>
        <a:xfrm>
          <a:off x="7626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76761</xdr:rowOff>
    </xdr:from>
    <xdr:ext cx="469744" cy="259045"/>
    <xdr:sp macro="" textlink="">
      <xdr:nvSpPr>
        <xdr:cNvPr id="384" name="n_4mainValue【福祉施設】&#10;一人当たり面積"/>
        <xdr:cNvSpPr txBox="1"/>
      </xdr:nvSpPr>
      <xdr:spPr>
        <a:xfrm>
          <a:off x="6737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2" name="直線コネクタ 4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3" name="テキスト ボックス 4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4" name="直線コネクタ 4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5" name="テキスト ボックス 4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6" name="直線コネクタ 4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7" name="テキスト ボックス 4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8" name="直線コネクタ 4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9" name="テキスト ボックス 4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0" name="直線コネクタ 4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1" name="テキスト ボックス 4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3" name="テキスト ボックス 4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25" name="直線コネクタ 4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27" name="直線コネクタ 4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29" name="直線コネクタ 4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1" name="フローチャート: 判断 4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32" name="フローチャート: 判断 4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80662</xdr:rowOff>
    </xdr:from>
    <xdr:ext cx="405111" cy="259045"/>
    <xdr:sp macro="" textlink="">
      <xdr:nvSpPr>
        <xdr:cNvPr id="433"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434" name="フローチャート: 判断 43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435"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57785</xdr:rowOff>
    </xdr:from>
    <xdr:to>
      <xdr:col>72</xdr:col>
      <xdr:colOff>38100</xdr:colOff>
      <xdr:row>36</xdr:row>
      <xdr:rowOff>159385</xdr:rowOff>
    </xdr:to>
    <xdr:sp macro="" textlink="">
      <xdr:nvSpPr>
        <xdr:cNvPr id="436" name="フローチャート: 判断 435"/>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4462</xdr:rowOff>
    </xdr:from>
    <xdr:ext cx="405111" cy="259045"/>
    <xdr:sp macro="" textlink="">
      <xdr:nvSpPr>
        <xdr:cNvPr id="437"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133985</xdr:rowOff>
    </xdr:from>
    <xdr:to>
      <xdr:col>67</xdr:col>
      <xdr:colOff>101600</xdr:colOff>
      <xdr:row>37</xdr:row>
      <xdr:rowOff>64135</xdr:rowOff>
    </xdr:to>
    <xdr:sp macro="" textlink="">
      <xdr:nvSpPr>
        <xdr:cNvPr id="438" name="フローチャート: 判断 437"/>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80662</xdr:rowOff>
    </xdr:from>
    <xdr:ext cx="405111" cy="259045"/>
    <xdr:sp macro="" textlink="">
      <xdr:nvSpPr>
        <xdr:cNvPr id="439"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445" name="楕円 444"/>
        <xdr:cNvSpPr/>
      </xdr:nvSpPr>
      <xdr:spPr>
        <a:xfrm>
          <a:off x="16268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123207</xdr:rowOff>
    </xdr:from>
    <xdr:ext cx="405111" cy="259045"/>
    <xdr:sp macro="" textlink="">
      <xdr:nvSpPr>
        <xdr:cNvPr id="446" name="【一般廃棄物処理施設】&#10;有形固定資産減価償却率該当値テキスト"/>
        <xdr:cNvSpPr txBox="1"/>
      </xdr:nvSpPr>
      <xdr:spPr>
        <a:xfrm>
          <a:off x="16357600" y="698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xdr:rowOff>
    </xdr:from>
    <xdr:to>
      <xdr:col>81</xdr:col>
      <xdr:colOff>101600</xdr:colOff>
      <xdr:row>41</xdr:row>
      <xdr:rowOff>106045</xdr:rowOff>
    </xdr:to>
    <xdr:sp macro="" textlink="">
      <xdr:nvSpPr>
        <xdr:cNvPr id="447" name="楕円 446"/>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55245</xdr:rowOff>
    </xdr:from>
    <xdr:to>
      <xdr:col>85</xdr:col>
      <xdr:colOff>127000</xdr:colOff>
      <xdr:row>41</xdr:row>
      <xdr:rowOff>87630</xdr:rowOff>
    </xdr:to>
    <xdr:cxnSp macro="">
      <xdr:nvCxnSpPr>
        <xdr:cNvPr id="448" name="直線コネクタ 447"/>
        <xdr:cNvCxnSpPr/>
      </xdr:nvCxnSpPr>
      <xdr:spPr>
        <a:xfrm>
          <a:off x="15481300" y="70846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145415</xdr:rowOff>
    </xdr:from>
    <xdr:to>
      <xdr:col>76</xdr:col>
      <xdr:colOff>165100</xdr:colOff>
      <xdr:row>41</xdr:row>
      <xdr:rowOff>75565</xdr:rowOff>
    </xdr:to>
    <xdr:sp macro="" textlink="">
      <xdr:nvSpPr>
        <xdr:cNvPr id="449" name="楕円 448"/>
        <xdr:cNvSpPr/>
      </xdr:nvSpPr>
      <xdr:spPr>
        <a:xfrm>
          <a:off x="14541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24765</xdr:rowOff>
    </xdr:from>
    <xdr:to>
      <xdr:col>81</xdr:col>
      <xdr:colOff>50800</xdr:colOff>
      <xdr:row>41</xdr:row>
      <xdr:rowOff>55245</xdr:rowOff>
    </xdr:to>
    <xdr:cxnSp macro="">
      <xdr:nvCxnSpPr>
        <xdr:cNvPr id="450" name="直線コネクタ 449"/>
        <xdr:cNvCxnSpPr/>
      </xdr:nvCxnSpPr>
      <xdr:spPr>
        <a:xfrm>
          <a:off x="14592300" y="70542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113030</xdr:rowOff>
    </xdr:from>
    <xdr:to>
      <xdr:col>72</xdr:col>
      <xdr:colOff>38100</xdr:colOff>
      <xdr:row>41</xdr:row>
      <xdr:rowOff>43180</xdr:rowOff>
    </xdr:to>
    <xdr:sp macro="" textlink="">
      <xdr:nvSpPr>
        <xdr:cNvPr id="451" name="楕円 450"/>
        <xdr:cNvSpPr/>
      </xdr:nvSpPr>
      <xdr:spPr>
        <a:xfrm>
          <a:off x="13652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163830</xdr:rowOff>
    </xdr:from>
    <xdr:to>
      <xdr:col>76</xdr:col>
      <xdr:colOff>114300</xdr:colOff>
      <xdr:row>41</xdr:row>
      <xdr:rowOff>24765</xdr:rowOff>
    </xdr:to>
    <xdr:cxnSp macro="">
      <xdr:nvCxnSpPr>
        <xdr:cNvPr id="452" name="直線コネクタ 451"/>
        <xdr:cNvCxnSpPr/>
      </xdr:nvCxnSpPr>
      <xdr:spPr>
        <a:xfrm>
          <a:off x="13703300" y="70218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113030</xdr:rowOff>
    </xdr:from>
    <xdr:to>
      <xdr:col>67</xdr:col>
      <xdr:colOff>101600</xdr:colOff>
      <xdr:row>41</xdr:row>
      <xdr:rowOff>43180</xdr:rowOff>
    </xdr:to>
    <xdr:sp macro="" textlink="">
      <xdr:nvSpPr>
        <xdr:cNvPr id="453" name="楕円 452"/>
        <xdr:cNvSpPr/>
      </xdr:nvSpPr>
      <xdr:spPr>
        <a:xfrm>
          <a:off x="12763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163830</xdr:rowOff>
    </xdr:from>
    <xdr:to>
      <xdr:col>71</xdr:col>
      <xdr:colOff>177800</xdr:colOff>
      <xdr:row>40</xdr:row>
      <xdr:rowOff>163830</xdr:rowOff>
    </xdr:to>
    <xdr:cxnSp macro="">
      <xdr:nvCxnSpPr>
        <xdr:cNvPr id="454" name="直線コネクタ 453"/>
        <xdr:cNvCxnSpPr/>
      </xdr:nvCxnSpPr>
      <xdr:spPr>
        <a:xfrm>
          <a:off x="12814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97172</xdr:rowOff>
    </xdr:from>
    <xdr:ext cx="405111" cy="259045"/>
    <xdr:sp macro="" textlink="">
      <xdr:nvSpPr>
        <xdr:cNvPr id="455" name="n_1mainValue【一般廃棄物処理施設】&#10;有形固定資産減価償却率"/>
        <xdr:cNvSpPr txBox="1"/>
      </xdr:nvSpPr>
      <xdr:spPr>
        <a:xfrm>
          <a:off x="15266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66692</xdr:rowOff>
    </xdr:from>
    <xdr:ext cx="405111" cy="259045"/>
    <xdr:sp macro="" textlink="">
      <xdr:nvSpPr>
        <xdr:cNvPr id="456" name="n_2mainValue【一般廃棄物処理施設】&#10;有形固定資産減価償却率"/>
        <xdr:cNvSpPr txBox="1"/>
      </xdr:nvSpPr>
      <xdr:spPr>
        <a:xfrm>
          <a:off x="14389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34307</xdr:rowOff>
    </xdr:from>
    <xdr:ext cx="405111" cy="259045"/>
    <xdr:sp macro="" textlink="">
      <xdr:nvSpPr>
        <xdr:cNvPr id="457" name="n_3mainValue【一般廃棄物処理施設】&#10;有形固定資産減価償却率"/>
        <xdr:cNvSpPr txBox="1"/>
      </xdr:nvSpPr>
      <xdr:spPr>
        <a:xfrm>
          <a:off x="135007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34307</xdr:rowOff>
    </xdr:from>
    <xdr:ext cx="405111" cy="259045"/>
    <xdr:sp macro="" textlink="">
      <xdr:nvSpPr>
        <xdr:cNvPr id="458" name="n_4mainValue【一般廃棄物処理施設】&#10;有形固定資産減価償却率"/>
        <xdr:cNvSpPr txBox="1"/>
      </xdr:nvSpPr>
      <xdr:spPr>
        <a:xfrm>
          <a:off x="126117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84" name="直線コネクタ 4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86" name="直線コネクタ 4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88" name="直線コネクタ 4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489"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90" name="フローチャート: 判断 4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91" name="フローチャート: 判断 4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70655</xdr:rowOff>
    </xdr:from>
    <xdr:ext cx="534377" cy="259045"/>
    <xdr:sp macro="" textlink="">
      <xdr:nvSpPr>
        <xdr:cNvPr id="492"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139605</xdr:rowOff>
    </xdr:from>
    <xdr:to>
      <xdr:col>107</xdr:col>
      <xdr:colOff>101600</xdr:colOff>
      <xdr:row>41</xdr:row>
      <xdr:rowOff>69755</xdr:rowOff>
    </xdr:to>
    <xdr:sp macro="" textlink="">
      <xdr:nvSpPr>
        <xdr:cNvPr id="493" name="フローチャート: 判断 492"/>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86282</xdr:rowOff>
    </xdr:from>
    <xdr:ext cx="534377" cy="259045"/>
    <xdr:sp macro="" textlink="">
      <xdr:nvSpPr>
        <xdr:cNvPr id="494"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114119</xdr:rowOff>
    </xdr:from>
    <xdr:to>
      <xdr:col>102</xdr:col>
      <xdr:colOff>165100</xdr:colOff>
      <xdr:row>41</xdr:row>
      <xdr:rowOff>44269</xdr:rowOff>
    </xdr:to>
    <xdr:sp macro="" textlink="">
      <xdr:nvSpPr>
        <xdr:cNvPr id="495" name="フローチャート: 判断 494"/>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60796</xdr:rowOff>
    </xdr:from>
    <xdr:ext cx="534377" cy="259045"/>
    <xdr:sp macro="" textlink="">
      <xdr:nvSpPr>
        <xdr:cNvPr id="496"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167534</xdr:rowOff>
    </xdr:from>
    <xdr:to>
      <xdr:col>98</xdr:col>
      <xdr:colOff>38100</xdr:colOff>
      <xdr:row>41</xdr:row>
      <xdr:rowOff>97684</xdr:rowOff>
    </xdr:to>
    <xdr:sp macro="" textlink="">
      <xdr:nvSpPr>
        <xdr:cNvPr id="497" name="フローチャート: 判断 496"/>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114211</xdr:rowOff>
    </xdr:from>
    <xdr:ext cx="534377" cy="259045"/>
    <xdr:sp macro="" textlink="">
      <xdr:nvSpPr>
        <xdr:cNvPr id="498"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9" name="テキスト ボックス 4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144922</xdr:rowOff>
    </xdr:from>
    <xdr:to>
      <xdr:col>116</xdr:col>
      <xdr:colOff>114300</xdr:colOff>
      <xdr:row>42</xdr:row>
      <xdr:rowOff>75072</xdr:rowOff>
    </xdr:to>
    <xdr:sp macro="" textlink="">
      <xdr:nvSpPr>
        <xdr:cNvPr id="504" name="楕円 503"/>
        <xdr:cNvSpPr/>
      </xdr:nvSpPr>
      <xdr:spPr>
        <a:xfrm>
          <a:off x="22110700" y="71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59849</xdr:rowOff>
    </xdr:from>
    <xdr:ext cx="534377" cy="259045"/>
    <xdr:sp macro="" textlink="">
      <xdr:nvSpPr>
        <xdr:cNvPr id="505" name="【一般廃棄物処理施設】&#10;一人当たり有形固定資産（償却資産）額該当値テキスト"/>
        <xdr:cNvSpPr txBox="1"/>
      </xdr:nvSpPr>
      <xdr:spPr>
        <a:xfrm>
          <a:off x="22199600" y="70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145715</xdr:rowOff>
    </xdr:from>
    <xdr:to>
      <xdr:col>112</xdr:col>
      <xdr:colOff>38100</xdr:colOff>
      <xdr:row>42</xdr:row>
      <xdr:rowOff>75865</xdr:rowOff>
    </xdr:to>
    <xdr:sp macro="" textlink="">
      <xdr:nvSpPr>
        <xdr:cNvPr id="506" name="楕円 505"/>
        <xdr:cNvSpPr/>
      </xdr:nvSpPr>
      <xdr:spPr>
        <a:xfrm>
          <a:off x="21272500" y="71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24272</xdr:rowOff>
    </xdr:from>
    <xdr:to>
      <xdr:col>116</xdr:col>
      <xdr:colOff>63500</xdr:colOff>
      <xdr:row>42</xdr:row>
      <xdr:rowOff>25065</xdr:rowOff>
    </xdr:to>
    <xdr:cxnSp macro="">
      <xdr:nvCxnSpPr>
        <xdr:cNvPr id="507" name="直線コネクタ 506"/>
        <xdr:cNvCxnSpPr/>
      </xdr:nvCxnSpPr>
      <xdr:spPr>
        <a:xfrm flipV="1">
          <a:off x="21323300" y="7225172"/>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146479</xdr:rowOff>
    </xdr:from>
    <xdr:to>
      <xdr:col>107</xdr:col>
      <xdr:colOff>101600</xdr:colOff>
      <xdr:row>42</xdr:row>
      <xdr:rowOff>76629</xdr:rowOff>
    </xdr:to>
    <xdr:sp macro="" textlink="">
      <xdr:nvSpPr>
        <xdr:cNvPr id="508" name="楕円 507"/>
        <xdr:cNvSpPr/>
      </xdr:nvSpPr>
      <xdr:spPr>
        <a:xfrm>
          <a:off x="20383500" y="71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25065</xdr:rowOff>
    </xdr:from>
    <xdr:to>
      <xdr:col>111</xdr:col>
      <xdr:colOff>177800</xdr:colOff>
      <xdr:row>42</xdr:row>
      <xdr:rowOff>25829</xdr:rowOff>
    </xdr:to>
    <xdr:cxnSp macro="">
      <xdr:nvCxnSpPr>
        <xdr:cNvPr id="509" name="直線コネクタ 508"/>
        <xdr:cNvCxnSpPr/>
      </xdr:nvCxnSpPr>
      <xdr:spPr>
        <a:xfrm flipV="1">
          <a:off x="20434300" y="7225965"/>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147450</xdr:rowOff>
    </xdr:from>
    <xdr:to>
      <xdr:col>102</xdr:col>
      <xdr:colOff>165100</xdr:colOff>
      <xdr:row>42</xdr:row>
      <xdr:rowOff>77600</xdr:rowOff>
    </xdr:to>
    <xdr:sp macro="" textlink="">
      <xdr:nvSpPr>
        <xdr:cNvPr id="510" name="楕円 509"/>
        <xdr:cNvSpPr/>
      </xdr:nvSpPr>
      <xdr:spPr>
        <a:xfrm>
          <a:off x="19494500" y="71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25829</xdr:rowOff>
    </xdr:from>
    <xdr:to>
      <xdr:col>107</xdr:col>
      <xdr:colOff>50800</xdr:colOff>
      <xdr:row>42</xdr:row>
      <xdr:rowOff>26800</xdr:rowOff>
    </xdr:to>
    <xdr:cxnSp macro="">
      <xdr:nvCxnSpPr>
        <xdr:cNvPr id="511" name="直線コネクタ 510"/>
        <xdr:cNvCxnSpPr/>
      </xdr:nvCxnSpPr>
      <xdr:spPr>
        <a:xfrm flipV="1">
          <a:off x="19545300" y="7226729"/>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148367</xdr:rowOff>
    </xdr:from>
    <xdr:to>
      <xdr:col>98</xdr:col>
      <xdr:colOff>38100</xdr:colOff>
      <xdr:row>42</xdr:row>
      <xdr:rowOff>78517</xdr:rowOff>
    </xdr:to>
    <xdr:sp macro="" textlink="">
      <xdr:nvSpPr>
        <xdr:cNvPr id="512" name="楕円 511"/>
        <xdr:cNvSpPr/>
      </xdr:nvSpPr>
      <xdr:spPr>
        <a:xfrm>
          <a:off x="18605500" y="71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26800</xdr:rowOff>
    </xdr:from>
    <xdr:to>
      <xdr:col>102</xdr:col>
      <xdr:colOff>114300</xdr:colOff>
      <xdr:row>42</xdr:row>
      <xdr:rowOff>27717</xdr:rowOff>
    </xdr:to>
    <xdr:cxnSp macro="">
      <xdr:nvCxnSpPr>
        <xdr:cNvPr id="513" name="直線コネクタ 512"/>
        <xdr:cNvCxnSpPr/>
      </xdr:nvCxnSpPr>
      <xdr:spPr>
        <a:xfrm flipV="1">
          <a:off x="18656300" y="7227700"/>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66992</xdr:rowOff>
    </xdr:from>
    <xdr:ext cx="534377" cy="259045"/>
    <xdr:sp macro="" textlink="">
      <xdr:nvSpPr>
        <xdr:cNvPr id="514" name="n_1mainValue【一般廃棄物処理施設】&#10;一人当たり有形固定資産（償却資産）額"/>
        <xdr:cNvSpPr txBox="1"/>
      </xdr:nvSpPr>
      <xdr:spPr>
        <a:xfrm>
          <a:off x="21043411" y="7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67756</xdr:rowOff>
    </xdr:from>
    <xdr:ext cx="534377" cy="259045"/>
    <xdr:sp macro="" textlink="">
      <xdr:nvSpPr>
        <xdr:cNvPr id="515" name="n_2mainValue【一般廃棄物処理施設】&#10;一人当たり有形固定資産（償却資産）額"/>
        <xdr:cNvSpPr txBox="1"/>
      </xdr:nvSpPr>
      <xdr:spPr>
        <a:xfrm>
          <a:off x="20167111" y="72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68727</xdr:rowOff>
    </xdr:from>
    <xdr:ext cx="534377" cy="259045"/>
    <xdr:sp macro="" textlink="">
      <xdr:nvSpPr>
        <xdr:cNvPr id="516" name="n_3mainValue【一般廃棄物処理施設】&#10;一人当たり有形固定資産（償却資産）額"/>
        <xdr:cNvSpPr txBox="1"/>
      </xdr:nvSpPr>
      <xdr:spPr>
        <a:xfrm>
          <a:off x="19278111" y="72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69644</xdr:rowOff>
    </xdr:from>
    <xdr:ext cx="534377" cy="259045"/>
    <xdr:sp macro="" textlink="">
      <xdr:nvSpPr>
        <xdr:cNvPr id="517" name="n_4mainValue【一般廃棄物処理施設】&#10;一人当たり有形固定資産（償却資産）額"/>
        <xdr:cNvSpPr txBox="1"/>
      </xdr:nvSpPr>
      <xdr:spPr>
        <a:xfrm>
          <a:off x="18389111" y="72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8" name="テキスト ボックス 5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9" name="直線コネクタ 5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0" name="テキスト ボックス 5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1" name="直線コネクタ 5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2" name="テキスト ボックス 5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3" name="直線コネクタ 5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4" name="テキスト ボックス 5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5" name="直線コネクタ 5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6" name="テキスト ボックス 5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7" name="直線コネクタ 5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8" name="テキスト ボックス 5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9" name="直線コネクタ 5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0" name="テキスト ボックス 5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43" name="直線コネクタ 54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4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45" name="直線コネクタ 54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7" name="直線コネクタ 54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4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9" name="フローチャート: 判断 54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50" name="フローチャート: 判断 54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31404</xdr:rowOff>
    </xdr:from>
    <xdr:ext cx="405111" cy="259045"/>
    <xdr:sp macro="" textlink="">
      <xdr:nvSpPr>
        <xdr:cNvPr id="551"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73297</xdr:rowOff>
    </xdr:from>
    <xdr:to>
      <xdr:col>76</xdr:col>
      <xdr:colOff>165100</xdr:colOff>
      <xdr:row>60</xdr:row>
      <xdr:rowOff>3447</xdr:rowOff>
    </xdr:to>
    <xdr:sp macro="" textlink="">
      <xdr:nvSpPr>
        <xdr:cNvPr id="552" name="フローチャート: 判断 551"/>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19974</xdr:rowOff>
    </xdr:from>
    <xdr:ext cx="405111" cy="259045"/>
    <xdr:sp macro="" textlink="">
      <xdr:nvSpPr>
        <xdr:cNvPr id="553"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61867</xdr:rowOff>
    </xdr:from>
    <xdr:to>
      <xdr:col>72</xdr:col>
      <xdr:colOff>38100</xdr:colOff>
      <xdr:row>59</xdr:row>
      <xdr:rowOff>163467</xdr:rowOff>
    </xdr:to>
    <xdr:sp macro="" textlink="">
      <xdr:nvSpPr>
        <xdr:cNvPr id="554" name="フローチャート: 判断 55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8544</xdr:rowOff>
    </xdr:from>
    <xdr:ext cx="405111" cy="259045"/>
    <xdr:sp macro="" textlink="">
      <xdr:nvSpPr>
        <xdr:cNvPr id="555"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78196</xdr:rowOff>
    </xdr:from>
    <xdr:to>
      <xdr:col>67</xdr:col>
      <xdr:colOff>101600</xdr:colOff>
      <xdr:row>60</xdr:row>
      <xdr:rowOff>8346</xdr:rowOff>
    </xdr:to>
    <xdr:sp macro="" textlink="">
      <xdr:nvSpPr>
        <xdr:cNvPr id="556" name="フローチャート: 判断 555"/>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24873</xdr:rowOff>
    </xdr:from>
    <xdr:ext cx="405111" cy="259045"/>
    <xdr:sp macro="" textlink="">
      <xdr:nvSpPr>
        <xdr:cNvPr id="557"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83094</xdr:rowOff>
    </xdr:from>
    <xdr:to>
      <xdr:col>85</xdr:col>
      <xdr:colOff>177800</xdr:colOff>
      <xdr:row>63</xdr:row>
      <xdr:rowOff>13244</xdr:rowOff>
    </xdr:to>
    <xdr:sp macro="" textlink="">
      <xdr:nvSpPr>
        <xdr:cNvPr id="563" name="楕円 562"/>
        <xdr:cNvSpPr/>
      </xdr:nvSpPr>
      <xdr:spPr>
        <a:xfrm>
          <a:off x="16268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61521</xdr:rowOff>
    </xdr:from>
    <xdr:ext cx="405111" cy="259045"/>
    <xdr:sp macro="" textlink="">
      <xdr:nvSpPr>
        <xdr:cNvPr id="564" name="【保健センター・保健所】&#10;有形固定資産減価償却率該当値テキスト"/>
        <xdr:cNvSpPr txBox="1"/>
      </xdr:nvSpPr>
      <xdr:spPr>
        <a:xfrm>
          <a:off x="16357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47172</xdr:rowOff>
    </xdr:from>
    <xdr:to>
      <xdr:col>81</xdr:col>
      <xdr:colOff>101600</xdr:colOff>
      <xdr:row>62</xdr:row>
      <xdr:rowOff>148772</xdr:rowOff>
    </xdr:to>
    <xdr:sp macro="" textlink="">
      <xdr:nvSpPr>
        <xdr:cNvPr id="565" name="楕円 564"/>
        <xdr:cNvSpPr/>
      </xdr:nvSpPr>
      <xdr:spPr>
        <a:xfrm>
          <a:off x="15430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97972</xdr:rowOff>
    </xdr:from>
    <xdr:to>
      <xdr:col>85</xdr:col>
      <xdr:colOff>127000</xdr:colOff>
      <xdr:row>62</xdr:row>
      <xdr:rowOff>133894</xdr:rowOff>
    </xdr:to>
    <xdr:cxnSp macro="">
      <xdr:nvCxnSpPr>
        <xdr:cNvPr id="566" name="直線コネクタ 565"/>
        <xdr:cNvCxnSpPr/>
      </xdr:nvCxnSpPr>
      <xdr:spPr>
        <a:xfrm>
          <a:off x="15481300" y="107278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11249</xdr:rowOff>
    </xdr:from>
    <xdr:to>
      <xdr:col>76</xdr:col>
      <xdr:colOff>165100</xdr:colOff>
      <xdr:row>62</xdr:row>
      <xdr:rowOff>112849</xdr:rowOff>
    </xdr:to>
    <xdr:sp macro="" textlink="">
      <xdr:nvSpPr>
        <xdr:cNvPr id="567" name="楕円 566"/>
        <xdr:cNvSpPr/>
      </xdr:nvSpPr>
      <xdr:spPr>
        <a:xfrm>
          <a:off x="14541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62049</xdr:rowOff>
    </xdr:from>
    <xdr:to>
      <xdr:col>81</xdr:col>
      <xdr:colOff>50800</xdr:colOff>
      <xdr:row>62</xdr:row>
      <xdr:rowOff>97972</xdr:rowOff>
    </xdr:to>
    <xdr:cxnSp macro="">
      <xdr:nvCxnSpPr>
        <xdr:cNvPr id="568" name="直線コネクタ 567"/>
        <xdr:cNvCxnSpPr/>
      </xdr:nvCxnSpPr>
      <xdr:spPr>
        <a:xfrm>
          <a:off x="14592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146776</xdr:rowOff>
    </xdr:from>
    <xdr:to>
      <xdr:col>72</xdr:col>
      <xdr:colOff>38100</xdr:colOff>
      <xdr:row>62</xdr:row>
      <xdr:rowOff>76926</xdr:rowOff>
    </xdr:to>
    <xdr:sp macro="" textlink="">
      <xdr:nvSpPr>
        <xdr:cNvPr id="569" name="楕円 568"/>
        <xdr:cNvSpPr/>
      </xdr:nvSpPr>
      <xdr:spPr>
        <a:xfrm>
          <a:off x="13652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26126</xdr:rowOff>
    </xdr:from>
    <xdr:to>
      <xdr:col>76</xdr:col>
      <xdr:colOff>114300</xdr:colOff>
      <xdr:row>62</xdr:row>
      <xdr:rowOff>62049</xdr:rowOff>
    </xdr:to>
    <xdr:cxnSp macro="">
      <xdr:nvCxnSpPr>
        <xdr:cNvPr id="570" name="直線コネクタ 569"/>
        <xdr:cNvCxnSpPr/>
      </xdr:nvCxnSpPr>
      <xdr:spPr>
        <a:xfrm>
          <a:off x="13703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146776</xdr:rowOff>
    </xdr:from>
    <xdr:to>
      <xdr:col>67</xdr:col>
      <xdr:colOff>101600</xdr:colOff>
      <xdr:row>62</xdr:row>
      <xdr:rowOff>76926</xdr:rowOff>
    </xdr:to>
    <xdr:sp macro="" textlink="">
      <xdr:nvSpPr>
        <xdr:cNvPr id="571" name="楕円 570"/>
        <xdr:cNvSpPr/>
      </xdr:nvSpPr>
      <xdr:spPr>
        <a:xfrm>
          <a:off x="12763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26126</xdr:rowOff>
    </xdr:from>
    <xdr:to>
      <xdr:col>71</xdr:col>
      <xdr:colOff>177800</xdr:colOff>
      <xdr:row>62</xdr:row>
      <xdr:rowOff>26126</xdr:rowOff>
    </xdr:to>
    <xdr:cxnSp macro="">
      <xdr:nvCxnSpPr>
        <xdr:cNvPr id="572" name="直線コネクタ 571"/>
        <xdr:cNvCxnSpPr/>
      </xdr:nvCxnSpPr>
      <xdr:spPr>
        <a:xfrm>
          <a:off x="12814300" y="10656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139899</xdr:rowOff>
    </xdr:from>
    <xdr:ext cx="405111" cy="259045"/>
    <xdr:sp macro="" textlink="">
      <xdr:nvSpPr>
        <xdr:cNvPr id="573" name="n_1mainValue【保健センター・保健所】&#10;有形固定資産減価償却率"/>
        <xdr:cNvSpPr txBox="1"/>
      </xdr:nvSpPr>
      <xdr:spPr>
        <a:xfrm>
          <a:off x="15266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103976</xdr:rowOff>
    </xdr:from>
    <xdr:ext cx="405111" cy="259045"/>
    <xdr:sp macro="" textlink="">
      <xdr:nvSpPr>
        <xdr:cNvPr id="574" name="n_2mainValue【保健センター・保健所】&#10;有形固定資産減価償却率"/>
        <xdr:cNvSpPr txBox="1"/>
      </xdr:nvSpPr>
      <xdr:spPr>
        <a:xfrm>
          <a:off x="14389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68053</xdr:rowOff>
    </xdr:from>
    <xdr:ext cx="405111" cy="259045"/>
    <xdr:sp macro="" textlink="">
      <xdr:nvSpPr>
        <xdr:cNvPr id="575" name="n_3mainValue【保健センター・保健所】&#10;有形固定資産減価償却率"/>
        <xdr:cNvSpPr txBox="1"/>
      </xdr:nvSpPr>
      <xdr:spPr>
        <a:xfrm>
          <a:off x="13500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68053</xdr:rowOff>
    </xdr:from>
    <xdr:ext cx="405111" cy="259045"/>
    <xdr:sp macro="" textlink="">
      <xdr:nvSpPr>
        <xdr:cNvPr id="576" name="n_4mainValue【保健センター・保健所】&#10;有形固定資産減価償却率"/>
        <xdr:cNvSpPr txBox="1"/>
      </xdr:nvSpPr>
      <xdr:spPr>
        <a:xfrm>
          <a:off x="12611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7" name="直線コネクタ 5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8" name="テキスト ボックス 5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9" name="直線コネクタ 5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0" name="テキスト ボックス 5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1" name="直線コネクタ 5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2" name="テキスト ボックス 5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3" name="直線コネクタ 5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4" name="テキスト ボックス 5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5" name="直線コネクタ 5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6" name="テキスト ボックス 5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00" name="直線コネクタ 599"/>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2" name="直線コネクタ 60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3"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4" name="直線コネクタ 60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05"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6" name="フローチャート: 判断 605"/>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7" name="フローチャート: 判断 606"/>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132097</xdr:rowOff>
    </xdr:from>
    <xdr:ext cx="469744" cy="259045"/>
    <xdr:sp macro="" textlink="">
      <xdr:nvSpPr>
        <xdr:cNvPr id="608"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17780</xdr:rowOff>
    </xdr:from>
    <xdr:to>
      <xdr:col>107</xdr:col>
      <xdr:colOff>101600</xdr:colOff>
      <xdr:row>63</xdr:row>
      <xdr:rowOff>119380</xdr:rowOff>
    </xdr:to>
    <xdr:sp macro="" textlink="">
      <xdr:nvSpPr>
        <xdr:cNvPr id="609" name="フローチャート: 判断 608"/>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135907</xdr:rowOff>
    </xdr:from>
    <xdr:ext cx="469744" cy="259045"/>
    <xdr:sp macro="" textlink="">
      <xdr:nvSpPr>
        <xdr:cNvPr id="610"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6350</xdr:rowOff>
    </xdr:from>
    <xdr:to>
      <xdr:col>102</xdr:col>
      <xdr:colOff>165100</xdr:colOff>
      <xdr:row>63</xdr:row>
      <xdr:rowOff>107950</xdr:rowOff>
    </xdr:to>
    <xdr:sp macro="" textlink="">
      <xdr:nvSpPr>
        <xdr:cNvPr id="611" name="フローチャート: 判断 610"/>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124477</xdr:rowOff>
    </xdr:from>
    <xdr:ext cx="469744" cy="259045"/>
    <xdr:sp macro="" textlink="">
      <xdr:nvSpPr>
        <xdr:cNvPr id="612"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162560</xdr:rowOff>
    </xdr:from>
    <xdr:to>
      <xdr:col>98</xdr:col>
      <xdr:colOff>38100</xdr:colOff>
      <xdr:row>63</xdr:row>
      <xdr:rowOff>92710</xdr:rowOff>
    </xdr:to>
    <xdr:sp macro="" textlink="">
      <xdr:nvSpPr>
        <xdr:cNvPr id="613" name="フローチャート: 判断 612"/>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109237</xdr:rowOff>
    </xdr:from>
    <xdr:ext cx="469744" cy="259045"/>
    <xdr:sp macro="" textlink="">
      <xdr:nvSpPr>
        <xdr:cNvPr id="614"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5" name="テキスト ボックス 6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620" name="楕円 619"/>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621"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622" name="楕円 621"/>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623" name="直線コネクタ 622"/>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624" name="楕円 623"/>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625" name="直線コネクタ 624"/>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626" name="楕円 625"/>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627" name="直線コネクタ 626"/>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628" name="楕円 627"/>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629" name="直線コネクタ 628"/>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57167</xdr:rowOff>
    </xdr:from>
    <xdr:ext cx="469744" cy="259045"/>
    <xdr:sp macro="" textlink="">
      <xdr:nvSpPr>
        <xdr:cNvPr id="630"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631"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632"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633" name="n_4mainValue【保健センター・保健所】&#10;一人当たり面積"/>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5" name="直線コネクタ 6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6" name="テキスト ボックス 64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7" name="直線コネクタ 6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8" name="テキスト ボックス 6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9" name="直線コネクタ 6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0" name="テキスト ボックス 6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1" name="直線コネクタ 6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2" name="テキスト ボックス 6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3" name="直線コネクタ 6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4" name="テキスト ボックス 6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5" name="直線コネクタ 6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6" name="テキスト ボックス 65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57694</xdr:rowOff>
    </xdr:from>
    <xdr:to>
      <xdr:col>85</xdr:col>
      <xdr:colOff>126364</xdr:colOff>
      <xdr:row>86</xdr:row>
      <xdr:rowOff>25037</xdr:rowOff>
    </xdr:to>
    <xdr:cxnSp macro="">
      <xdr:nvCxnSpPr>
        <xdr:cNvPr id="659" name="直線コネクタ 658"/>
        <xdr:cNvCxnSpPr/>
      </xdr:nvCxnSpPr>
      <xdr:spPr>
        <a:xfrm flipV="1">
          <a:off x="16318864" y="13602244"/>
          <a:ext cx="0" cy="116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28864</xdr:rowOff>
    </xdr:from>
    <xdr:ext cx="405111" cy="259045"/>
    <xdr:sp macro="" textlink="">
      <xdr:nvSpPr>
        <xdr:cNvPr id="660" name="【消防施設】&#10;有形固定資産減価償却率最小値テキスト"/>
        <xdr:cNvSpPr txBox="1"/>
      </xdr:nvSpPr>
      <xdr:spPr>
        <a:xfrm>
          <a:off x="16357600" y="1477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25037</xdr:rowOff>
    </xdr:from>
    <xdr:to>
      <xdr:col>86</xdr:col>
      <xdr:colOff>25400</xdr:colOff>
      <xdr:row>86</xdr:row>
      <xdr:rowOff>25037</xdr:rowOff>
    </xdr:to>
    <xdr:cxnSp macro="">
      <xdr:nvCxnSpPr>
        <xdr:cNvPr id="661" name="直線コネクタ 660"/>
        <xdr:cNvCxnSpPr/>
      </xdr:nvCxnSpPr>
      <xdr:spPr>
        <a:xfrm>
          <a:off x="16230600" y="1476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4371</xdr:rowOff>
    </xdr:from>
    <xdr:ext cx="405111" cy="259045"/>
    <xdr:sp macro="" textlink="">
      <xdr:nvSpPr>
        <xdr:cNvPr id="662" name="【消防施設】&#10;有形固定資産減価償却率最大値テキスト"/>
        <xdr:cNvSpPr txBox="1"/>
      </xdr:nvSpPr>
      <xdr:spPr>
        <a:xfrm>
          <a:off x="16357600" y="13377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57694</xdr:rowOff>
    </xdr:from>
    <xdr:to>
      <xdr:col>86</xdr:col>
      <xdr:colOff>25400</xdr:colOff>
      <xdr:row>79</xdr:row>
      <xdr:rowOff>57694</xdr:rowOff>
    </xdr:to>
    <xdr:cxnSp macro="">
      <xdr:nvCxnSpPr>
        <xdr:cNvPr id="663" name="直線コネクタ 662"/>
        <xdr:cNvCxnSpPr/>
      </xdr:nvCxnSpPr>
      <xdr:spPr>
        <a:xfrm>
          <a:off x="16230600" y="1360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64" name="【消防施設】&#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65" name="フローチャート: 判断 66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66" name="フローチャート: 判断 665"/>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158404</xdr:rowOff>
    </xdr:from>
    <xdr:ext cx="405111" cy="259045"/>
    <xdr:sp macro="" textlink="">
      <xdr:nvSpPr>
        <xdr:cNvPr id="667" name="n_1aveValue【消防施設】&#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68943</xdr:rowOff>
    </xdr:from>
    <xdr:to>
      <xdr:col>76</xdr:col>
      <xdr:colOff>165100</xdr:colOff>
      <xdr:row>82</xdr:row>
      <xdr:rowOff>170543</xdr:rowOff>
    </xdr:to>
    <xdr:sp macro="" textlink="">
      <xdr:nvSpPr>
        <xdr:cNvPr id="668" name="フローチャート: 判断 66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161670</xdr:rowOff>
    </xdr:from>
    <xdr:ext cx="405111" cy="259045"/>
    <xdr:sp macro="" textlink="">
      <xdr:nvSpPr>
        <xdr:cNvPr id="669" name="n_2aveValue【消防施設】&#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88537</xdr:rowOff>
    </xdr:from>
    <xdr:to>
      <xdr:col>72</xdr:col>
      <xdr:colOff>38100</xdr:colOff>
      <xdr:row>83</xdr:row>
      <xdr:rowOff>18687</xdr:rowOff>
    </xdr:to>
    <xdr:sp macro="" textlink="">
      <xdr:nvSpPr>
        <xdr:cNvPr id="670" name="フローチャート: 判断 669"/>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9814</xdr:rowOff>
    </xdr:from>
    <xdr:ext cx="405111" cy="259045"/>
    <xdr:sp macro="" textlink="">
      <xdr:nvSpPr>
        <xdr:cNvPr id="671" name="n_3aveValue【消防施設】&#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65677</xdr:rowOff>
    </xdr:from>
    <xdr:to>
      <xdr:col>67</xdr:col>
      <xdr:colOff>101600</xdr:colOff>
      <xdr:row>82</xdr:row>
      <xdr:rowOff>167277</xdr:rowOff>
    </xdr:to>
    <xdr:sp macro="" textlink="">
      <xdr:nvSpPr>
        <xdr:cNvPr id="672" name="フローチャート: 判断 671"/>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158404</xdr:rowOff>
    </xdr:from>
    <xdr:ext cx="405111" cy="259045"/>
    <xdr:sp macro="" textlink="">
      <xdr:nvSpPr>
        <xdr:cNvPr id="673" name="n_4aveValue【消防施設】&#10;有形固定資産減価償却率"/>
        <xdr:cNvSpPr txBox="1"/>
      </xdr:nvSpPr>
      <xdr:spPr>
        <a:xfrm>
          <a:off x="12611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4" name="テキスト ボックス 6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5" name="テキスト ボックス 6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6" name="テキスト ボックス 6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7" name="テキスト ボックス 6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8" name="テキスト ボックス 6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79" name="楕円 678"/>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680" name="【消防施設】&#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81" name="楕円 680"/>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15239</xdr:rowOff>
    </xdr:to>
    <xdr:cxnSp macro="">
      <xdr:nvCxnSpPr>
        <xdr:cNvPr id="682" name="直線コネクタ 681"/>
        <xdr:cNvCxnSpPr/>
      </xdr:nvCxnSpPr>
      <xdr:spPr>
        <a:xfrm>
          <a:off x="15481300" y="138798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86905</xdr:rowOff>
    </xdr:from>
    <xdr:to>
      <xdr:col>76</xdr:col>
      <xdr:colOff>165100</xdr:colOff>
      <xdr:row>81</xdr:row>
      <xdr:rowOff>17055</xdr:rowOff>
    </xdr:to>
    <xdr:sp macro="" textlink="">
      <xdr:nvSpPr>
        <xdr:cNvPr id="683" name="楕円 682"/>
        <xdr:cNvSpPr/>
      </xdr:nvSpPr>
      <xdr:spPr>
        <a:xfrm>
          <a:off x="14541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137705</xdr:rowOff>
    </xdr:from>
    <xdr:to>
      <xdr:col>81</xdr:col>
      <xdr:colOff>50800</xdr:colOff>
      <xdr:row>80</xdr:row>
      <xdr:rowOff>163830</xdr:rowOff>
    </xdr:to>
    <xdr:cxnSp macro="">
      <xdr:nvCxnSpPr>
        <xdr:cNvPr id="684" name="直線コネクタ 683"/>
        <xdr:cNvCxnSpPr/>
      </xdr:nvCxnSpPr>
      <xdr:spPr>
        <a:xfrm>
          <a:off x="14592300" y="138537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78739</xdr:rowOff>
    </xdr:from>
    <xdr:to>
      <xdr:col>72</xdr:col>
      <xdr:colOff>38100</xdr:colOff>
      <xdr:row>79</xdr:row>
      <xdr:rowOff>8889</xdr:rowOff>
    </xdr:to>
    <xdr:sp macro="" textlink="">
      <xdr:nvSpPr>
        <xdr:cNvPr id="685" name="楕円 684"/>
        <xdr:cNvSpPr/>
      </xdr:nvSpPr>
      <xdr:spPr>
        <a:xfrm>
          <a:off x="1365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80</xdr:row>
      <xdr:rowOff>137705</xdr:rowOff>
    </xdr:to>
    <xdr:cxnSp macro="">
      <xdr:nvCxnSpPr>
        <xdr:cNvPr id="686" name="直線コネクタ 685"/>
        <xdr:cNvCxnSpPr/>
      </xdr:nvCxnSpPr>
      <xdr:spPr>
        <a:xfrm>
          <a:off x="13703300" y="13502639"/>
          <a:ext cx="889000" cy="3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82006</xdr:rowOff>
    </xdr:from>
    <xdr:to>
      <xdr:col>67</xdr:col>
      <xdr:colOff>101600</xdr:colOff>
      <xdr:row>79</xdr:row>
      <xdr:rowOff>12156</xdr:rowOff>
    </xdr:to>
    <xdr:sp macro="" textlink="">
      <xdr:nvSpPr>
        <xdr:cNvPr id="687" name="楕円 686"/>
        <xdr:cNvSpPr/>
      </xdr:nvSpPr>
      <xdr:spPr>
        <a:xfrm>
          <a:off x="12763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129539</xdr:rowOff>
    </xdr:from>
    <xdr:to>
      <xdr:col>71</xdr:col>
      <xdr:colOff>177800</xdr:colOff>
      <xdr:row>78</xdr:row>
      <xdr:rowOff>132806</xdr:rowOff>
    </xdr:to>
    <xdr:cxnSp macro="">
      <xdr:nvCxnSpPr>
        <xdr:cNvPr id="688" name="直線コネクタ 687"/>
        <xdr:cNvCxnSpPr/>
      </xdr:nvCxnSpPr>
      <xdr:spPr>
        <a:xfrm flipV="1">
          <a:off x="12814300" y="13502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689" name="n_1main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33582</xdr:rowOff>
    </xdr:from>
    <xdr:ext cx="405111" cy="259045"/>
    <xdr:sp macro="" textlink="">
      <xdr:nvSpPr>
        <xdr:cNvPr id="690" name="n_2mainValue【消防施設】&#10;有形固定資産減価償却率"/>
        <xdr:cNvSpPr txBox="1"/>
      </xdr:nvSpPr>
      <xdr:spPr>
        <a:xfrm>
          <a:off x="14389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25416</xdr:rowOff>
    </xdr:from>
    <xdr:ext cx="405111" cy="259045"/>
    <xdr:sp macro="" textlink="">
      <xdr:nvSpPr>
        <xdr:cNvPr id="691" name="n_3mainValue【消防施設】&#10;有形固定資産減価償却率"/>
        <xdr:cNvSpPr txBox="1"/>
      </xdr:nvSpPr>
      <xdr:spPr>
        <a:xfrm>
          <a:off x="13500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28683</xdr:rowOff>
    </xdr:from>
    <xdr:ext cx="405111" cy="259045"/>
    <xdr:sp macro="" textlink="">
      <xdr:nvSpPr>
        <xdr:cNvPr id="692" name="n_4mainValue【消防施設】&#10;有形固定資産減価償却率"/>
        <xdr:cNvSpPr txBox="1"/>
      </xdr:nvSpPr>
      <xdr:spPr>
        <a:xfrm>
          <a:off x="12611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3" name="直線コネクタ 7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4" name="テキスト ボックス 7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5" name="直線コネクタ 7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6" name="テキスト ボックス 7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7" name="直線コネクタ 7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8" name="テキスト ボックス 7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9" name="直線コネクタ 7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0" name="テキスト ボックス 7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1" name="直線コネクタ 7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2" name="テキスト ボックス 7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3" name="直線コネクタ 7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4" name="テキスト ボックス 7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6" name="直線コネクタ 715"/>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8" name="直線コネクタ 71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19"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20" name="直線コネクタ 719"/>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21"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2" name="フローチャート: 判断 72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3" name="フローチャート: 判断 722"/>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8907</xdr:rowOff>
    </xdr:from>
    <xdr:ext cx="469744" cy="259045"/>
    <xdr:sp macro="" textlink="">
      <xdr:nvSpPr>
        <xdr:cNvPr id="724"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85089</xdr:rowOff>
    </xdr:from>
    <xdr:to>
      <xdr:col>107</xdr:col>
      <xdr:colOff>101600</xdr:colOff>
      <xdr:row>86</xdr:row>
      <xdr:rowOff>15239</xdr:rowOff>
    </xdr:to>
    <xdr:sp macro="" textlink="">
      <xdr:nvSpPr>
        <xdr:cNvPr id="725" name="フローチャート: 判断 724"/>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6366</xdr:rowOff>
    </xdr:from>
    <xdr:ext cx="469744" cy="259045"/>
    <xdr:sp macro="" textlink="">
      <xdr:nvSpPr>
        <xdr:cNvPr id="726"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727" name="フローチャート: 判断 726"/>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22877</xdr:rowOff>
    </xdr:from>
    <xdr:ext cx="469744" cy="259045"/>
    <xdr:sp macro="" textlink="">
      <xdr:nvSpPr>
        <xdr:cNvPr id="728"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138430</xdr:rowOff>
    </xdr:from>
    <xdr:to>
      <xdr:col>98</xdr:col>
      <xdr:colOff>38100</xdr:colOff>
      <xdr:row>86</xdr:row>
      <xdr:rowOff>68580</xdr:rowOff>
    </xdr:to>
    <xdr:sp macro="" textlink="">
      <xdr:nvSpPr>
        <xdr:cNvPr id="729" name="フローチャート: 判断 728"/>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86</xdr:row>
      <xdr:rowOff>59707</xdr:rowOff>
    </xdr:from>
    <xdr:ext cx="469744" cy="259045"/>
    <xdr:sp macro="" textlink="">
      <xdr:nvSpPr>
        <xdr:cNvPr id="730" name="n_4aveValue【消防施設】&#10;一人当たり面積"/>
        <xdr:cNvSpPr txBox="1"/>
      </xdr:nvSpPr>
      <xdr:spPr>
        <a:xfrm>
          <a:off x="18421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60961</xdr:rowOff>
    </xdr:from>
    <xdr:to>
      <xdr:col>116</xdr:col>
      <xdr:colOff>114300</xdr:colOff>
      <xdr:row>85</xdr:row>
      <xdr:rowOff>162561</xdr:rowOff>
    </xdr:to>
    <xdr:sp macro="" textlink="">
      <xdr:nvSpPr>
        <xdr:cNvPr id="736" name="楕円 735"/>
        <xdr:cNvSpPr/>
      </xdr:nvSpPr>
      <xdr:spPr>
        <a:xfrm>
          <a:off x="22110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737"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62230</xdr:rowOff>
    </xdr:from>
    <xdr:to>
      <xdr:col>112</xdr:col>
      <xdr:colOff>38100</xdr:colOff>
      <xdr:row>85</xdr:row>
      <xdr:rowOff>163830</xdr:rowOff>
    </xdr:to>
    <xdr:sp macro="" textlink="">
      <xdr:nvSpPr>
        <xdr:cNvPr id="738" name="楕円 737"/>
        <xdr:cNvSpPr/>
      </xdr:nvSpPr>
      <xdr:spPr>
        <a:xfrm>
          <a:off x="21272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111761</xdr:rowOff>
    </xdr:from>
    <xdr:to>
      <xdr:col>116</xdr:col>
      <xdr:colOff>63500</xdr:colOff>
      <xdr:row>85</xdr:row>
      <xdr:rowOff>113030</xdr:rowOff>
    </xdr:to>
    <xdr:cxnSp macro="">
      <xdr:nvCxnSpPr>
        <xdr:cNvPr id="739" name="直線コネクタ 738"/>
        <xdr:cNvCxnSpPr/>
      </xdr:nvCxnSpPr>
      <xdr:spPr>
        <a:xfrm flipV="1">
          <a:off x="21323300" y="146850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64770</xdr:rowOff>
    </xdr:from>
    <xdr:to>
      <xdr:col>107</xdr:col>
      <xdr:colOff>101600</xdr:colOff>
      <xdr:row>85</xdr:row>
      <xdr:rowOff>166370</xdr:rowOff>
    </xdr:to>
    <xdr:sp macro="" textlink="">
      <xdr:nvSpPr>
        <xdr:cNvPr id="740" name="楕円 739"/>
        <xdr:cNvSpPr/>
      </xdr:nvSpPr>
      <xdr:spPr>
        <a:xfrm>
          <a:off x="20383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113030</xdr:rowOff>
    </xdr:from>
    <xdr:to>
      <xdr:col>111</xdr:col>
      <xdr:colOff>177800</xdr:colOff>
      <xdr:row>85</xdr:row>
      <xdr:rowOff>115570</xdr:rowOff>
    </xdr:to>
    <xdr:cxnSp macro="">
      <xdr:nvCxnSpPr>
        <xdr:cNvPr id="741" name="直線コネクタ 740"/>
        <xdr:cNvCxnSpPr/>
      </xdr:nvCxnSpPr>
      <xdr:spPr>
        <a:xfrm flipV="1">
          <a:off x="20434300" y="146862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64770</xdr:rowOff>
    </xdr:from>
    <xdr:to>
      <xdr:col>102</xdr:col>
      <xdr:colOff>165100</xdr:colOff>
      <xdr:row>85</xdr:row>
      <xdr:rowOff>166370</xdr:rowOff>
    </xdr:to>
    <xdr:sp macro="" textlink="">
      <xdr:nvSpPr>
        <xdr:cNvPr id="742" name="楕円 741"/>
        <xdr:cNvSpPr/>
      </xdr:nvSpPr>
      <xdr:spPr>
        <a:xfrm>
          <a:off x="19494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115570</xdr:rowOff>
    </xdr:from>
    <xdr:to>
      <xdr:col>107</xdr:col>
      <xdr:colOff>50800</xdr:colOff>
      <xdr:row>85</xdr:row>
      <xdr:rowOff>115570</xdr:rowOff>
    </xdr:to>
    <xdr:cxnSp macro="">
      <xdr:nvCxnSpPr>
        <xdr:cNvPr id="743" name="直線コネクタ 742"/>
        <xdr:cNvCxnSpPr/>
      </xdr:nvCxnSpPr>
      <xdr:spPr>
        <a:xfrm>
          <a:off x="19545300" y="1468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66039</xdr:rowOff>
    </xdr:from>
    <xdr:to>
      <xdr:col>98</xdr:col>
      <xdr:colOff>38100</xdr:colOff>
      <xdr:row>85</xdr:row>
      <xdr:rowOff>167639</xdr:rowOff>
    </xdr:to>
    <xdr:sp macro="" textlink="">
      <xdr:nvSpPr>
        <xdr:cNvPr id="744" name="楕円 743"/>
        <xdr:cNvSpPr/>
      </xdr:nvSpPr>
      <xdr:spPr>
        <a:xfrm>
          <a:off x="18605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115570</xdr:rowOff>
    </xdr:from>
    <xdr:to>
      <xdr:col>102</xdr:col>
      <xdr:colOff>114300</xdr:colOff>
      <xdr:row>85</xdr:row>
      <xdr:rowOff>116839</xdr:rowOff>
    </xdr:to>
    <xdr:cxnSp macro="">
      <xdr:nvCxnSpPr>
        <xdr:cNvPr id="745" name="直線コネクタ 744"/>
        <xdr:cNvCxnSpPr/>
      </xdr:nvCxnSpPr>
      <xdr:spPr>
        <a:xfrm flipV="1">
          <a:off x="18656300" y="14688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8907</xdr:rowOff>
    </xdr:from>
    <xdr:ext cx="469744" cy="259045"/>
    <xdr:sp macro="" textlink="">
      <xdr:nvSpPr>
        <xdr:cNvPr id="746" name="n_1mainValue【消防施設】&#10;一人当たり面積"/>
        <xdr:cNvSpPr txBox="1"/>
      </xdr:nvSpPr>
      <xdr:spPr>
        <a:xfrm>
          <a:off x="21075727" y="1441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47" name="n_2main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48" name="n_3main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12716</xdr:rowOff>
    </xdr:from>
    <xdr:ext cx="469744" cy="259045"/>
    <xdr:sp macro="" textlink="">
      <xdr:nvSpPr>
        <xdr:cNvPr id="749" name="n_4mainValue【消防施設】&#10;一人当たり面積"/>
        <xdr:cNvSpPr txBox="1"/>
      </xdr:nvSpPr>
      <xdr:spPr>
        <a:xfrm>
          <a:off x="18421427" y="144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5" name="直線コネクタ 774"/>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6"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7" name="直線コネクタ 776"/>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9" name="直線コネクタ 77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80"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81" name="フローチャート: 判断 780"/>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2" name="フローチャート: 判断 781"/>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119759</xdr:rowOff>
    </xdr:from>
    <xdr:ext cx="405111" cy="259045"/>
    <xdr:sp macro="" textlink="">
      <xdr:nvSpPr>
        <xdr:cNvPr id="783"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5806</xdr:rowOff>
    </xdr:from>
    <xdr:to>
      <xdr:col>76</xdr:col>
      <xdr:colOff>165100</xdr:colOff>
      <xdr:row>105</xdr:row>
      <xdr:rowOff>107406</xdr:rowOff>
    </xdr:to>
    <xdr:sp macro="" textlink="">
      <xdr:nvSpPr>
        <xdr:cNvPr id="784" name="フローチャート: 判断 78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98533</xdr:rowOff>
    </xdr:from>
    <xdr:ext cx="405111" cy="259045"/>
    <xdr:sp macro="" textlink="">
      <xdr:nvSpPr>
        <xdr:cNvPr id="785"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40095</xdr:rowOff>
    </xdr:from>
    <xdr:to>
      <xdr:col>72</xdr:col>
      <xdr:colOff>38100</xdr:colOff>
      <xdr:row>105</xdr:row>
      <xdr:rowOff>141695</xdr:rowOff>
    </xdr:to>
    <xdr:sp macro="" textlink="">
      <xdr:nvSpPr>
        <xdr:cNvPr id="786" name="フローチャート: 判断 785"/>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132822</xdr:rowOff>
    </xdr:from>
    <xdr:ext cx="405111" cy="259045"/>
    <xdr:sp macro="" textlink="">
      <xdr:nvSpPr>
        <xdr:cNvPr id="787"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154395</xdr:rowOff>
    </xdr:from>
    <xdr:to>
      <xdr:col>67</xdr:col>
      <xdr:colOff>101600</xdr:colOff>
      <xdr:row>105</xdr:row>
      <xdr:rowOff>84545</xdr:rowOff>
    </xdr:to>
    <xdr:sp macro="" textlink="">
      <xdr:nvSpPr>
        <xdr:cNvPr id="788" name="フローチャート: 判断 787"/>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75672</xdr:rowOff>
    </xdr:from>
    <xdr:ext cx="405111" cy="259045"/>
    <xdr:sp macro="" textlink="">
      <xdr:nvSpPr>
        <xdr:cNvPr id="789" name="n_4aveValue【庁舎】&#10;有形固定資産減価償却率"/>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90" name="テキスト ボックス 7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795" name="楕円 794"/>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796" name="【庁舎】&#10;有形固定資産減価償却率該当値テキスト"/>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97" name="楕円 796"/>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9252</xdr:rowOff>
    </xdr:to>
    <xdr:cxnSp macro="">
      <xdr:nvCxnSpPr>
        <xdr:cNvPr id="798" name="直線コネクタ 797"/>
        <xdr:cNvCxnSpPr/>
      </xdr:nvCxnSpPr>
      <xdr:spPr>
        <a:xfrm>
          <a:off x="15481300" y="1797231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799" name="楕円 798"/>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104</xdr:row>
      <xdr:rowOff>141514</xdr:rowOff>
    </xdr:to>
    <xdr:cxnSp macro="">
      <xdr:nvCxnSpPr>
        <xdr:cNvPr id="800" name="直線コネクタ 799"/>
        <xdr:cNvCxnSpPr/>
      </xdr:nvCxnSpPr>
      <xdr:spPr>
        <a:xfrm>
          <a:off x="14592300" y="179331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61323</xdr:rowOff>
    </xdr:from>
    <xdr:to>
      <xdr:col>72</xdr:col>
      <xdr:colOff>38100</xdr:colOff>
      <xdr:row>104</xdr:row>
      <xdr:rowOff>162923</xdr:rowOff>
    </xdr:to>
    <xdr:sp macro="" textlink="">
      <xdr:nvSpPr>
        <xdr:cNvPr id="801" name="楕円 800"/>
        <xdr:cNvSpPr/>
      </xdr:nvSpPr>
      <xdr:spPr>
        <a:xfrm>
          <a:off x="1365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104</xdr:row>
      <xdr:rowOff>112123</xdr:rowOff>
    </xdr:to>
    <xdr:cxnSp macro="">
      <xdr:nvCxnSpPr>
        <xdr:cNvPr id="802" name="直線コネクタ 801"/>
        <xdr:cNvCxnSpPr/>
      </xdr:nvCxnSpPr>
      <xdr:spPr>
        <a:xfrm flipV="1">
          <a:off x="13703300" y="179331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169092</xdr:rowOff>
    </xdr:from>
    <xdr:to>
      <xdr:col>67</xdr:col>
      <xdr:colOff>101600</xdr:colOff>
      <xdr:row>104</xdr:row>
      <xdr:rowOff>99242</xdr:rowOff>
    </xdr:to>
    <xdr:sp macro="" textlink="">
      <xdr:nvSpPr>
        <xdr:cNvPr id="803" name="楕円 802"/>
        <xdr:cNvSpPr/>
      </xdr:nvSpPr>
      <xdr:spPr>
        <a:xfrm>
          <a:off x="12763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48442</xdr:rowOff>
    </xdr:from>
    <xdr:to>
      <xdr:col>71</xdr:col>
      <xdr:colOff>177800</xdr:colOff>
      <xdr:row>104</xdr:row>
      <xdr:rowOff>112123</xdr:rowOff>
    </xdr:to>
    <xdr:cxnSp macro="">
      <xdr:nvCxnSpPr>
        <xdr:cNvPr id="804" name="直線コネクタ 803"/>
        <xdr:cNvCxnSpPr/>
      </xdr:nvCxnSpPr>
      <xdr:spPr>
        <a:xfrm>
          <a:off x="12814300" y="1787924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05" name="n_1main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06" name="n_2main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8000</xdr:rowOff>
    </xdr:from>
    <xdr:ext cx="405111" cy="259045"/>
    <xdr:sp macro="" textlink="">
      <xdr:nvSpPr>
        <xdr:cNvPr id="807" name="n_3mainValue【庁舎】&#10;有形固定資産減価償却率"/>
        <xdr:cNvSpPr txBox="1"/>
      </xdr:nvSpPr>
      <xdr:spPr>
        <a:xfrm>
          <a:off x="13500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115769</xdr:rowOff>
    </xdr:from>
    <xdr:ext cx="405111" cy="259045"/>
    <xdr:sp macro="" textlink="">
      <xdr:nvSpPr>
        <xdr:cNvPr id="808" name="n_4mainValue【庁舎】&#10;有形固定資産減価償却率"/>
        <xdr:cNvSpPr txBox="1"/>
      </xdr:nvSpPr>
      <xdr:spPr>
        <a:xfrm>
          <a:off x="12611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9" name="直線コネクタ 8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0" name="テキスト ボックス 8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1" name="直線コネクタ 8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2" name="テキスト ボックス 8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3" name="直線コネクタ 8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4" name="テキスト ボックス 8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5" name="直線コネクタ 8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6" name="テキスト ボックス 8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30" name="直線コネクタ 829"/>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1"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2" name="直線コネクタ 831"/>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3"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4" name="直線コネクタ 83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35"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6" name="フローチャート: 判断 835"/>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7" name="フローチャート: 判断 836"/>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93235</xdr:rowOff>
    </xdr:from>
    <xdr:ext cx="469744" cy="259045"/>
    <xdr:sp macro="" textlink="">
      <xdr:nvSpPr>
        <xdr:cNvPr id="838"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153415</xdr:rowOff>
    </xdr:from>
    <xdr:to>
      <xdr:col>107</xdr:col>
      <xdr:colOff>101600</xdr:colOff>
      <xdr:row>105</xdr:row>
      <xdr:rowOff>83565</xdr:rowOff>
    </xdr:to>
    <xdr:sp macro="" textlink="">
      <xdr:nvSpPr>
        <xdr:cNvPr id="839" name="フローチャート: 判断 838"/>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100092</xdr:rowOff>
    </xdr:from>
    <xdr:ext cx="469744" cy="259045"/>
    <xdr:sp macro="" textlink="">
      <xdr:nvSpPr>
        <xdr:cNvPr id="840"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41402</xdr:rowOff>
    </xdr:from>
    <xdr:to>
      <xdr:col>102</xdr:col>
      <xdr:colOff>165100</xdr:colOff>
      <xdr:row>104</xdr:row>
      <xdr:rowOff>143002</xdr:rowOff>
    </xdr:to>
    <xdr:sp macro="" textlink="">
      <xdr:nvSpPr>
        <xdr:cNvPr id="841" name="フローチャート: 判断 840"/>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159529</xdr:rowOff>
    </xdr:from>
    <xdr:ext cx="469744" cy="259045"/>
    <xdr:sp macro="" textlink="">
      <xdr:nvSpPr>
        <xdr:cNvPr id="842"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87122</xdr:rowOff>
    </xdr:from>
    <xdr:to>
      <xdr:col>98</xdr:col>
      <xdr:colOff>38100</xdr:colOff>
      <xdr:row>105</xdr:row>
      <xdr:rowOff>17272</xdr:rowOff>
    </xdr:to>
    <xdr:sp macro="" textlink="">
      <xdr:nvSpPr>
        <xdr:cNvPr id="843" name="フローチャート: 判断 842"/>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33799</xdr:rowOff>
    </xdr:from>
    <xdr:ext cx="469744" cy="259045"/>
    <xdr:sp macro="" textlink="">
      <xdr:nvSpPr>
        <xdr:cNvPr id="844"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18542</xdr:rowOff>
    </xdr:from>
    <xdr:to>
      <xdr:col>116</xdr:col>
      <xdr:colOff>114300</xdr:colOff>
      <xdr:row>105</xdr:row>
      <xdr:rowOff>120142</xdr:rowOff>
    </xdr:to>
    <xdr:sp macro="" textlink="">
      <xdr:nvSpPr>
        <xdr:cNvPr id="850" name="楕円 849"/>
        <xdr:cNvSpPr/>
      </xdr:nvSpPr>
      <xdr:spPr>
        <a:xfrm>
          <a:off x="22110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168419</xdr:rowOff>
    </xdr:from>
    <xdr:ext cx="469744" cy="259045"/>
    <xdr:sp macro="" textlink="">
      <xdr:nvSpPr>
        <xdr:cNvPr id="851" name="【庁舎】&#10;一人当たり面積該当値テキスト"/>
        <xdr:cNvSpPr txBox="1"/>
      </xdr:nvSpPr>
      <xdr:spPr>
        <a:xfrm>
          <a:off x="22199600"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852" name="楕円 851"/>
        <xdr:cNvSpPr/>
      </xdr:nvSpPr>
      <xdr:spPr>
        <a:xfrm>
          <a:off x="2127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69342</xdr:rowOff>
    </xdr:from>
    <xdr:to>
      <xdr:col>116</xdr:col>
      <xdr:colOff>63500</xdr:colOff>
      <xdr:row>105</xdr:row>
      <xdr:rowOff>73913</xdr:rowOff>
    </xdr:to>
    <xdr:cxnSp macro="">
      <xdr:nvCxnSpPr>
        <xdr:cNvPr id="853" name="直線コネクタ 852"/>
        <xdr:cNvCxnSpPr/>
      </xdr:nvCxnSpPr>
      <xdr:spPr>
        <a:xfrm flipV="1">
          <a:off x="21323300" y="1807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29972</xdr:rowOff>
    </xdr:from>
    <xdr:to>
      <xdr:col>107</xdr:col>
      <xdr:colOff>101600</xdr:colOff>
      <xdr:row>105</xdr:row>
      <xdr:rowOff>131572</xdr:rowOff>
    </xdr:to>
    <xdr:sp macro="" textlink="">
      <xdr:nvSpPr>
        <xdr:cNvPr id="854" name="楕円 853"/>
        <xdr:cNvSpPr/>
      </xdr:nvSpPr>
      <xdr:spPr>
        <a:xfrm>
          <a:off x="20383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73913</xdr:rowOff>
    </xdr:from>
    <xdr:to>
      <xdr:col>111</xdr:col>
      <xdr:colOff>177800</xdr:colOff>
      <xdr:row>105</xdr:row>
      <xdr:rowOff>80772</xdr:rowOff>
    </xdr:to>
    <xdr:cxnSp macro="">
      <xdr:nvCxnSpPr>
        <xdr:cNvPr id="855" name="直線コネクタ 854"/>
        <xdr:cNvCxnSpPr/>
      </xdr:nvCxnSpPr>
      <xdr:spPr>
        <a:xfrm flipV="1">
          <a:off x="20434300" y="180761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56" name="楕円 855"/>
        <xdr:cNvSpPr/>
      </xdr:nvSpPr>
      <xdr:spPr>
        <a:xfrm>
          <a:off x="19494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80772</xdr:rowOff>
    </xdr:from>
    <xdr:to>
      <xdr:col>107</xdr:col>
      <xdr:colOff>50800</xdr:colOff>
      <xdr:row>105</xdr:row>
      <xdr:rowOff>105918</xdr:rowOff>
    </xdr:to>
    <xdr:cxnSp macro="">
      <xdr:nvCxnSpPr>
        <xdr:cNvPr id="857" name="直線コネクタ 856"/>
        <xdr:cNvCxnSpPr/>
      </xdr:nvCxnSpPr>
      <xdr:spPr>
        <a:xfrm flipV="1">
          <a:off x="19545300" y="1808302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153415</xdr:rowOff>
    </xdr:from>
    <xdr:to>
      <xdr:col>98</xdr:col>
      <xdr:colOff>38100</xdr:colOff>
      <xdr:row>106</xdr:row>
      <xdr:rowOff>83565</xdr:rowOff>
    </xdr:to>
    <xdr:sp macro="" textlink="">
      <xdr:nvSpPr>
        <xdr:cNvPr id="858" name="楕円 857"/>
        <xdr:cNvSpPr/>
      </xdr:nvSpPr>
      <xdr:spPr>
        <a:xfrm>
          <a:off x="18605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105918</xdr:rowOff>
    </xdr:from>
    <xdr:to>
      <xdr:col>102</xdr:col>
      <xdr:colOff>114300</xdr:colOff>
      <xdr:row>106</xdr:row>
      <xdr:rowOff>32765</xdr:rowOff>
    </xdr:to>
    <xdr:cxnSp macro="">
      <xdr:nvCxnSpPr>
        <xdr:cNvPr id="859" name="直線コネクタ 858"/>
        <xdr:cNvCxnSpPr/>
      </xdr:nvCxnSpPr>
      <xdr:spPr>
        <a:xfrm flipV="1">
          <a:off x="18656300" y="18108168"/>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115840</xdr:rowOff>
    </xdr:from>
    <xdr:ext cx="469744" cy="259045"/>
    <xdr:sp macro="" textlink="">
      <xdr:nvSpPr>
        <xdr:cNvPr id="860" name="n_1mainValue【庁舎】&#10;一人当たり面積"/>
        <xdr:cNvSpPr txBox="1"/>
      </xdr:nvSpPr>
      <xdr:spPr>
        <a:xfrm>
          <a:off x="210757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122699</xdr:rowOff>
    </xdr:from>
    <xdr:ext cx="469744" cy="259045"/>
    <xdr:sp macro="" textlink="">
      <xdr:nvSpPr>
        <xdr:cNvPr id="861" name="n_2mainValue【庁舎】&#10;一人当たり面積"/>
        <xdr:cNvSpPr txBox="1"/>
      </xdr:nvSpPr>
      <xdr:spPr>
        <a:xfrm>
          <a:off x="20199427" y="181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62" name="n_3mainValue【庁舎】&#10;一人当たり面積"/>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74692</xdr:rowOff>
    </xdr:from>
    <xdr:ext cx="469744" cy="259045"/>
    <xdr:sp macro="" textlink="">
      <xdr:nvSpPr>
        <xdr:cNvPr id="863" name="n_4mainValue【庁舎】&#10;一人当たり面積"/>
        <xdr:cNvSpPr txBox="1"/>
      </xdr:nvSpPr>
      <xdr:spPr>
        <a:xfrm>
          <a:off x="18421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類似団体と比較して特に有形固定資産減価償却率が高くなっている施設は、一般廃棄物処理施設、保健センター・保健所であり、低くなっている施設は、図書館、消防施設である。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施設老朽化のため修繕を行いながら稼働しているところである。現在、隣接市である高萩市と広域で新施設の整備を進めており、今後は有形固定資産減価償却率の低下、施設管理コストの低減が見込まれる。保健センター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年に建設した施設であり、減価償却累計額が大きくなったためである。今後は、維持補修をしながら、適正な施設管理に努めていく。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一方、図書館、消防施設については、平成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年度に新図書館、新消防本部庁舎を建設したことから、類似団体と比較して有形固定資産減価償却率が低くなっている。庁舎は、有形固定資産減価償却率が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令和元年度に類似団体平均を上回り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年程度経過し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ことから、大規模改修の必要がある。平成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年度、令和元年度には施設改修の設計を行っており、今後計画的に改修を実施する予定である。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福祉施設は、類似団体と比較して、ほぼ同程度の有形固定資産減価償却率となっている。今後は、公共施設等総合管理計画及び公共施設マネジメント計画に基づき、適正な公共施設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一人当たりの資産量は、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類似団体と比べ少なくなっているが、消防施設は、市民に対する研修等も実施できる会議室も有した消防庁舎となっていることなどから、類似団体と比べ多くなっている。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市税は、市民税において、平成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法人の業績好調により、法人市民税の収入が大きくなっている。個人市民税も人口減少の中、大きな減少もなく推移している。また、固定資産税においても、土地の減額はあるものの、家屋・償却資産が比較的安定していることから、市税全体でも大きく減少することなく安定して収入されているため、類似団体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人口減少や退職者の増に伴う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の減、地価の下落等に伴う固定資産税の減に加え、新型コロナウイルス感染症の影響による法人市民税の減額も見込まれることから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、収納率の向上等を図り、自主財源の確保に努める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とともに、施策の厳選、更なる経費の節減等歳出の見直しを行い、財政基盤の強化に努める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157692</xdr:rowOff>
    </xdr:to>
    <xdr:cxnSp macro="">
      <xdr:nvCxnSpPr>
        <xdr:cNvPr id="72" name="直線コネクタ 71"/>
        <xdr:cNvCxnSpPr/>
      </xdr:nvCxnSpPr>
      <xdr:spPr>
        <a:xfrm flipV="1">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ポイント高くなっている。要因としては、普通交付税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経常一般財源等が約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人件費、物件費、公債費等の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ったことによる。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今後も、臨時財政対策債等に係る元利償還金の増額により公債費が増となるなど、経常経費が多額になる傾向にあると予想されるため、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引き続き経常経費の抑制に取り組むとともに、事業のスクラップ・アンド・ビルドの意識向上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を図っていくとともに、地方債の適正な管理に努める。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44196</xdr:rowOff>
    </xdr:to>
    <xdr:cxnSp macro="">
      <xdr:nvCxnSpPr>
        <xdr:cNvPr id="130" name="直線コネクタ 129"/>
        <xdr:cNvCxnSpPr/>
      </xdr:nvCxnSpPr>
      <xdr:spPr>
        <a:xfrm>
          <a:off x="4114800" y="110073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64</xdr:row>
      <xdr:rowOff>34544</xdr:rowOff>
    </xdr:to>
    <xdr:cxnSp macro="">
      <xdr:nvCxnSpPr>
        <xdr:cNvPr id="133" name="直線コネクタ 132"/>
        <xdr:cNvCxnSpPr/>
      </xdr:nvCxnSpPr>
      <xdr:spPr>
        <a:xfrm>
          <a:off x="3225800" y="108143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63</xdr:row>
      <xdr:rowOff>12954</xdr:rowOff>
    </xdr:to>
    <xdr:cxnSp macro="">
      <xdr:nvCxnSpPr>
        <xdr:cNvPr id="136" name="直線コネクタ 135"/>
        <xdr:cNvCxnSpPr/>
      </xdr:nvCxnSpPr>
      <xdr:spPr>
        <a:xfrm>
          <a:off x="2336800" y="106791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62</xdr:row>
      <xdr:rowOff>49276</xdr:rowOff>
    </xdr:to>
    <xdr:cxnSp macro="">
      <xdr:nvCxnSpPr>
        <xdr:cNvPr id="139" name="直線コネクタ 138"/>
        <xdr:cNvCxnSpPr/>
      </xdr:nvCxnSpPr>
      <xdr:spPr>
        <a:xfrm>
          <a:off x="1447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1" name="楕円 150"/>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2" name="テキスト ボックス 151"/>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3" name="楕円 152"/>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48531</xdr:rowOff>
    </xdr:from>
    <xdr:ext cx="762000" cy="259045"/>
    <xdr:sp macro="" textlink="">
      <xdr:nvSpPr>
        <xdr:cNvPr id="154" name="テキスト ボックス 153"/>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5" name="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7" name="楕円 156"/>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164609</xdr:rowOff>
    </xdr:from>
    <xdr:ext cx="762000" cy="259045"/>
    <xdr:sp macro="" textlink="">
      <xdr:nvSpPr>
        <xdr:cNvPr id="158" name="テキスト ボックス 157"/>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人当たりの金額が類似団体平均に比べ低くなっているのは、主に人件費が要因である。職員数の削減を着実に行ってきたことにより、職員給与費が抑制されているためである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しかしながら、職員数については、ほぼ一定となりつつあるため、今後は減額傾向にはならないと予想される。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委託料や事務機器借上料が増加傾向にあるなど、全体として増加している。維持補修費についても、公共施設の老朽化に伴い、増加傾向にあるため、経費節減に対する意識を向上させ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41165</xdr:rowOff>
    </xdr:from>
    <xdr:to>
      <xdr:col>23</xdr:col>
      <xdr:colOff>133350</xdr:colOff>
      <xdr:row>82</xdr:row>
      <xdr:rowOff>94280</xdr:rowOff>
    </xdr:to>
    <xdr:cxnSp macro="">
      <xdr:nvCxnSpPr>
        <xdr:cNvPr id="191" name="直線コネクタ 190"/>
        <xdr:cNvCxnSpPr/>
      </xdr:nvCxnSpPr>
      <xdr:spPr>
        <a:xfrm>
          <a:off x="4114800" y="14100065"/>
          <a:ext cx="838200" cy="5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157059</xdr:rowOff>
    </xdr:from>
    <xdr:to>
      <xdr:col>19</xdr:col>
      <xdr:colOff>133350</xdr:colOff>
      <xdr:row>82</xdr:row>
      <xdr:rowOff>41165</xdr:rowOff>
    </xdr:to>
    <xdr:cxnSp macro="">
      <xdr:nvCxnSpPr>
        <xdr:cNvPr id="194" name="直線コネクタ 193"/>
        <xdr:cNvCxnSpPr/>
      </xdr:nvCxnSpPr>
      <xdr:spPr>
        <a:xfrm>
          <a:off x="3225800" y="14044509"/>
          <a:ext cx="889000" cy="5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120168</xdr:rowOff>
    </xdr:from>
    <xdr:to>
      <xdr:col>15</xdr:col>
      <xdr:colOff>82550</xdr:colOff>
      <xdr:row>81</xdr:row>
      <xdr:rowOff>157059</xdr:rowOff>
    </xdr:to>
    <xdr:cxnSp macro="">
      <xdr:nvCxnSpPr>
        <xdr:cNvPr id="197" name="直線コネクタ 196"/>
        <xdr:cNvCxnSpPr/>
      </xdr:nvCxnSpPr>
      <xdr:spPr>
        <a:xfrm>
          <a:off x="2336800" y="14007618"/>
          <a:ext cx="88900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120168</xdr:rowOff>
    </xdr:from>
    <xdr:to>
      <xdr:col>11</xdr:col>
      <xdr:colOff>31750</xdr:colOff>
      <xdr:row>81</xdr:row>
      <xdr:rowOff>150456</xdr:rowOff>
    </xdr:to>
    <xdr:cxnSp macro="">
      <xdr:nvCxnSpPr>
        <xdr:cNvPr id="200" name="直線コネクタ 199"/>
        <xdr:cNvCxnSpPr/>
      </xdr:nvCxnSpPr>
      <xdr:spPr>
        <a:xfrm flipV="1">
          <a:off x="1447800" y="14007618"/>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43480</xdr:rowOff>
    </xdr:from>
    <xdr:to>
      <xdr:col>23</xdr:col>
      <xdr:colOff>184150</xdr:colOff>
      <xdr:row>82</xdr:row>
      <xdr:rowOff>145080</xdr:rowOff>
    </xdr:to>
    <xdr:sp macro="" textlink="">
      <xdr:nvSpPr>
        <xdr:cNvPr id="210" name="楕円 209"/>
        <xdr:cNvSpPr/>
      </xdr:nvSpPr>
      <xdr:spPr>
        <a:xfrm>
          <a:off x="4902200" y="14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60007</xdr:rowOff>
    </xdr:from>
    <xdr:ext cx="762000" cy="259045"/>
    <xdr:sp macro="" textlink="">
      <xdr:nvSpPr>
        <xdr:cNvPr id="211" name="人件費・物件費等の状況該当値テキスト"/>
        <xdr:cNvSpPr txBox="1"/>
      </xdr:nvSpPr>
      <xdr:spPr>
        <a:xfrm>
          <a:off x="5041900" y="1394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161815</xdr:rowOff>
    </xdr:from>
    <xdr:to>
      <xdr:col>19</xdr:col>
      <xdr:colOff>184150</xdr:colOff>
      <xdr:row>82</xdr:row>
      <xdr:rowOff>91965</xdr:rowOff>
    </xdr:to>
    <xdr:sp macro="" textlink="">
      <xdr:nvSpPr>
        <xdr:cNvPr id="212" name="楕円 211"/>
        <xdr:cNvSpPr/>
      </xdr:nvSpPr>
      <xdr:spPr>
        <a:xfrm>
          <a:off x="4064000" y="140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102142</xdr:rowOff>
    </xdr:from>
    <xdr:ext cx="736600" cy="259045"/>
    <xdr:sp macro="" textlink="">
      <xdr:nvSpPr>
        <xdr:cNvPr id="213" name="テキスト ボックス 212"/>
        <xdr:cNvSpPr txBox="1"/>
      </xdr:nvSpPr>
      <xdr:spPr>
        <a:xfrm>
          <a:off x="3733800" y="1381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106259</xdr:rowOff>
    </xdr:from>
    <xdr:to>
      <xdr:col>15</xdr:col>
      <xdr:colOff>133350</xdr:colOff>
      <xdr:row>82</xdr:row>
      <xdr:rowOff>36409</xdr:rowOff>
    </xdr:to>
    <xdr:sp macro="" textlink="">
      <xdr:nvSpPr>
        <xdr:cNvPr id="214" name="楕円 213"/>
        <xdr:cNvSpPr/>
      </xdr:nvSpPr>
      <xdr:spPr>
        <a:xfrm>
          <a:off x="3175000" y="139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46586</xdr:rowOff>
    </xdr:from>
    <xdr:ext cx="762000" cy="259045"/>
    <xdr:sp macro="" textlink="">
      <xdr:nvSpPr>
        <xdr:cNvPr id="215" name="テキスト ボックス 214"/>
        <xdr:cNvSpPr txBox="1"/>
      </xdr:nvSpPr>
      <xdr:spPr>
        <a:xfrm>
          <a:off x="2844800" y="13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69368</xdr:rowOff>
    </xdr:from>
    <xdr:to>
      <xdr:col>11</xdr:col>
      <xdr:colOff>82550</xdr:colOff>
      <xdr:row>81</xdr:row>
      <xdr:rowOff>170968</xdr:rowOff>
    </xdr:to>
    <xdr:sp macro="" textlink="">
      <xdr:nvSpPr>
        <xdr:cNvPr id="216" name="楕円 215"/>
        <xdr:cNvSpPr/>
      </xdr:nvSpPr>
      <xdr:spPr>
        <a:xfrm>
          <a:off x="2286000" y="139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9695</xdr:rowOff>
    </xdr:from>
    <xdr:ext cx="762000" cy="259045"/>
    <xdr:sp macro="" textlink="">
      <xdr:nvSpPr>
        <xdr:cNvPr id="217" name="テキスト ボックス 216"/>
        <xdr:cNvSpPr txBox="1"/>
      </xdr:nvSpPr>
      <xdr:spPr>
        <a:xfrm>
          <a:off x="1955800" y="137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99656</xdr:rowOff>
    </xdr:from>
    <xdr:to>
      <xdr:col>7</xdr:col>
      <xdr:colOff>31750</xdr:colOff>
      <xdr:row>82</xdr:row>
      <xdr:rowOff>29806</xdr:rowOff>
    </xdr:to>
    <xdr:sp macro="" textlink="">
      <xdr:nvSpPr>
        <xdr:cNvPr id="218" name="楕円 217"/>
        <xdr:cNvSpPr/>
      </xdr:nvSpPr>
      <xdr:spPr>
        <a:xfrm>
          <a:off x="1397000" y="139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39983</xdr:rowOff>
    </xdr:from>
    <xdr:ext cx="762000" cy="259045"/>
    <xdr:sp macro="" textlink="">
      <xdr:nvSpPr>
        <xdr:cNvPr id="219" name="テキスト ボックス 218"/>
        <xdr:cNvSpPr txBox="1"/>
      </xdr:nvSpPr>
      <xdr:spPr>
        <a:xfrm>
          <a:off x="1066800" y="137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ラスパイレス指数は、類似団体平均をやや下回った数値で推移しており、今後も、国家公務員の給与との整合性を保ちながら、適正な給与水準の維持に努める。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117929</xdr:rowOff>
    </xdr:to>
    <xdr:cxnSp macro="">
      <xdr:nvCxnSpPr>
        <xdr:cNvPr id="255" name="直線コネクタ 254"/>
        <xdr:cNvCxnSpPr/>
      </xdr:nvCxnSpPr>
      <xdr:spPr>
        <a:xfrm>
          <a:off x="16179800" y="1455329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117929</xdr:rowOff>
    </xdr:to>
    <xdr:cxnSp macro="">
      <xdr:nvCxnSpPr>
        <xdr:cNvPr id="258" name="直線コネクタ 257"/>
        <xdr:cNvCxnSpPr/>
      </xdr:nvCxnSpPr>
      <xdr:spPr>
        <a:xfrm flipV="1">
          <a:off x="15290800" y="145532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117929</xdr:rowOff>
    </xdr:to>
    <xdr:cxnSp macro="">
      <xdr:nvCxnSpPr>
        <xdr:cNvPr id="261" name="直線コネクタ 260"/>
        <xdr:cNvCxnSpPr/>
      </xdr:nvCxnSpPr>
      <xdr:spPr>
        <a:xfrm>
          <a:off x="14401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14514</xdr:rowOff>
    </xdr:to>
    <xdr:cxnSp macro="">
      <xdr:nvCxnSpPr>
        <xdr:cNvPr id="264" name="直線コネクタ 263"/>
        <xdr:cNvCxnSpPr/>
      </xdr:nvCxnSpPr>
      <xdr:spPr>
        <a:xfrm>
          <a:off x="13512800" y="145188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8" name="楕円 277"/>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79" name="テキスト ボックス 278"/>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2" name="楕円 281"/>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3" name="テキスト ボックス 282"/>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人当たり職員数が類似団体平均を下回っているのは、組織の見直し及び業務の一部民間委託等の推進により職員数の削減を着実に実施してきたことが要因である。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しかしながら、職員削減についてはある程度成果を上げたことから、現在は一定水準を保っている。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今後も、定員適正化計画に基づく適正な職員数の管理、効率的な組織機構の確立により、最小の人員で最大限の効果を生み出す、効果的な行政運営の推進に努める。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83185</xdr:rowOff>
    </xdr:to>
    <xdr:cxnSp macro="">
      <xdr:nvCxnSpPr>
        <xdr:cNvPr id="320" name="直線コネクタ 319"/>
        <xdr:cNvCxnSpPr/>
      </xdr:nvCxnSpPr>
      <xdr:spPr>
        <a:xfrm flipV="1">
          <a:off x="16179800" y="10508887"/>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67673</xdr:rowOff>
    </xdr:from>
    <xdr:to>
      <xdr:col>77</xdr:col>
      <xdr:colOff>44450</xdr:colOff>
      <xdr:row>61</xdr:row>
      <xdr:rowOff>83185</xdr:rowOff>
    </xdr:to>
    <xdr:cxnSp macro="">
      <xdr:nvCxnSpPr>
        <xdr:cNvPr id="323" name="直線コネクタ 322"/>
        <xdr:cNvCxnSpPr/>
      </xdr:nvCxnSpPr>
      <xdr:spPr>
        <a:xfrm>
          <a:off x="15290800" y="105261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48713</xdr:rowOff>
    </xdr:from>
    <xdr:to>
      <xdr:col>72</xdr:col>
      <xdr:colOff>203200</xdr:colOff>
      <xdr:row>61</xdr:row>
      <xdr:rowOff>67673</xdr:rowOff>
    </xdr:to>
    <xdr:cxnSp macro="">
      <xdr:nvCxnSpPr>
        <xdr:cNvPr id="326" name="直線コネクタ 325"/>
        <xdr:cNvCxnSpPr/>
      </xdr:nvCxnSpPr>
      <xdr:spPr>
        <a:xfrm>
          <a:off x="14401800" y="105071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48713</xdr:rowOff>
    </xdr:to>
    <xdr:cxnSp macro="">
      <xdr:nvCxnSpPr>
        <xdr:cNvPr id="329" name="直線コネクタ 328"/>
        <xdr:cNvCxnSpPr/>
      </xdr:nvCxnSpPr>
      <xdr:spPr>
        <a:xfrm>
          <a:off x="13512800" y="1047096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39" name="楕円 338"/>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0"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41" name="楕円 340"/>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2" name="テキスト ボックス 341"/>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16873</xdr:rowOff>
    </xdr:from>
    <xdr:to>
      <xdr:col>73</xdr:col>
      <xdr:colOff>44450</xdr:colOff>
      <xdr:row>61</xdr:row>
      <xdr:rowOff>118473</xdr:rowOff>
    </xdr:to>
    <xdr:sp macro="" textlink="">
      <xdr:nvSpPr>
        <xdr:cNvPr id="343" name="楕円 342"/>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128650</xdr:rowOff>
    </xdr:from>
    <xdr:ext cx="762000" cy="259045"/>
    <xdr:sp macro="" textlink="">
      <xdr:nvSpPr>
        <xdr:cNvPr id="344" name="テキスト ボックス 343"/>
        <xdr:cNvSpPr txBox="1"/>
      </xdr:nvSpPr>
      <xdr:spPr>
        <a:xfrm>
          <a:off x="14909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169363</xdr:rowOff>
    </xdr:from>
    <xdr:to>
      <xdr:col>68</xdr:col>
      <xdr:colOff>203200</xdr:colOff>
      <xdr:row>61</xdr:row>
      <xdr:rowOff>99513</xdr:rowOff>
    </xdr:to>
    <xdr:sp macro="" textlink="">
      <xdr:nvSpPr>
        <xdr:cNvPr id="345" name="楕円 344"/>
        <xdr:cNvSpPr/>
      </xdr:nvSpPr>
      <xdr:spPr>
        <a:xfrm>
          <a:off x="14351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109690</xdr:rowOff>
    </xdr:from>
    <xdr:ext cx="762000" cy="259045"/>
    <xdr:sp macro="" textlink="">
      <xdr:nvSpPr>
        <xdr:cNvPr id="346" name="テキスト ボックス 345"/>
        <xdr:cNvSpPr txBox="1"/>
      </xdr:nvSpPr>
      <xdr:spPr>
        <a:xfrm>
          <a:off x="14020800" y="102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133169</xdr:rowOff>
    </xdr:from>
    <xdr:to>
      <xdr:col>64</xdr:col>
      <xdr:colOff>152400</xdr:colOff>
      <xdr:row>61</xdr:row>
      <xdr:rowOff>63319</xdr:rowOff>
    </xdr:to>
    <xdr:sp macro="" textlink="">
      <xdr:nvSpPr>
        <xdr:cNvPr id="347" name="楕円 346"/>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73496</xdr:rowOff>
    </xdr:from>
    <xdr:ext cx="762000" cy="259045"/>
    <xdr:sp macro="" textlink="">
      <xdr:nvSpPr>
        <xdr:cNvPr id="348" name="テキスト ボックス 347"/>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年度まで普通建設事業を抑制し、地方債償還額を減少させてきたことから、平成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年度決算までは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実質公債費比率が類似団体平均に比べ下回ってい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年度以降、市民病院、消防庁舎、図書館、小中一貫校、都市公園拡張などの大規模な公共事業を実施し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てきたことに伴う地方債償還額の増加により、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増加傾向に転じ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、令和元年度決算においては実質公債費比率が類似団体平均を上回ることとなった。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現在も、公共施設の老朽化に係る更新等事業のため、新規の地方債発行が増加傾向にあり、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地方債償還金の増額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及び実質公債費比率の上昇傾向が続くものと見込まれる。喫緊の老朽施設更新の完了後は、予防保全的な維持管理により施設の長寿命化に努め、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の抑制に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118956</xdr:rowOff>
    </xdr:to>
    <xdr:cxnSp macro="">
      <xdr:nvCxnSpPr>
        <xdr:cNvPr id="382" name="直線コネクタ 381"/>
        <xdr:cNvCxnSpPr/>
      </xdr:nvCxnSpPr>
      <xdr:spPr>
        <a:xfrm>
          <a:off x="16179800" y="68804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22437</xdr:rowOff>
    </xdr:to>
    <xdr:cxnSp macro="">
      <xdr:nvCxnSpPr>
        <xdr:cNvPr id="385" name="直線コネクタ 384"/>
        <xdr:cNvCxnSpPr/>
      </xdr:nvCxnSpPr>
      <xdr:spPr>
        <a:xfrm>
          <a:off x="15290800" y="680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121496</xdr:rowOff>
    </xdr:to>
    <xdr:cxnSp macro="">
      <xdr:nvCxnSpPr>
        <xdr:cNvPr id="388" name="直線コネクタ 387"/>
        <xdr:cNvCxnSpPr/>
      </xdr:nvCxnSpPr>
      <xdr:spPr>
        <a:xfrm>
          <a:off x="14401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121496</xdr:rowOff>
    </xdr:to>
    <xdr:cxnSp macro="">
      <xdr:nvCxnSpPr>
        <xdr:cNvPr id="391" name="直線コネクタ 390"/>
        <xdr:cNvCxnSpPr/>
      </xdr:nvCxnSpPr>
      <xdr:spPr>
        <a:xfrm flipV="1">
          <a:off x="13512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1" name="楕円 400"/>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2"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3" name="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5" name="楕円 404"/>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6" name="テキスト ボックス 405"/>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7" name="楕円 406"/>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8" name="テキスト ボックス 407"/>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9" name="楕円 408"/>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0" name="テキスト ボックス 409"/>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将来負担比率が類似団体平均に比べ上回っているのは、主に公共下水道事業、漁業集落排水事業、市民病院事業への一般会計等負担見込額が大きくなっているためである。特に、市民病院は平成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年度に建設し、その建設に係る企業債残高が高くなっている。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また、一般会計においても、消防庁舎・図書館・小中一貫校の建設事業、都市公園拡張事業等を実施したことに伴い地方債を発行したため、地方債残高が増加傾向にあ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ったことに加え、令和元年度には中学校建設事業に係る地方債発行による地方債残高の増加及び財政調整基金の減等充当可能基金の減もあったことにより、更に比率が上昇した。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今後も、公共施設の老朽化対策が続くことから、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補助金等の財源確保及び財政措置の有利な地方債の発行に努めるなど、将来負担の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軽減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149225</xdr:rowOff>
    </xdr:from>
    <xdr:to>
      <xdr:col>81</xdr:col>
      <xdr:colOff>44450</xdr:colOff>
      <xdr:row>19</xdr:row>
      <xdr:rowOff>117729</xdr:rowOff>
    </xdr:to>
    <xdr:cxnSp macro="">
      <xdr:nvCxnSpPr>
        <xdr:cNvPr id="444" name="直線コネクタ 443"/>
        <xdr:cNvCxnSpPr/>
      </xdr:nvCxnSpPr>
      <xdr:spPr>
        <a:xfrm>
          <a:off x="16179800" y="3235325"/>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130725</xdr:rowOff>
    </xdr:from>
    <xdr:to>
      <xdr:col>77</xdr:col>
      <xdr:colOff>44450</xdr:colOff>
      <xdr:row>18</xdr:row>
      <xdr:rowOff>149225</xdr:rowOff>
    </xdr:to>
    <xdr:cxnSp macro="">
      <xdr:nvCxnSpPr>
        <xdr:cNvPr id="447" name="直線コネクタ 446"/>
        <xdr:cNvCxnSpPr/>
      </xdr:nvCxnSpPr>
      <xdr:spPr>
        <a:xfrm>
          <a:off x="15290800" y="321682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110617</xdr:rowOff>
    </xdr:from>
    <xdr:to>
      <xdr:col>72</xdr:col>
      <xdr:colOff>203200</xdr:colOff>
      <xdr:row>18</xdr:row>
      <xdr:rowOff>130725</xdr:rowOff>
    </xdr:to>
    <xdr:cxnSp macro="">
      <xdr:nvCxnSpPr>
        <xdr:cNvPr id="450" name="直線コネクタ 449"/>
        <xdr:cNvCxnSpPr/>
      </xdr:nvCxnSpPr>
      <xdr:spPr>
        <a:xfrm>
          <a:off x="14401800" y="31967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50292</xdr:rowOff>
    </xdr:from>
    <xdr:to>
      <xdr:col>68</xdr:col>
      <xdr:colOff>152400</xdr:colOff>
      <xdr:row>18</xdr:row>
      <xdr:rowOff>110617</xdr:rowOff>
    </xdr:to>
    <xdr:cxnSp macro="">
      <xdr:nvCxnSpPr>
        <xdr:cNvPr id="453" name="直線コネクタ 452"/>
        <xdr:cNvCxnSpPr/>
      </xdr:nvCxnSpPr>
      <xdr:spPr>
        <a:xfrm>
          <a:off x="13512800" y="31363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66929</xdr:rowOff>
    </xdr:from>
    <xdr:to>
      <xdr:col>81</xdr:col>
      <xdr:colOff>95250</xdr:colOff>
      <xdr:row>19</xdr:row>
      <xdr:rowOff>168529</xdr:rowOff>
    </xdr:to>
    <xdr:sp macro="" textlink="">
      <xdr:nvSpPr>
        <xdr:cNvPr id="463" name="楕円 462"/>
        <xdr:cNvSpPr/>
      </xdr:nvSpPr>
      <xdr:spPr>
        <a:xfrm>
          <a:off x="16967200" y="33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39006</xdr:rowOff>
    </xdr:from>
    <xdr:ext cx="762000" cy="259045"/>
    <xdr:sp macro="" textlink="">
      <xdr:nvSpPr>
        <xdr:cNvPr id="464" name="将来負担の状況該当値テキスト"/>
        <xdr:cNvSpPr txBox="1"/>
      </xdr:nvSpPr>
      <xdr:spPr>
        <a:xfrm>
          <a:off x="17106900" y="32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98425</xdr:rowOff>
    </xdr:from>
    <xdr:to>
      <xdr:col>77</xdr:col>
      <xdr:colOff>95250</xdr:colOff>
      <xdr:row>19</xdr:row>
      <xdr:rowOff>28575</xdr:rowOff>
    </xdr:to>
    <xdr:sp macro="" textlink="">
      <xdr:nvSpPr>
        <xdr:cNvPr id="465" name="楕円 464"/>
        <xdr:cNvSpPr/>
      </xdr:nvSpPr>
      <xdr:spPr>
        <a:xfrm>
          <a:off x="16129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13352</xdr:rowOff>
    </xdr:from>
    <xdr:ext cx="736600" cy="259045"/>
    <xdr:sp macro="" textlink="">
      <xdr:nvSpPr>
        <xdr:cNvPr id="466" name="テキスト ボックス 465"/>
        <xdr:cNvSpPr txBox="1"/>
      </xdr:nvSpPr>
      <xdr:spPr>
        <a:xfrm>
          <a:off x="15798800" y="327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79925</xdr:rowOff>
    </xdr:from>
    <xdr:to>
      <xdr:col>73</xdr:col>
      <xdr:colOff>44450</xdr:colOff>
      <xdr:row>19</xdr:row>
      <xdr:rowOff>10075</xdr:rowOff>
    </xdr:to>
    <xdr:sp macro="" textlink="">
      <xdr:nvSpPr>
        <xdr:cNvPr id="467" name="楕円 466"/>
        <xdr:cNvSpPr/>
      </xdr:nvSpPr>
      <xdr:spPr>
        <a:xfrm>
          <a:off x="152400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166302</xdr:rowOff>
    </xdr:from>
    <xdr:ext cx="762000" cy="259045"/>
    <xdr:sp macro="" textlink="">
      <xdr:nvSpPr>
        <xdr:cNvPr id="468" name="テキスト ボックス 467"/>
        <xdr:cNvSpPr txBox="1"/>
      </xdr:nvSpPr>
      <xdr:spPr>
        <a:xfrm>
          <a:off x="14909800" y="32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59817</xdr:rowOff>
    </xdr:from>
    <xdr:to>
      <xdr:col>68</xdr:col>
      <xdr:colOff>203200</xdr:colOff>
      <xdr:row>18</xdr:row>
      <xdr:rowOff>161417</xdr:rowOff>
    </xdr:to>
    <xdr:sp macro="" textlink="">
      <xdr:nvSpPr>
        <xdr:cNvPr id="469" name="楕円 468"/>
        <xdr:cNvSpPr/>
      </xdr:nvSpPr>
      <xdr:spPr>
        <a:xfrm>
          <a:off x="14351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146194</xdr:rowOff>
    </xdr:from>
    <xdr:ext cx="762000" cy="259045"/>
    <xdr:sp macro="" textlink="">
      <xdr:nvSpPr>
        <xdr:cNvPr id="470" name="テキスト ボックス 469"/>
        <xdr:cNvSpPr txBox="1"/>
      </xdr:nvSpPr>
      <xdr:spPr>
        <a:xfrm>
          <a:off x="14020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170942</xdr:rowOff>
    </xdr:from>
    <xdr:to>
      <xdr:col>64</xdr:col>
      <xdr:colOff>152400</xdr:colOff>
      <xdr:row>18</xdr:row>
      <xdr:rowOff>101092</xdr:rowOff>
    </xdr:to>
    <xdr:sp macro="" textlink="">
      <xdr:nvSpPr>
        <xdr:cNvPr id="471" name="楕円 470"/>
        <xdr:cNvSpPr/>
      </xdr:nvSpPr>
      <xdr:spPr>
        <a:xfrm>
          <a:off x="13462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85869</xdr:rowOff>
    </xdr:from>
    <xdr:ext cx="762000" cy="259045"/>
    <xdr:sp macro="" textlink="">
      <xdr:nvSpPr>
        <xdr:cNvPr id="472" name="テキスト ボックス 471"/>
        <xdr:cNvSpPr txBox="1"/>
      </xdr:nvSpPr>
      <xdr:spPr>
        <a:xfrm>
          <a:off x="13131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ポイント高くなっている。要因としては、地理的な理由により、消防業務など直営で実施している業務が多いことが挙げられる。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年度からは火葬業務を一部民間委託にするなど人件費の抑制を図っており、人件費の決算額・比率ともに減少傾向となっていた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年度は、職員の年齢構成の低下により歳出自体は減額となったものの、経常一般財源の減額が大きかったため比率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、令和元年度は、消防団員報酬単価見直しによる増額により歳出が増加するとともに、経常一般財源の減額もあったことにより比率が微増した。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ほぼ横ばいで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推移しているが、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今後も適正な職員数の維持に努め、人件費の抑制を図る。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153670</xdr:rowOff>
    </xdr:to>
    <xdr:cxnSp macro="">
      <xdr:nvCxnSpPr>
        <xdr:cNvPr id="66" name="直線コネクタ 65"/>
        <xdr:cNvCxnSpPr/>
      </xdr:nvCxnSpPr>
      <xdr:spPr>
        <a:xfrm>
          <a:off x="3987800" y="648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138430</xdr:rowOff>
    </xdr:to>
    <xdr:cxnSp macro="">
      <xdr:nvCxnSpPr>
        <xdr:cNvPr id="69" name="直線コネクタ 68"/>
        <xdr:cNvCxnSpPr/>
      </xdr:nvCxnSpPr>
      <xdr:spPr>
        <a:xfrm>
          <a:off x="3098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20320</xdr:rowOff>
    </xdr:to>
    <xdr:cxnSp macro="">
      <xdr:nvCxnSpPr>
        <xdr:cNvPr id="72" name="直線コネクタ 71"/>
        <xdr:cNvCxnSpPr/>
      </xdr:nvCxnSpPr>
      <xdr:spPr>
        <a:xfrm flipV="1">
          <a:off x="2209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81280</xdr:rowOff>
    </xdr:to>
    <xdr:cxnSp macro="">
      <xdr:nvCxnSpPr>
        <xdr:cNvPr id="75" name="直線コネクタ 74"/>
        <xdr:cNvCxnSpPr/>
      </xdr:nvCxnSpPr>
      <xdr:spPr>
        <a:xfrm flipV="1">
          <a:off x="1320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職員数の削減による臨時職員賃金の増、地域公共交通事情に対応するための市巡回バス運行などが挙げられる。また、福祉・教育の充実のため、妊婦・乳児健康診査の実施、特別支援教育支援員を配置していることも、比率が高い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教職員校務用パソコン借上料、小中学校タブレット導入などの事務機器借上料が増加していることも比率が高い要因の一つと考えられるため、今後は、複数年契約の推進等により経常経費の節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156936</xdr:rowOff>
    </xdr:to>
    <xdr:cxnSp macro="">
      <xdr:nvCxnSpPr>
        <xdr:cNvPr id="129" name="直線コネクタ 128"/>
        <xdr:cNvCxnSpPr/>
      </xdr:nvCxnSpPr>
      <xdr:spPr>
        <a:xfrm>
          <a:off x="15671800" y="29845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91621</xdr:rowOff>
    </xdr:to>
    <xdr:cxnSp macro="">
      <xdr:nvCxnSpPr>
        <xdr:cNvPr id="132" name="直線コネクタ 131"/>
        <xdr:cNvCxnSpPr/>
      </xdr:nvCxnSpPr>
      <xdr:spPr>
        <a:xfrm flipV="1">
          <a:off x="14782800" y="2984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91621</xdr:rowOff>
    </xdr:to>
    <xdr:cxnSp macro="">
      <xdr:nvCxnSpPr>
        <xdr:cNvPr id="135" name="直線コネクタ 134"/>
        <xdr:cNvCxnSpPr/>
      </xdr:nvCxnSpPr>
      <xdr:spPr>
        <a:xfrm>
          <a:off x="13893800" y="2930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26307</xdr:rowOff>
    </xdr:to>
    <xdr:cxnSp macro="">
      <xdr:nvCxnSpPr>
        <xdr:cNvPr id="138" name="直線コネクタ 137"/>
        <xdr:cNvCxnSpPr/>
      </xdr:nvCxnSpPr>
      <xdr:spPr>
        <a:xfrm flipV="1">
          <a:off x="13004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ポイント高くなっている。要因としては、高齢化に対応するため、市単独事業で、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歳以上の自動車運転免許を持っていない方に対し、タクシー利用に係る助成等を行っていること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歳までの医療費無料化を実施していること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、生活保護費、自立支援給付費等が増加傾向にあることが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今後は、高齢者人口の増などにより、さらに扶助費の増加が見込まれることから、市民の多様なニーズに応えることを考えながらも、財政を圧迫することのないよう努める。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159657</xdr:rowOff>
    </xdr:to>
    <xdr:cxnSp macro="">
      <xdr:nvCxnSpPr>
        <xdr:cNvPr id="192" name="直線コネクタ 191"/>
        <xdr:cNvCxnSpPr/>
      </xdr:nvCxnSpPr>
      <xdr:spPr>
        <a:xfrm flipV="1">
          <a:off x="3987800" y="99404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58</xdr:row>
      <xdr:rowOff>159657</xdr:rowOff>
    </xdr:to>
    <xdr:cxnSp macro="">
      <xdr:nvCxnSpPr>
        <xdr:cNvPr id="195" name="直線コネクタ 194"/>
        <xdr:cNvCxnSpPr/>
      </xdr:nvCxnSpPr>
      <xdr:spPr>
        <a:xfrm>
          <a:off x="3098800" y="98261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53522</xdr:rowOff>
    </xdr:to>
    <xdr:cxnSp macro="">
      <xdr:nvCxnSpPr>
        <xdr:cNvPr id="198" name="直線コネクタ 197"/>
        <xdr:cNvCxnSpPr/>
      </xdr:nvCxnSpPr>
      <xdr:spPr>
        <a:xfrm>
          <a:off x="2209800" y="982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57</xdr:row>
      <xdr:rowOff>53522</xdr:rowOff>
    </xdr:to>
    <xdr:cxnSp macro="">
      <xdr:nvCxnSpPr>
        <xdr:cNvPr id="201" name="直線コネクタ 200"/>
        <xdr:cNvCxnSpPr/>
      </xdr:nvCxnSpPr>
      <xdr:spPr>
        <a:xfrm>
          <a:off x="1320800" y="96302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5" name="楕円 214"/>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6" name="テキスト ボックス 215"/>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7" name="楕円 216"/>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8" name="テキスト ボックス 217"/>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9" name="楕円 218"/>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20" name="テキスト ボックス 219"/>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ポイント高くなっている。主な要因としては、繰出金の増加が挙げられる。これまでに整備してきた公共下水道事業、漁業集落排水事業への繰出金が多額になっているためと考えられる。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さらに、高齢化の進行に伴い、介護保険事業繰出金や後期高齢者医療繰出金も増加していることから、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年度から地方公営企業法を一部適用することとなる下水道事業において、独立採算の原則を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意識した経営を図るなど、普通会計の負担を減らすよう努める。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102507</xdr:rowOff>
    </xdr:to>
    <xdr:cxnSp macro="">
      <xdr:nvCxnSpPr>
        <xdr:cNvPr id="255" name="直線コネクタ 254"/>
        <xdr:cNvCxnSpPr/>
      </xdr:nvCxnSpPr>
      <xdr:spPr>
        <a:xfrm flipV="1">
          <a:off x="15671800" y="98686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102507</xdr:rowOff>
    </xdr:to>
    <xdr:cxnSp macro="">
      <xdr:nvCxnSpPr>
        <xdr:cNvPr id="258" name="直線コネクタ 257"/>
        <xdr:cNvCxnSpPr/>
      </xdr:nvCxnSpPr>
      <xdr:spPr>
        <a:xfrm>
          <a:off x="14782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37193</xdr:rowOff>
    </xdr:to>
    <xdr:cxnSp macro="">
      <xdr:nvCxnSpPr>
        <xdr:cNvPr id="261" name="直線コネクタ 260"/>
        <xdr:cNvCxnSpPr/>
      </xdr:nvCxnSpPr>
      <xdr:spPr>
        <a:xfrm>
          <a:off x="13893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57</xdr:row>
      <xdr:rowOff>4535</xdr:rowOff>
    </xdr:to>
    <xdr:cxnSp macro="">
      <xdr:nvCxnSpPr>
        <xdr:cNvPr id="264" name="直線コネクタ 263"/>
        <xdr:cNvCxnSpPr/>
      </xdr:nvCxnSpPr>
      <xdr:spPr>
        <a:xfrm>
          <a:off x="13004800" y="97184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45176</xdr:rowOff>
    </xdr:from>
    <xdr:to>
      <xdr:col>82</xdr:col>
      <xdr:colOff>158750</xdr:colOff>
      <xdr:row>57</xdr:row>
      <xdr:rowOff>146776</xdr:rowOff>
    </xdr:to>
    <xdr:sp macro="" textlink="">
      <xdr:nvSpPr>
        <xdr:cNvPr id="274" name="楕円 273"/>
        <xdr:cNvSpPr/>
      </xdr:nvSpPr>
      <xdr:spPr>
        <a:xfrm>
          <a:off x="164592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17253</xdr:rowOff>
    </xdr:from>
    <xdr:ext cx="762000" cy="259045"/>
    <xdr:sp macro="" textlink="">
      <xdr:nvSpPr>
        <xdr:cNvPr id="275" name="その他該当値テキスト"/>
        <xdr:cNvSpPr txBox="1"/>
      </xdr:nvSpPr>
      <xdr:spPr>
        <a:xfrm>
          <a:off x="16598900" y="978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6" name="楕円 275"/>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7" name="テキスト ボックス 276"/>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8" name="楕円 277"/>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9" name="テキスト ボックス 278"/>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80" name="楕円 279"/>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81" name="テキスト ボックス 280"/>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82" name="楕円 281"/>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83" name="テキスト ボックス 282"/>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今後は、広域による清掃センター建設事業に伴う一部事務組合負担金の発生により補助費等が増額することが見込まれるため、その他の補助金等を随時見直し、適正な支出に努める。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147574</xdr:rowOff>
    </xdr:to>
    <xdr:cxnSp macro="">
      <xdr:nvCxnSpPr>
        <xdr:cNvPr id="313" name="直線コネクタ 312"/>
        <xdr:cNvCxnSpPr/>
      </xdr:nvCxnSpPr>
      <xdr:spPr>
        <a:xfrm flipV="1">
          <a:off x="15671800" y="6125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156718</xdr:rowOff>
    </xdr:to>
    <xdr:cxnSp macro="">
      <xdr:nvCxnSpPr>
        <xdr:cNvPr id="316" name="直線コネクタ 315"/>
        <xdr:cNvCxnSpPr/>
      </xdr:nvCxnSpPr>
      <xdr:spPr>
        <a:xfrm flipV="1">
          <a:off x="14782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156718</xdr:rowOff>
    </xdr:to>
    <xdr:cxnSp macro="">
      <xdr:nvCxnSpPr>
        <xdr:cNvPr id="319" name="直線コネクタ 318"/>
        <xdr:cNvCxnSpPr/>
      </xdr:nvCxnSpPr>
      <xdr:spPr>
        <a:xfrm>
          <a:off x="13893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97282</xdr:rowOff>
    </xdr:to>
    <xdr:cxnSp macro="">
      <xdr:nvCxnSpPr>
        <xdr:cNvPr id="322" name="直線コネクタ 321"/>
        <xdr:cNvCxnSpPr/>
      </xdr:nvCxnSpPr>
      <xdr:spPr>
        <a:xfrm>
          <a:off x="13004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2" name="楕円 331"/>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3"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4" name="楕円 333"/>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35" name="テキスト ボックス 33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6" name="楕円 335"/>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7" name="テキスト ボックス 336"/>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8" name="楕円 337"/>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9" name="テキスト ボックス 338"/>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40" name="楕円 33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41" name="テキスト ボックス 34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公債費は、普通建設事業の抑制を図ってきたことなどから、平成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年度をピークに減少傾向となり、類似団体平均と比較しても低い数値で推移してきたが、平成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年度以降、消防庁舎、図書館、小中一貫校、都市公園拡張などの大規模建設事業を実施したため、平成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年度以降はその建設に係る地方債の償還が発生し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公債費が増加傾向となり、平成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年度決算においては類似団体平均を上回ることとなった。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年度決算においても同様の傾向が続いているとともに、現在も老朽施設の更新事業を実施し、新たな地方債の発行をせざるを得ない状況となっていることから、今後もこの傾向は続くものと考えられる。老朽施設の更新は不可避のものであるため、実施の際には可能な限り国庫補助金等財源の獲得、財政措置の有利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地方債発行を心がけ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ていくとともに、喫緊の事業完了後には、普通建設事業及び地方債発行の抑制に努める。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50256</xdr:rowOff>
    </xdr:from>
    <xdr:to>
      <xdr:col>24</xdr:col>
      <xdr:colOff>25400</xdr:colOff>
      <xdr:row>77</xdr:row>
      <xdr:rowOff>102507</xdr:rowOff>
    </xdr:to>
    <xdr:cxnSp macro="">
      <xdr:nvCxnSpPr>
        <xdr:cNvPr id="376" name="直線コネクタ 375"/>
        <xdr:cNvCxnSpPr/>
      </xdr:nvCxnSpPr>
      <xdr:spPr>
        <a:xfrm>
          <a:off x="3987800" y="132519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77</xdr:row>
      <xdr:rowOff>50256</xdr:rowOff>
    </xdr:to>
    <xdr:cxnSp macro="">
      <xdr:nvCxnSpPr>
        <xdr:cNvPr id="379" name="直線コネクタ 378"/>
        <xdr:cNvCxnSpPr/>
      </xdr:nvCxnSpPr>
      <xdr:spPr>
        <a:xfrm>
          <a:off x="3098800" y="131539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123734</xdr:rowOff>
    </xdr:to>
    <xdr:cxnSp macro="">
      <xdr:nvCxnSpPr>
        <xdr:cNvPr id="382" name="直線コネクタ 381"/>
        <xdr:cNvCxnSpPr/>
      </xdr:nvCxnSpPr>
      <xdr:spPr>
        <a:xfrm>
          <a:off x="2209800" y="13075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45357</xdr:rowOff>
    </xdr:to>
    <xdr:cxnSp macro="">
      <xdr:nvCxnSpPr>
        <xdr:cNvPr id="385" name="直線コネクタ 384"/>
        <xdr:cNvCxnSpPr/>
      </xdr:nvCxnSpPr>
      <xdr:spPr>
        <a:xfrm>
          <a:off x="1320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5" name="楕円 394"/>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96" name="公債費該当値テキスト"/>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7" name="楕円 396"/>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85833</xdr:rowOff>
    </xdr:from>
    <xdr:ext cx="736600" cy="259045"/>
    <xdr:sp macro="" textlink="">
      <xdr:nvSpPr>
        <xdr:cNvPr id="398" name="テキスト ボックス 397"/>
        <xdr:cNvSpPr txBox="1"/>
      </xdr:nvSpPr>
      <xdr:spPr>
        <a:xfrm>
          <a:off x="3606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9" name="楕円 398"/>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400" name="テキスト ボックス 399"/>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401" name="楕円 400"/>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402" name="テキスト ボックス 401"/>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3" name="楕円 402"/>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4" name="テキスト ボックス 403"/>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ポイント高くなっているのは、地理的な要因等もあり、直営で行っている業務が多いため、公債費以外の経常収支比率が高くなっているためである。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今後もより効率的な行政運営に努め、経費節減を図っていく。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28702</xdr:rowOff>
    </xdr:from>
    <xdr:to>
      <xdr:col>82</xdr:col>
      <xdr:colOff>107950</xdr:colOff>
      <xdr:row>79</xdr:row>
      <xdr:rowOff>56135</xdr:rowOff>
    </xdr:to>
    <xdr:cxnSp macro="">
      <xdr:nvCxnSpPr>
        <xdr:cNvPr id="435" name="直線コネクタ 434"/>
        <xdr:cNvCxnSpPr/>
      </xdr:nvCxnSpPr>
      <xdr:spPr>
        <a:xfrm flipV="1">
          <a:off x="15671800" y="135732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79</xdr:row>
      <xdr:rowOff>56135</xdr:rowOff>
    </xdr:to>
    <xdr:cxnSp macro="">
      <xdr:nvCxnSpPr>
        <xdr:cNvPr id="438" name="直線コネクタ 437"/>
        <xdr:cNvCxnSpPr/>
      </xdr:nvCxnSpPr>
      <xdr:spPr>
        <a:xfrm>
          <a:off x="14782800" y="134863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113285</xdr:rowOff>
    </xdr:to>
    <xdr:cxnSp macro="">
      <xdr:nvCxnSpPr>
        <xdr:cNvPr id="441" name="直線コネクタ 440"/>
        <xdr:cNvCxnSpPr/>
      </xdr:nvCxnSpPr>
      <xdr:spPr>
        <a:xfrm>
          <a:off x="13893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40132</xdr:rowOff>
    </xdr:to>
    <xdr:cxnSp macro="">
      <xdr:nvCxnSpPr>
        <xdr:cNvPr id="444" name="直線コネクタ 443"/>
        <xdr:cNvCxnSpPr/>
      </xdr:nvCxnSpPr>
      <xdr:spPr>
        <a:xfrm>
          <a:off x="13004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54" name="楕円 453"/>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55"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6" name="楕円 455"/>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7" name="テキスト ボックス 456"/>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8" name="楕円 457"/>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9" name="テキスト ボックス 458"/>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60" name="楕円 459"/>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61" name="テキスト ボックス 460"/>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62" name="楕円 461"/>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3" name="テキスト ボックス 462"/>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67999</xdr:rowOff>
    </xdr:from>
    <xdr:to>
      <xdr:col>29</xdr:col>
      <xdr:colOff>127000</xdr:colOff>
      <xdr:row>17</xdr:row>
      <xdr:rowOff>121933</xdr:rowOff>
    </xdr:to>
    <xdr:cxnSp macro="">
      <xdr:nvCxnSpPr>
        <xdr:cNvPr id="52" name="直線コネクタ 51"/>
        <xdr:cNvCxnSpPr/>
      </xdr:nvCxnSpPr>
      <xdr:spPr bwMode="auto">
        <a:xfrm flipV="1">
          <a:off x="5003800" y="3030274"/>
          <a:ext cx="647700" cy="5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120578</xdr:rowOff>
    </xdr:from>
    <xdr:to>
      <xdr:col>26</xdr:col>
      <xdr:colOff>50800</xdr:colOff>
      <xdr:row>17</xdr:row>
      <xdr:rowOff>121933</xdr:rowOff>
    </xdr:to>
    <xdr:cxnSp macro="">
      <xdr:nvCxnSpPr>
        <xdr:cNvPr id="55" name="直線コネクタ 54"/>
        <xdr:cNvCxnSpPr/>
      </xdr:nvCxnSpPr>
      <xdr:spPr bwMode="auto">
        <a:xfrm>
          <a:off x="4305300" y="3082853"/>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120578</xdr:rowOff>
    </xdr:from>
    <xdr:to>
      <xdr:col>22</xdr:col>
      <xdr:colOff>114300</xdr:colOff>
      <xdr:row>17</xdr:row>
      <xdr:rowOff>157268</xdr:rowOff>
    </xdr:to>
    <xdr:cxnSp macro="">
      <xdr:nvCxnSpPr>
        <xdr:cNvPr id="58" name="直線コネクタ 57"/>
        <xdr:cNvCxnSpPr/>
      </xdr:nvCxnSpPr>
      <xdr:spPr bwMode="auto">
        <a:xfrm flipV="1">
          <a:off x="3606800" y="3082853"/>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157268</xdr:rowOff>
    </xdr:from>
    <xdr:to>
      <xdr:col>18</xdr:col>
      <xdr:colOff>177800</xdr:colOff>
      <xdr:row>17</xdr:row>
      <xdr:rowOff>168077</xdr:rowOff>
    </xdr:to>
    <xdr:cxnSp macro="">
      <xdr:nvCxnSpPr>
        <xdr:cNvPr id="61" name="直線コネクタ 60"/>
        <xdr:cNvCxnSpPr/>
      </xdr:nvCxnSpPr>
      <xdr:spPr bwMode="auto">
        <a:xfrm flipV="1">
          <a:off x="2908300" y="3119543"/>
          <a:ext cx="698500" cy="1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17199</xdr:rowOff>
    </xdr:from>
    <xdr:to>
      <xdr:col>29</xdr:col>
      <xdr:colOff>177800</xdr:colOff>
      <xdr:row>17</xdr:row>
      <xdr:rowOff>118799</xdr:rowOff>
    </xdr:to>
    <xdr:sp macro="" textlink="">
      <xdr:nvSpPr>
        <xdr:cNvPr id="71" name="楕円 70"/>
        <xdr:cNvSpPr/>
      </xdr:nvSpPr>
      <xdr:spPr bwMode="auto">
        <a:xfrm>
          <a:off x="5600700" y="297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160726</xdr:rowOff>
    </xdr:from>
    <xdr:ext cx="762000" cy="259045"/>
    <xdr:sp macro="" textlink="">
      <xdr:nvSpPr>
        <xdr:cNvPr id="72" name="人口1人当たり決算額の推移該当値テキスト130"/>
        <xdr:cNvSpPr txBox="1"/>
      </xdr:nvSpPr>
      <xdr:spPr>
        <a:xfrm>
          <a:off x="5740400" y="29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71133</xdr:rowOff>
    </xdr:from>
    <xdr:to>
      <xdr:col>26</xdr:col>
      <xdr:colOff>101600</xdr:colOff>
      <xdr:row>18</xdr:row>
      <xdr:rowOff>1283</xdr:rowOff>
    </xdr:to>
    <xdr:sp macro="" textlink="">
      <xdr:nvSpPr>
        <xdr:cNvPr id="73" name="楕円 72"/>
        <xdr:cNvSpPr/>
      </xdr:nvSpPr>
      <xdr:spPr bwMode="auto">
        <a:xfrm>
          <a:off x="4953000" y="303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157510</xdr:rowOff>
    </xdr:from>
    <xdr:ext cx="736600" cy="259045"/>
    <xdr:sp macro="" textlink="">
      <xdr:nvSpPr>
        <xdr:cNvPr id="74" name="テキスト ボックス 73"/>
        <xdr:cNvSpPr txBox="1"/>
      </xdr:nvSpPr>
      <xdr:spPr>
        <a:xfrm>
          <a:off x="4622800" y="311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69778</xdr:rowOff>
    </xdr:from>
    <xdr:to>
      <xdr:col>22</xdr:col>
      <xdr:colOff>165100</xdr:colOff>
      <xdr:row>17</xdr:row>
      <xdr:rowOff>171378</xdr:rowOff>
    </xdr:to>
    <xdr:sp macro="" textlink="">
      <xdr:nvSpPr>
        <xdr:cNvPr id="75" name="楕円 74"/>
        <xdr:cNvSpPr/>
      </xdr:nvSpPr>
      <xdr:spPr bwMode="auto">
        <a:xfrm>
          <a:off x="4254500" y="303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156155</xdr:rowOff>
    </xdr:from>
    <xdr:ext cx="762000" cy="259045"/>
    <xdr:sp macro="" textlink="">
      <xdr:nvSpPr>
        <xdr:cNvPr id="76" name="テキスト ボックス 75"/>
        <xdr:cNvSpPr txBox="1"/>
      </xdr:nvSpPr>
      <xdr:spPr>
        <a:xfrm>
          <a:off x="3924300" y="311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106468</xdr:rowOff>
    </xdr:from>
    <xdr:to>
      <xdr:col>19</xdr:col>
      <xdr:colOff>38100</xdr:colOff>
      <xdr:row>18</xdr:row>
      <xdr:rowOff>36618</xdr:rowOff>
    </xdr:to>
    <xdr:sp macro="" textlink="">
      <xdr:nvSpPr>
        <xdr:cNvPr id="77" name="楕円 76"/>
        <xdr:cNvSpPr/>
      </xdr:nvSpPr>
      <xdr:spPr bwMode="auto">
        <a:xfrm>
          <a:off x="3556000" y="306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21395</xdr:rowOff>
    </xdr:from>
    <xdr:ext cx="762000" cy="259045"/>
    <xdr:sp macro="" textlink="">
      <xdr:nvSpPr>
        <xdr:cNvPr id="78" name="テキスト ボックス 77"/>
        <xdr:cNvSpPr txBox="1"/>
      </xdr:nvSpPr>
      <xdr:spPr>
        <a:xfrm>
          <a:off x="3225800" y="315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117277</xdr:rowOff>
    </xdr:from>
    <xdr:to>
      <xdr:col>15</xdr:col>
      <xdr:colOff>101600</xdr:colOff>
      <xdr:row>18</xdr:row>
      <xdr:rowOff>47427</xdr:rowOff>
    </xdr:to>
    <xdr:sp macro="" textlink="">
      <xdr:nvSpPr>
        <xdr:cNvPr id="79" name="楕円 78"/>
        <xdr:cNvSpPr/>
      </xdr:nvSpPr>
      <xdr:spPr bwMode="auto">
        <a:xfrm>
          <a:off x="2857500" y="307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32204</xdr:rowOff>
    </xdr:from>
    <xdr:ext cx="762000" cy="259045"/>
    <xdr:sp macro="" textlink="">
      <xdr:nvSpPr>
        <xdr:cNvPr id="80" name="テキスト ボックス 79"/>
        <xdr:cNvSpPr txBox="1"/>
      </xdr:nvSpPr>
      <xdr:spPr>
        <a:xfrm>
          <a:off x="2527300" y="31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265499</xdr:rowOff>
    </xdr:from>
    <xdr:to>
      <xdr:col>29</xdr:col>
      <xdr:colOff>127000</xdr:colOff>
      <xdr:row>35</xdr:row>
      <xdr:rowOff>307986</xdr:rowOff>
    </xdr:to>
    <xdr:cxnSp macro="">
      <xdr:nvCxnSpPr>
        <xdr:cNvPr id="116" name="直線コネクタ 115"/>
        <xdr:cNvCxnSpPr/>
      </xdr:nvCxnSpPr>
      <xdr:spPr bwMode="auto">
        <a:xfrm flipV="1">
          <a:off x="5003800" y="6875849"/>
          <a:ext cx="6477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250276</xdr:rowOff>
    </xdr:from>
    <xdr:ext cx="762000" cy="259045"/>
    <xdr:sp macro="" textlink="">
      <xdr:nvSpPr>
        <xdr:cNvPr id="117" name="人口1人当たり決算額の推移平均値テキスト445"/>
        <xdr:cNvSpPr txBox="1"/>
      </xdr:nvSpPr>
      <xdr:spPr>
        <a:xfrm>
          <a:off x="5740400" y="6860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307986</xdr:rowOff>
    </xdr:from>
    <xdr:to>
      <xdr:col>26</xdr:col>
      <xdr:colOff>50800</xdr:colOff>
      <xdr:row>36</xdr:row>
      <xdr:rowOff>95584</xdr:rowOff>
    </xdr:to>
    <xdr:cxnSp macro="">
      <xdr:nvCxnSpPr>
        <xdr:cNvPr id="119" name="直線コネクタ 118"/>
        <xdr:cNvCxnSpPr/>
      </xdr:nvCxnSpPr>
      <xdr:spPr bwMode="auto">
        <a:xfrm flipV="1">
          <a:off x="4305300" y="6918336"/>
          <a:ext cx="698500" cy="13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95584</xdr:rowOff>
    </xdr:from>
    <xdr:to>
      <xdr:col>22</xdr:col>
      <xdr:colOff>114300</xdr:colOff>
      <xdr:row>37</xdr:row>
      <xdr:rowOff>10120</xdr:rowOff>
    </xdr:to>
    <xdr:cxnSp macro="">
      <xdr:nvCxnSpPr>
        <xdr:cNvPr id="122" name="直線コネクタ 121"/>
        <xdr:cNvCxnSpPr/>
      </xdr:nvCxnSpPr>
      <xdr:spPr bwMode="auto">
        <a:xfrm flipV="1">
          <a:off x="3606800" y="7048834"/>
          <a:ext cx="698500" cy="8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1008</xdr:rowOff>
    </xdr:from>
    <xdr:to>
      <xdr:col>18</xdr:col>
      <xdr:colOff>177800</xdr:colOff>
      <xdr:row>37</xdr:row>
      <xdr:rowOff>10120</xdr:rowOff>
    </xdr:to>
    <xdr:cxnSp macro="">
      <xdr:nvCxnSpPr>
        <xdr:cNvPr id="125" name="直線コネクタ 124"/>
        <xdr:cNvCxnSpPr/>
      </xdr:nvCxnSpPr>
      <xdr:spPr bwMode="auto">
        <a:xfrm>
          <a:off x="2908300" y="7125708"/>
          <a:ext cx="698500" cy="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214699</xdr:rowOff>
    </xdr:from>
    <xdr:to>
      <xdr:col>29</xdr:col>
      <xdr:colOff>177800</xdr:colOff>
      <xdr:row>35</xdr:row>
      <xdr:rowOff>316299</xdr:rowOff>
    </xdr:to>
    <xdr:sp macro="" textlink="">
      <xdr:nvSpPr>
        <xdr:cNvPr id="135" name="楕円 134"/>
        <xdr:cNvSpPr/>
      </xdr:nvSpPr>
      <xdr:spPr bwMode="auto">
        <a:xfrm>
          <a:off x="5600700" y="682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59776</xdr:rowOff>
    </xdr:from>
    <xdr:ext cx="762000" cy="259045"/>
    <xdr:sp macro="" textlink="">
      <xdr:nvSpPr>
        <xdr:cNvPr id="136" name="人口1人当たり決算額の推移該当値テキスト445"/>
        <xdr:cNvSpPr txBox="1"/>
      </xdr:nvSpPr>
      <xdr:spPr>
        <a:xfrm>
          <a:off x="5740400" y="66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257186</xdr:rowOff>
    </xdr:from>
    <xdr:to>
      <xdr:col>26</xdr:col>
      <xdr:colOff>101600</xdr:colOff>
      <xdr:row>36</xdr:row>
      <xdr:rowOff>15886</xdr:rowOff>
    </xdr:to>
    <xdr:sp macro="" textlink="">
      <xdr:nvSpPr>
        <xdr:cNvPr id="137" name="楕円 136"/>
        <xdr:cNvSpPr/>
      </xdr:nvSpPr>
      <xdr:spPr bwMode="auto">
        <a:xfrm>
          <a:off x="4953000" y="686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26063</xdr:rowOff>
    </xdr:from>
    <xdr:ext cx="736600" cy="259045"/>
    <xdr:sp macro="" textlink="">
      <xdr:nvSpPr>
        <xdr:cNvPr id="138" name="テキスト ボックス 137"/>
        <xdr:cNvSpPr txBox="1"/>
      </xdr:nvSpPr>
      <xdr:spPr>
        <a:xfrm>
          <a:off x="4622800" y="663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44784</xdr:rowOff>
    </xdr:from>
    <xdr:to>
      <xdr:col>22</xdr:col>
      <xdr:colOff>165100</xdr:colOff>
      <xdr:row>36</xdr:row>
      <xdr:rowOff>146384</xdr:rowOff>
    </xdr:to>
    <xdr:sp macro="" textlink="">
      <xdr:nvSpPr>
        <xdr:cNvPr id="139" name="楕円 138"/>
        <xdr:cNvSpPr/>
      </xdr:nvSpPr>
      <xdr:spPr bwMode="auto">
        <a:xfrm>
          <a:off x="4254500" y="69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131161</xdr:rowOff>
    </xdr:from>
    <xdr:ext cx="762000" cy="259045"/>
    <xdr:sp macro="" textlink="">
      <xdr:nvSpPr>
        <xdr:cNvPr id="140" name="テキスト ボックス 139"/>
        <xdr:cNvSpPr txBox="1"/>
      </xdr:nvSpPr>
      <xdr:spPr>
        <a:xfrm>
          <a:off x="3924300" y="708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130770</xdr:rowOff>
    </xdr:from>
    <xdr:to>
      <xdr:col>19</xdr:col>
      <xdr:colOff>38100</xdr:colOff>
      <xdr:row>37</xdr:row>
      <xdr:rowOff>60920</xdr:rowOff>
    </xdr:to>
    <xdr:sp macro="" textlink="">
      <xdr:nvSpPr>
        <xdr:cNvPr id="141" name="楕円 140"/>
        <xdr:cNvSpPr/>
      </xdr:nvSpPr>
      <xdr:spPr bwMode="auto">
        <a:xfrm>
          <a:off x="3556000" y="708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45697</xdr:rowOff>
    </xdr:from>
    <xdr:ext cx="762000" cy="259045"/>
    <xdr:sp macro="" textlink="">
      <xdr:nvSpPr>
        <xdr:cNvPr id="142" name="テキスト ボックス 141"/>
        <xdr:cNvSpPr txBox="1"/>
      </xdr:nvSpPr>
      <xdr:spPr>
        <a:xfrm>
          <a:off x="3225800" y="717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121658</xdr:rowOff>
    </xdr:from>
    <xdr:to>
      <xdr:col>15</xdr:col>
      <xdr:colOff>101600</xdr:colOff>
      <xdr:row>37</xdr:row>
      <xdr:rowOff>51808</xdr:rowOff>
    </xdr:to>
    <xdr:sp macro="" textlink="">
      <xdr:nvSpPr>
        <xdr:cNvPr id="143" name="楕円 142"/>
        <xdr:cNvSpPr/>
      </xdr:nvSpPr>
      <xdr:spPr bwMode="auto">
        <a:xfrm>
          <a:off x="2857500" y="707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36585</xdr:rowOff>
    </xdr:from>
    <xdr:ext cx="762000" cy="259045"/>
    <xdr:sp macro="" textlink="">
      <xdr:nvSpPr>
        <xdr:cNvPr id="144" name="テキスト ボックス 143"/>
        <xdr:cNvSpPr txBox="1"/>
      </xdr:nvSpPr>
      <xdr:spPr>
        <a:xfrm>
          <a:off x="2527300" y="716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102667</xdr:rowOff>
    </xdr:from>
    <xdr:to>
      <xdr:col>24</xdr:col>
      <xdr:colOff>63500</xdr:colOff>
      <xdr:row>36</xdr:row>
      <xdr:rowOff>142862</xdr:rowOff>
    </xdr:to>
    <xdr:cxnSp macro="">
      <xdr:nvCxnSpPr>
        <xdr:cNvPr id="61" name="直線コネクタ 60"/>
        <xdr:cNvCxnSpPr/>
      </xdr:nvCxnSpPr>
      <xdr:spPr>
        <a:xfrm flipV="1">
          <a:off x="3797300" y="6274867"/>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122917</xdr:rowOff>
    </xdr:from>
    <xdr:to>
      <xdr:col>19</xdr:col>
      <xdr:colOff>177800</xdr:colOff>
      <xdr:row>36</xdr:row>
      <xdr:rowOff>142862</xdr:rowOff>
    </xdr:to>
    <xdr:cxnSp macro="">
      <xdr:nvCxnSpPr>
        <xdr:cNvPr id="64" name="直線コネクタ 63"/>
        <xdr:cNvCxnSpPr/>
      </xdr:nvCxnSpPr>
      <xdr:spPr>
        <a:xfrm>
          <a:off x="2908300" y="6295117"/>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122917</xdr:rowOff>
    </xdr:from>
    <xdr:to>
      <xdr:col>15</xdr:col>
      <xdr:colOff>50800</xdr:colOff>
      <xdr:row>36</xdr:row>
      <xdr:rowOff>142596</xdr:rowOff>
    </xdr:to>
    <xdr:cxnSp macro="">
      <xdr:nvCxnSpPr>
        <xdr:cNvPr id="67" name="直線コネクタ 66"/>
        <xdr:cNvCxnSpPr/>
      </xdr:nvCxnSpPr>
      <xdr:spPr>
        <a:xfrm flipV="1">
          <a:off x="2019300" y="6295117"/>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108591</xdr:rowOff>
    </xdr:from>
    <xdr:to>
      <xdr:col>10</xdr:col>
      <xdr:colOff>114300</xdr:colOff>
      <xdr:row>36</xdr:row>
      <xdr:rowOff>142596</xdr:rowOff>
    </xdr:to>
    <xdr:cxnSp macro="">
      <xdr:nvCxnSpPr>
        <xdr:cNvPr id="70" name="直線コネクタ 69"/>
        <xdr:cNvCxnSpPr/>
      </xdr:nvCxnSpPr>
      <xdr:spPr>
        <a:xfrm>
          <a:off x="1130300" y="6280791"/>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51867</xdr:rowOff>
    </xdr:from>
    <xdr:to>
      <xdr:col>24</xdr:col>
      <xdr:colOff>114300</xdr:colOff>
      <xdr:row>36</xdr:row>
      <xdr:rowOff>153467</xdr:rowOff>
    </xdr:to>
    <xdr:sp macro="" textlink="">
      <xdr:nvSpPr>
        <xdr:cNvPr id="80" name="楕円 79"/>
        <xdr:cNvSpPr/>
      </xdr:nvSpPr>
      <xdr:spPr>
        <a:xfrm>
          <a:off x="4584700" y="6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30294</xdr:rowOff>
    </xdr:from>
    <xdr:ext cx="534377" cy="259045"/>
    <xdr:sp macro="" textlink="">
      <xdr:nvSpPr>
        <xdr:cNvPr id="81" name="人件費該当値テキスト"/>
        <xdr:cNvSpPr txBox="1"/>
      </xdr:nvSpPr>
      <xdr:spPr>
        <a:xfrm>
          <a:off x="4686300" y="620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92062</xdr:rowOff>
    </xdr:from>
    <xdr:to>
      <xdr:col>20</xdr:col>
      <xdr:colOff>38100</xdr:colOff>
      <xdr:row>37</xdr:row>
      <xdr:rowOff>22212</xdr:rowOff>
    </xdr:to>
    <xdr:sp macro="" textlink="">
      <xdr:nvSpPr>
        <xdr:cNvPr id="82" name="楕円 81"/>
        <xdr:cNvSpPr/>
      </xdr:nvSpPr>
      <xdr:spPr>
        <a:xfrm>
          <a:off x="3746500" y="6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13339</xdr:rowOff>
    </xdr:from>
    <xdr:ext cx="534377" cy="259045"/>
    <xdr:sp macro="" textlink="">
      <xdr:nvSpPr>
        <xdr:cNvPr id="83" name="テキスト ボックス 82"/>
        <xdr:cNvSpPr txBox="1"/>
      </xdr:nvSpPr>
      <xdr:spPr>
        <a:xfrm>
          <a:off x="3530111" y="6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72117</xdr:rowOff>
    </xdr:from>
    <xdr:to>
      <xdr:col>15</xdr:col>
      <xdr:colOff>101600</xdr:colOff>
      <xdr:row>37</xdr:row>
      <xdr:rowOff>2267</xdr:rowOff>
    </xdr:to>
    <xdr:sp macro="" textlink="">
      <xdr:nvSpPr>
        <xdr:cNvPr id="84" name="楕円 83"/>
        <xdr:cNvSpPr/>
      </xdr:nvSpPr>
      <xdr:spPr>
        <a:xfrm>
          <a:off x="2857500" y="6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164844</xdr:rowOff>
    </xdr:from>
    <xdr:ext cx="534377" cy="259045"/>
    <xdr:sp macro="" textlink="">
      <xdr:nvSpPr>
        <xdr:cNvPr id="85" name="テキスト ボックス 84"/>
        <xdr:cNvSpPr txBox="1"/>
      </xdr:nvSpPr>
      <xdr:spPr>
        <a:xfrm>
          <a:off x="2641111" y="6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91796</xdr:rowOff>
    </xdr:from>
    <xdr:to>
      <xdr:col>10</xdr:col>
      <xdr:colOff>165100</xdr:colOff>
      <xdr:row>37</xdr:row>
      <xdr:rowOff>21946</xdr:rowOff>
    </xdr:to>
    <xdr:sp macro="" textlink="">
      <xdr:nvSpPr>
        <xdr:cNvPr id="86" name="楕円 85"/>
        <xdr:cNvSpPr/>
      </xdr:nvSpPr>
      <xdr:spPr>
        <a:xfrm>
          <a:off x="1968500" y="62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13073</xdr:rowOff>
    </xdr:from>
    <xdr:ext cx="534377" cy="259045"/>
    <xdr:sp macro="" textlink="">
      <xdr:nvSpPr>
        <xdr:cNvPr id="87" name="テキスト ボックス 86"/>
        <xdr:cNvSpPr txBox="1"/>
      </xdr:nvSpPr>
      <xdr:spPr>
        <a:xfrm>
          <a:off x="1752111" y="63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57791</xdr:rowOff>
    </xdr:from>
    <xdr:to>
      <xdr:col>6</xdr:col>
      <xdr:colOff>38100</xdr:colOff>
      <xdr:row>36</xdr:row>
      <xdr:rowOff>159391</xdr:rowOff>
    </xdr:to>
    <xdr:sp macro="" textlink="">
      <xdr:nvSpPr>
        <xdr:cNvPr id="88" name="楕円 87"/>
        <xdr:cNvSpPr/>
      </xdr:nvSpPr>
      <xdr:spPr>
        <a:xfrm>
          <a:off x="1079500" y="62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150518</xdr:rowOff>
    </xdr:from>
    <xdr:ext cx="534377" cy="259045"/>
    <xdr:sp macro="" textlink="">
      <xdr:nvSpPr>
        <xdr:cNvPr id="89" name="テキスト ボックス 88"/>
        <xdr:cNvSpPr txBox="1"/>
      </xdr:nvSpPr>
      <xdr:spPr>
        <a:xfrm>
          <a:off x="863111" y="63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111550</xdr:rowOff>
    </xdr:from>
    <xdr:to>
      <xdr:col>24</xdr:col>
      <xdr:colOff>63500</xdr:colOff>
      <xdr:row>57</xdr:row>
      <xdr:rowOff>141006</xdr:rowOff>
    </xdr:to>
    <xdr:cxnSp macro="">
      <xdr:nvCxnSpPr>
        <xdr:cNvPr id="121" name="直線コネクタ 120"/>
        <xdr:cNvCxnSpPr/>
      </xdr:nvCxnSpPr>
      <xdr:spPr>
        <a:xfrm flipV="1">
          <a:off x="3797300" y="9884200"/>
          <a:ext cx="8382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141006</xdr:rowOff>
    </xdr:from>
    <xdr:to>
      <xdr:col>19</xdr:col>
      <xdr:colOff>177800</xdr:colOff>
      <xdr:row>58</xdr:row>
      <xdr:rowOff>15821</xdr:rowOff>
    </xdr:to>
    <xdr:cxnSp macro="">
      <xdr:nvCxnSpPr>
        <xdr:cNvPr id="124" name="直線コネクタ 123"/>
        <xdr:cNvCxnSpPr/>
      </xdr:nvCxnSpPr>
      <xdr:spPr>
        <a:xfrm flipV="1">
          <a:off x="2908300" y="9913656"/>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15821</xdr:rowOff>
    </xdr:from>
    <xdr:to>
      <xdr:col>15</xdr:col>
      <xdr:colOff>50800</xdr:colOff>
      <xdr:row>58</xdr:row>
      <xdr:rowOff>29983</xdr:rowOff>
    </xdr:to>
    <xdr:cxnSp macro="">
      <xdr:nvCxnSpPr>
        <xdr:cNvPr id="127" name="直線コネクタ 126"/>
        <xdr:cNvCxnSpPr/>
      </xdr:nvCxnSpPr>
      <xdr:spPr>
        <a:xfrm flipV="1">
          <a:off x="2019300" y="9959921"/>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165009</xdr:rowOff>
    </xdr:from>
    <xdr:to>
      <xdr:col>10</xdr:col>
      <xdr:colOff>114300</xdr:colOff>
      <xdr:row>58</xdr:row>
      <xdr:rowOff>29983</xdr:rowOff>
    </xdr:to>
    <xdr:cxnSp macro="">
      <xdr:nvCxnSpPr>
        <xdr:cNvPr id="130" name="直線コネクタ 129"/>
        <xdr:cNvCxnSpPr/>
      </xdr:nvCxnSpPr>
      <xdr:spPr>
        <a:xfrm>
          <a:off x="1130300" y="9937659"/>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60750</xdr:rowOff>
    </xdr:from>
    <xdr:to>
      <xdr:col>24</xdr:col>
      <xdr:colOff>114300</xdr:colOff>
      <xdr:row>57</xdr:row>
      <xdr:rowOff>162350</xdr:rowOff>
    </xdr:to>
    <xdr:sp macro="" textlink="">
      <xdr:nvSpPr>
        <xdr:cNvPr id="140" name="楕円 139"/>
        <xdr:cNvSpPr/>
      </xdr:nvSpPr>
      <xdr:spPr>
        <a:xfrm>
          <a:off x="4584700" y="9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147127</xdr:rowOff>
    </xdr:from>
    <xdr:ext cx="534377" cy="259045"/>
    <xdr:sp macro="" textlink="">
      <xdr:nvSpPr>
        <xdr:cNvPr id="141" name="物件費該当値テキスト"/>
        <xdr:cNvSpPr txBox="1"/>
      </xdr:nvSpPr>
      <xdr:spPr>
        <a:xfrm>
          <a:off x="4686300" y="97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90206</xdr:rowOff>
    </xdr:from>
    <xdr:to>
      <xdr:col>20</xdr:col>
      <xdr:colOff>38100</xdr:colOff>
      <xdr:row>58</xdr:row>
      <xdr:rowOff>20356</xdr:rowOff>
    </xdr:to>
    <xdr:sp macro="" textlink="">
      <xdr:nvSpPr>
        <xdr:cNvPr id="142" name="楕円 141"/>
        <xdr:cNvSpPr/>
      </xdr:nvSpPr>
      <xdr:spPr>
        <a:xfrm>
          <a:off x="3746500" y="9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11483</xdr:rowOff>
    </xdr:from>
    <xdr:ext cx="534377" cy="259045"/>
    <xdr:sp macro="" textlink="">
      <xdr:nvSpPr>
        <xdr:cNvPr id="143" name="テキスト ボックス 142"/>
        <xdr:cNvSpPr txBox="1"/>
      </xdr:nvSpPr>
      <xdr:spPr>
        <a:xfrm>
          <a:off x="3530111" y="995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136471</xdr:rowOff>
    </xdr:from>
    <xdr:to>
      <xdr:col>15</xdr:col>
      <xdr:colOff>101600</xdr:colOff>
      <xdr:row>58</xdr:row>
      <xdr:rowOff>66621</xdr:rowOff>
    </xdr:to>
    <xdr:sp macro="" textlink="">
      <xdr:nvSpPr>
        <xdr:cNvPr id="144" name="楕円 143"/>
        <xdr:cNvSpPr/>
      </xdr:nvSpPr>
      <xdr:spPr>
        <a:xfrm>
          <a:off x="2857500" y="99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57748</xdr:rowOff>
    </xdr:from>
    <xdr:ext cx="534377" cy="259045"/>
    <xdr:sp macro="" textlink="">
      <xdr:nvSpPr>
        <xdr:cNvPr id="145" name="テキスト ボックス 144"/>
        <xdr:cNvSpPr txBox="1"/>
      </xdr:nvSpPr>
      <xdr:spPr>
        <a:xfrm>
          <a:off x="2641111" y="1000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150633</xdr:rowOff>
    </xdr:from>
    <xdr:to>
      <xdr:col>10</xdr:col>
      <xdr:colOff>165100</xdr:colOff>
      <xdr:row>58</xdr:row>
      <xdr:rowOff>80783</xdr:rowOff>
    </xdr:to>
    <xdr:sp macro="" textlink="">
      <xdr:nvSpPr>
        <xdr:cNvPr id="146" name="楕円 145"/>
        <xdr:cNvSpPr/>
      </xdr:nvSpPr>
      <xdr:spPr>
        <a:xfrm>
          <a:off x="1968500" y="99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71910</xdr:rowOff>
    </xdr:from>
    <xdr:ext cx="534377" cy="259045"/>
    <xdr:sp macro="" textlink="">
      <xdr:nvSpPr>
        <xdr:cNvPr id="147" name="テキスト ボックス 146"/>
        <xdr:cNvSpPr txBox="1"/>
      </xdr:nvSpPr>
      <xdr:spPr>
        <a:xfrm>
          <a:off x="1752111" y="100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114209</xdr:rowOff>
    </xdr:from>
    <xdr:to>
      <xdr:col>6</xdr:col>
      <xdr:colOff>38100</xdr:colOff>
      <xdr:row>58</xdr:row>
      <xdr:rowOff>44359</xdr:rowOff>
    </xdr:to>
    <xdr:sp macro="" textlink="">
      <xdr:nvSpPr>
        <xdr:cNvPr id="148" name="楕円 147"/>
        <xdr:cNvSpPr/>
      </xdr:nvSpPr>
      <xdr:spPr>
        <a:xfrm>
          <a:off x="1079500" y="98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35486</xdr:rowOff>
    </xdr:from>
    <xdr:ext cx="534377" cy="259045"/>
    <xdr:sp macro="" textlink="">
      <xdr:nvSpPr>
        <xdr:cNvPr id="149" name="テキスト ボックス 148"/>
        <xdr:cNvSpPr txBox="1"/>
      </xdr:nvSpPr>
      <xdr:spPr>
        <a:xfrm>
          <a:off x="863111" y="99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138137</xdr:rowOff>
    </xdr:from>
    <xdr:to>
      <xdr:col>24</xdr:col>
      <xdr:colOff>63500</xdr:colOff>
      <xdr:row>77</xdr:row>
      <xdr:rowOff>158941</xdr:rowOff>
    </xdr:to>
    <xdr:cxnSp macro="">
      <xdr:nvCxnSpPr>
        <xdr:cNvPr id="178" name="直線コネクタ 177"/>
        <xdr:cNvCxnSpPr/>
      </xdr:nvCxnSpPr>
      <xdr:spPr>
        <a:xfrm flipV="1">
          <a:off x="3797300" y="13339787"/>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158941</xdr:rowOff>
    </xdr:from>
    <xdr:to>
      <xdr:col>19</xdr:col>
      <xdr:colOff>177800</xdr:colOff>
      <xdr:row>78</xdr:row>
      <xdr:rowOff>56680</xdr:rowOff>
    </xdr:to>
    <xdr:cxnSp macro="">
      <xdr:nvCxnSpPr>
        <xdr:cNvPr id="181" name="直線コネクタ 180"/>
        <xdr:cNvCxnSpPr/>
      </xdr:nvCxnSpPr>
      <xdr:spPr>
        <a:xfrm flipV="1">
          <a:off x="2908300" y="13360591"/>
          <a:ext cx="889000" cy="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56680</xdr:rowOff>
    </xdr:from>
    <xdr:to>
      <xdr:col>15</xdr:col>
      <xdr:colOff>50800</xdr:colOff>
      <xdr:row>78</xdr:row>
      <xdr:rowOff>81711</xdr:rowOff>
    </xdr:to>
    <xdr:cxnSp macro="">
      <xdr:nvCxnSpPr>
        <xdr:cNvPr id="184" name="直線コネクタ 183"/>
        <xdr:cNvCxnSpPr/>
      </xdr:nvCxnSpPr>
      <xdr:spPr>
        <a:xfrm flipV="1">
          <a:off x="2019300" y="1342978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81711</xdr:rowOff>
    </xdr:from>
    <xdr:to>
      <xdr:col>10</xdr:col>
      <xdr:colOff>114300</xdr:colOff>
      <xdr:row>78</xdr:row>
      <xdr:rowOff>111620</xdr:rowOff>
    </xdr:to>
    <xdr:cxnSp macro="">
      <xdr:nvCxnSpPr>
        <xdr:cNvPr id="187" name="直線コネクタ 186"/>
        <xdr:cNvCxnSpPr/>
      </xdr:nvCxnSpPr>
      <xdr:spPr>
        <a:xfrm flipV="1">
          <a:off x="1130300" y="13454811"/>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87337</xdr:rowOff>
    </xdr:from>
    <xdr:to>
      <xdr:col>24</xdr:col>
      <xdr:colOff>114300</xdr:colOff>
      <xdr:row>78</xdr:row>
      <xdr:rowOff>17487</xdr:rowOff>
    </xdr:to>
    <xdr:sp macro="" textlink="">
      <xdr:nvSpPr>
        <xdr:cNvPr id="197" name="楕円 196"/>
        <xdr:cNvSpPr/>
      </xdr:nvSpPr>
      <xdr:spPr>
        <a:xfrm>
          <a:off x="4584700" y="132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110214</xdr:rowOff>
    </xdr:from>
    <xdr:ext cx="469744" cy="259045"/>
    <xdr:sp macro="" textlink="">
      <xdr:nvSpPr>
        <xdr:cNvPr id="198" name="維持補修費該当値テキスト"/>
        <xdr:cNvSpPr txBox="1"/>
      </xdr:nvSpPr>
      <xdr:spPr>
        <a:xfrm>
          <a:off x="4686300" y="1314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108141</xdr:rowOff>
    </xdr:from>
    <xdr:to>
      <xdr:col>20</xdr:col>
      <xdr:colOff>38100</xdr:colOff>
      <xdr:row>78</xdr:row>
      <xdr:rowOff>38291</xdr:rowOff>
    </xdr:to>
    <xdr:sp macro="" textlink="">
      <xdr:nvSpPr>
        <xdr:cNvPr id="199" name="楕円 198"/>
        <xdr:cNvSpPr/>
      </xdr:nvSpPr>
      <xdr:spPr>
        <a:xfrm>
          <a:off x="3746500" y="133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54818</xdr:rowOff>
    </xdr:from>
    <xdr:ext cx="469744" cy="259045"/>
    <xdr:sp macro="" textlink="">
      <xdr:nvSpPr>
        <xdr:cNvPr id="200" name="テキスト ボックス 199"/>
        <xdr:cNvSpPr txBox="1"/>
      </xdr:nvSpPr>
      <xdr:spPr>
        <a:xfrm>
          <a:off x="3562428" y="130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5880</xdr:rowOff>
    </xdr:from>
    <xdr:to>
      <xdr:col>15</xdr:col>
      <xdr:colOff>101600</xdr:colOff>
      <xdr:row>78</xdr:row>
      <xdr:rowOff>107480</xdr:rowOff>
    </xdr:to>
    <xdr:sp macro="" textlink="">
      <xdr:nvSpPr>
        <xdr:cNvPr id="201" name="楕円 200"/>
        <xdr:cNvSpPr/>
      </xdr:nvSpPr>
      <xdr:spPr>
        <a:xfrm>
          <a:off x="2857500" y="133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98607</xdr:rowOff>
    </xdr:from>
    <xdr:ext cx="469744" cy="259045"/>
    <xdr:sp macro="" textlink="">
      <xdr:nvSpPr>
        <xdr:cNvPr id="202" name="テキスト ボックス 201"/>
        <xdr:cNvSpPr txBox="1"/>
      </xdr:nvSpPr>
      <xdr:spPr>
        <a:xfrm>
          <a:off x="2673428" y="134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30911</xdr:rowOff>
    </xdr:from>
    <xdr:to>
      <xdr:col>10</xdr:col>
      <xdr:colOff>165100</xdr:colOff>
      <xdr:row>78</xdr:row>
      <xdr:rowOff>132511</xdr:rowOff>
    </xdr:to>
    <xdr:sp macro="" textlink="">
      <xdr:nvSpPr>
        <xdr:cNvPr id="203" name="楕円 202"/>
        <xdr:cNvSpPr/>
      </xdr:nvSpPr>
      <xdr:spPr>
        <a:xfrm>
          <a:off x="1968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123638</xdr:rowOff>
    </xdr:from>
    <xdr:ext cx="469744" cy="259045"/>
    <xdr:sp macro="" textlink="">
      <xdr:nvSpPr>
        <xdr:cNvPr id="204" name="テキスト ボックス 203"/>
        <xdr:cNvSpPr txBox="1"/>
      </xdr:nvSpPr>
      <xdr:spPr>
        <a:xfrm>
          <a:off x="1784428" y="134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60820</xdr:rowOff>
    </xdr:from>
    <xdr:to>
      <xdr:col>6</xdr:col>
      <xdr:colOff>38100</xdr:colOff>
      <xdr:row>78</xdr:row>
      <xdr:rowOff>162420</xdr:rowOff>
    </xdr:to>
    <xdr:sp macro="" textlink="">
      <xdr:nvSpPr>
        <xdr:cNvPr id="205" name="楕円 204"/>
        <xdr:cNvSpPr/>
      </xdr:nvSpPr>
      <xdr:spPr>
        <a:xfrm>
          <a:off x="1079500" y="134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153547</xdr:rowOff>
    </xdr:from>
    <xdr:ext cx="469744" cy="259045"/>
    <xdr:sp macro="" textlink="">
      <xdr:nvSpPr>
        <xdr:cNvPr id="206" name="テキスト ボックス 205"/>
        <xdr:cNvSpPr txBox="1"/>
      </xdr:nvSpPr>
      <xdr:spPr>
        <a:xfrm>
          <a:off x="895428" y="135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158719</xdr:rowOff>
    </xdr:from>
    <xdr:to>
      <xdr:col>24</xdr:col>
      <xdr:colOff>63500</xdr:colOff>
      <xdr:row>95</xdr:row>
      <xdr:rowOff>100609</xdr:rowOff>
    </xdr:to>
    <xdr:cxnSp macro="">
      <xdr:nvCxnSpPr>
        <xdr:cNvPr id="234" name="直線コネクタ 233"/>
        <xdr:cNvCxnSpPr/>
      </xdr:nvCxnSpPr>
      <xdr:spPr>
        <a:xfrm flipV="1">
          <a:off x="3797300" y="16275019"/>
          <a:ext cx="838200" cy="1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100609</xdr:rowOff>
    </xdr:from>
    <xdr:to>
      <xdr:col>19</xdr:col>
      <xdr:colOff>177800</xdr:colOff>
      <xdr:row>96</xdr:row>
      <xdr:rowOff>2311</xdr:rowOff>
    </xdr:to>
    <xdr:cxnSp macro="">
      <xdr:nvCxnSpPr>
        <xdr:cNvPr id="237" name="直線コネクタ 236"/>
        <xdr:cNvCxnSpPr/>
      </xdr:nvCxnSpPr>
      <xdr:spPr>
        <a:xfrm flipV="1">
          <a:off x="2908300" y="1638835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2311</xdr:rowOff>
    </xdr:from>
    <xdr:to>
      <xdr:col>15</xdr:col>
      <xdr:colOff>50800</xdr:colOff>
      <xdr:row>96</xdr:row>
      <xdr:rowOff>86322</xdr:rowOff>
    </xdr:to>
    <xdr:cxnSp macro="">
      <xdr:nvCxnSpPr>
        <xdr:cNvPr id="240" name="直線コネクタ 239"/>
        <xdr:cNvCxnSpPr/>
      </xdr:nvCxnSpPr>
      <xdr:spPr>
        <a:xfrm flipV="1">
          <a:off x="2019300" y="16461511"/>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86322</xdr:rowOff>
    </xdr:from>
    <xdr:to>
      <xdr:col>10</xdr:col>
      <xdr:colOff>114300</xdr:colOff>
      <xdr:row>97</xdr:row>
      <xdr:rowOff>59119</xdr:rowOff>
    </xdr:to>
    <xdr:cxnSp macro="">
      <xdr:nvCxnSpPr>
        <xdr:cNvPr id="243" name="直線コネクタ 242"/>
        <xdr:cNvCxnSpPr/>
      </xdr:nvCxnSpPr>
      <xdr:spPr>
        <a:xfrm flipV="1">
          <a:off x="1130300" y="16545522"/>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107919</xdr:rowOff>
    </xdr:from>
    <xdr:to>
      <xdr:col>24</xdr:col>
      <xdr:colOff>114300</xdr:colOff>
      <xdr:row>95</xdr:row>
      <xdr:rowOff>38069</xdr:rowOff>
    </xdr:to>
    <xdr:sp macro="" textlink="">
      <xdr:nvSpPr>
        <xdr:cNvPr id="253" name="楕円 252"/>
        <xdr:cNvSpPr/>
      </xdr:nvSpPr>
      <xdr:spPr>
        <a:xfrm>
          <a:off x="4584700" y="162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130796</xdr:rowOff>
    </xdr:from>
    <xdr:ext cx="534377" cy="259045"/>
    <xdr:sp macro="" textlink="">
      <xdr:nvSpPr>
        <xdr:cNvPr id="254" name="扶助費該当値テキスト"/>
        <xdr:cNvSpPr txBox="1"/>
      </xdr:nvSpPr>
      <xdr:spPr>
        <a:xfrm>
          <a:off x="4686300" y="160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49809</xdr:rowOff>
    </xdr:from>
    <xdr:to>
      <xdr:col>20</xdr:col>
      <xdr:colOff>38100</xdr:colOff>
      <xdr:row>95</xdr:row>
      <xdr:rowOff>151409</xdr:rowOff>
    </xdr:to>
    <xdr:sp macro="" textlink="">
      <xdr:nvSpPr>
        <xdr:cNvPr id="255" name="楕円 254"/>
        <xdr:cNvSpPr/>
      </xdr:nvSpPr>
      <xdr:spPr>
        <a:xfrm>
          <a:off x="3746500" y="163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167936</xdr:rowOff>
    </xdr:from>
    <xdr:ext cx="534377" cy="259045"/>
    <xdr:sp macro="" textlink="">
      <xdr:nvSpPr>
        <xdr:cNvPr id="256" name="テキスト ボックス 255"/>
        <xdr:cNvSpPr txBox="1"/>
      </xdr:nvSpPr>
      <xdr:spPr>
        <a:xfrm>
          <a:off x="3530111" y="161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122961</xdr:rowOff>
    </xdr:from>
    <xdr:to>
      <xdr:col>15</xdr:col>
      <xdr:colOff>101600</xdr:colOff>
      <xdr:row>96</xdr:row>
      <xdr:rowOff>53111</xdr:rowOff>
    </xdr:to>
    <xdr:sp macro="" textlink="">
      <xdr:nvSpPr>
        <xdr:cNvPr id="257" name="楕円 256"/>
        <xdr:cNvSpPr/>
      </xdr:nvSpPr>
      <xdr:spPr>
        <a:xfrm>
          <a:off x="28575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69638</xdr:rowOff>
    </xdr:from>
    <xdr:ext cx="534377" cy="259045"/>
    <xdr:sp macro="" textlink="">
      <xdr:nvSpPr>
        <xdr:cNvPr id="258" name="テキスト ボックス 257"/>
        <xdr:cNvSpPr txBox="1"/>
      </xdr:nvSpPr>
      <xdr:spPr>
        <a:xfrm>
          <a:off x="2641111" y="161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35522</xdr:rowOff>
    </xdr:from>
    <xdr:to>
      <xdr:col>10</xdr:col>
      <xdr:colOff>165100</xdr:colOff>
      <xdr:row>96</xdr:row>
      <xdr:rowOff>137122</xdr:rowOff>
    </xdr:to>
    <xdr:sp macro="" textlink="">
      <xdr:nvSpPr>
        <xdr:cNvPr id="259" name="楕円 258"/>
        <xdr:cNvSpPr/>
      </xdr:nvSpPr>
      <xdr:spPr>
        <a:xfrm>
          <a:off x="19685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128249</xdr:rowOff>
    </xdr:from>
    <xdr:ext cx="534377" cy="259045"/>
    <xdr:sp macro="" textlink="">
      <xdr:nvSpPr>
        <xdr:cNvPr id="260" name="テキスト ボックス 259"/>
        <xdr:cNvSpPr txBox="1"/>
      </xdr:nvSpPr>
      <xdr:spPr>
        <a:xfrm>
          <a:off x="1752111" y="165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61" name="楕円 260"/>
        <xdr:cNvSpPr/>
      </xdr:nvSpPr>
      <xdr:spPr>
        <a:xfrm>
          <a:off x="1079500" y="166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62" name="テキスト ボックス 261"/>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94361</xdr:rowOff>
    </xdr:from>
    <xdr:to>
      <xdr:col>55</xdr:col>
      <xdr:colOff>0</xdr:colOff>
      <xdr:row>37</xdr:row>
      <xdr:rowOff>71859</xdr:rowOff>
    </xdr:to>
    <xdr:cxnSp macro="">
      <xdr:nvCxnSpPr>
        <xdr:cNvPr id="291" name="直線コネクタ 290"/>
        <xdr:cNvCxnSpPr/>
      </xdr:nvCxnSpPr>
      <xdr:spPr>
        <a:xfrm flipV="1">
          <a:off x="9639300" y="5923661"/>
          <a:ext cx="838200" cy="49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71859</xdr:rowOff>
    </xdr:from>
    <xdr:to>
      <xdr:col>50</xdr:col>
      <xdr:colOff>114300</xdr:colOff>
      <xdr:row>37</xdr:row>
      <xdr:rowOff>146024</xdr:rowOff>
    </xdr:to>
    <xdr:cxnSp macro="">
      <xdr:nvCxnSpPr>
        <xdr:cNvPr id="294" name="直線コネクタ 293"/>
        <xdr:cNvCxnSpPr/>
      </xdr:nvCxnSpPr>
      <xdr:spPr>
        <a:xfrm flipV="1">
          <a:off x="8750300" y="6415509"/>
          <a:ext cx="889000" cy="7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132850</xdr:rowOff>
    </xdr:from>
    <xdr:to>
      <xdr:col>45</xdr:col>
      <xdr:colOff>177800</xdr:colOff>
      <xdr:row>37</xdr:row>
      <xdr:rowOff>146024</xdr:rowOff>
    </xdr:to>
    <xdr:cxnSp macro="">
      <xdr:nvCxnSpPr>
        <xdr:cNvPr id="297" name="直線コネクタ 296"/>
        <xdr:cNvCxnSpPr/>
      </xdr:nvCxnSpPr>
      <xdr:spPr>
        <a:xfrm>
          <a:off x="7861300" y="6476500"/>
          <a:ext cx="8890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74084</xdr:rowOff>
    </xdr:from>
    <xdr:to>
      <xdr:col>41</xdr:col>
      <xdr:colOff>50800</xdr:colOff>
      <xdr:row>37</xdr:row>
      <xdr:rowOff>132850</xdr:rowOff>
    </xdr:to>
    <xdr:cxnSp macro="">
      <xdr:nvCxnSpPr>
        <xdr:cNvPr id="300" name="直線コネクタ 299"/>
        <xdr:cNvCxnSpPr/>
      </xdr:nvCxnSpPr>
      <xdr:spPr>
        <a:xfrm>
          <a:off x="6972300" y="6417734"/>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43561</xdr:rowOff>
    </xdr:from>
    <xdr:to>
      <xdr:col>55</xdr:col>
      <xdr:colOff>50800</xdr:colOff>
      <xdr:row>34</xdr:row>
      <xdr:rowOff>145161</xdr:rowOff>
    </xdr:to>
    <xdr:sp macro="" textlink="">
      <xdr:nvSpPr>
        <xdr:cNvPr id="310" name="楕円 309"/>
        <xdr:cNvSpPr/>
      </xdr:nvSpPr>
      <xdr:spPr>
        <a:xfrm>
          <a:off x="10426700" y="58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66438</xdr:rowOff>
    </xdr:from>
    <xdr:ext cx="599010" cy="259045"/>
    <xdr:sp macro="" textlink="">
      <xdr:nvSpPr>
        <xdr:cNvPr id="311" name="補助費等該当値テキスト"/>
        <xdr:cNvSpPr txBox="1"/>
      </xdr:nvSpPr>
      <xdr:spPr>
        <a:xfrm>
          <a:off x="10528300" y="572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21059</xdr:rowOff>
    </xdr:from>
    <xdr:to>
      <xdr:col>50</xdr:col>
      <xdr:colOff>165100</xdr:colOff>
      <xdr:row>37</xdr:row>
      <xdr:rowOff>122659</xdr:rowOff>
    </xdr:to>
    <xdr:sp macro="" textlink="">
      <xdr:nvSpPr>
        <xdr:cNvPr id="312" name="楕円 311"/>
        <xdr:cNvSpPr/>
      </xdr:nvSpPr>
      <xdr:spPr>
        <a:xfrm>
          <a:off x="9588500" y="63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113786</xdr:rowOff>
    </xdr:from>
    <xdr:ext cx="534377" cy="259045"/>
    <xdr:sp macro="" textlink="">
      <xdr:nvSpPr>
        <xdr:cNvPr id="313" name="テキスト ボックス 312"/>
        <xdr:cNvSpPr txBox="1"/>
      </xdr:nvSpPr>
      <xdr:spPr>
        <a:xfrm>
          <a:off x="9372111" y="64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95224</xdr:rowOff>
    </xdr:from>
    <xdr:to>
      <xdr:col>46</xdr:col>
      <xdr:colOff>38100</xdr:colOff>
      <xdr:row>38</xdr:row>
      <xdr:rowOff>25374</xdr:rowOff>
    </xdr:to>
    <xdr:sp macro="" textlink="">
      <xdr:nvSpPr>
        <xdr:cNvPr id="314" name="楕円 313"/>
        <xdr:cNvSpPr/>
      </xdr:nvSpPr>
      <xdr:spPr>
        <a:xfrm>
          <a:off x="8699500" y="64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16501</xdr:rowOff>
    </xdr:from>
    <xdr:ext cx="534377" cy="259045"/>
    <xdr:sp macro="" textlink="">
      <xdr:nvSpPr>
        <xdr:cNvPr id="315" name="テキスト ボックス 314"/>
        <xdr:cNvSpPr txBox="1"/>
      </xdr:nvSpPr>
      <xdr:spPr>
        <a:xfrm>
          <a:off x="8483111" y="65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82050</xdr:rowOff>
    </xdr:from>
    <xdr:to>
      <xdr:col>41</xdr:col>
      <xdr:colOff>101600</xdr:colOff>
      <xdr:row>38</xdr:row>
      <xdr:rowOff>12199</xdr:rowOff>
    </xdr:to>
    <xdr:sp macro="" textlink="">
      <xdr:nvSpPr>
        <xdr:cNvPr id="316" name="楕円 315"/>
        <xdr:cNvSpPr/>
      </xdr:nvSpPr>
      <xdr:spPr>
        <a:xfrm>
          <a:off x="7810500" y="6425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3326</xdr:rowOff>
    </xdr:from>
    <xdr:ext cx="534377" cy="259045"/>
    <xdr:sp macro="" textlink="">
      <xdr:nvSpPr>
        <xdr:cNvPr id="317" name="テキスト ボックス 316"/>
        <xdr:cNvSpPr txBox="1"/>
      </xdr:nvSpPr>
      <xdr:spPr>
        <a:xfrm>
          <a:off x="7594111" y="65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23284</xdr:rowOff>
    </xdr:from>
    <xdr:to>
      <xdr:col>36</xdr:col>
      <xdr:colOff>165100</xdr:colOff>
      <xdr:row>37</xdr:row>
      <xdr:rowOff>124884</xdr:rowOff>
    </xdr:to>
    <xdr:sp macro="" textlink="">
      <xdr:nvSpPr>
        <xdr:cNvPr id="318" name="楕円 317"/>
        <xdr:cNvSpPr/>
      </xdr:nvSpPr>
      <xdr:spPr>
        <a:xfrm>
          <a:off x="6921500" y="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116011</xdr:rowOff>
    </xdr:from>
    <xdr:ext cx="534377" cy="259045"/>
    <xdr:sp macro="" textlink="">
      <xdr:nvSpPr>
        <xdr:cNvPr id="319" name="テキスト ボックス 318"/>
        <xdr:cNvSpPr txBox="1"/>
      </xdr:nvSpPr>
      <xdr:spPr>
        <a:xfrm>
          <a:off x="6705111" y="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62347</xdr:rowOff>
    </xdr:from>
    <xdr:to>
      <xdr:col>55</xdr:col>
      <xdr:colOff>0</xdr:colOff>
      <xdr:row>57</xdr:row>
      <xdr:rowOff>88039</xdr:rowOff>
    </xdr:to>
    <xdr:cxnSp macro="">
      <xdr:nvCxnSpPr>
        <xdr:cNvPr id="346" name="直線コネクタ 345"/>
        <xdr:cNvCxnSpPr/>
      </xdr:nvCxnSpPr>
      <xdr:spPr>
        <a:xfrm>
          <a:off x="9639300" y="9834997"/>
          <a:ext cx="8382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62347</xdr:rowOff>
    </xdr:from>
    <xdr:to>
      <xdr:col>50</xdr:col>
      <xdr:colOff>114300</xdr:colOff>
      <xdr:row>57</xdr:row>
      <xdr:rowOff>99185</xdr:rowOff>
    </xdr:to>
    <xdr:cxnSp macro="">
      <xdr:nvCxnSpPr>
        <xdr:cNvPr id="349" name="直線コネクタ 348"/>
        <xdr:cNvCxnSpPr/>
      </xdr:nvCxnSpPr>
      <xdr:spPr>
        <a:xfrm flipV="1">
          <a:off x="8750300" y="9834997"/>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99185</xdr:rowOff>
    </xdr:from>
    <xdr:to>
      <xdr:col>45</xdr:col>
      <xdr:colOff>177800</xdr:colOff>
      <xdr:row>57</xdr:row>
      <xdr:rowOff>115729</xdr:rowOff>
    </xdr:to>
    <xdr:cxnSp macro="">
      <xdr:nvCxnSpPr>
        <xdr:cNvPr id="352" name="直線コネクタ 351"/>
        <xdr:cNvCxnSpPr/>
      </xdr:nvCxnSpPr>
      <xdr:spPr>
        <a:xfrm flipV="1">
          <a:off x="7861300" y="9871835"/>
          <a:ext cx="889000" cy="1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92769</xdr:rowOff>
    </xdr:from>
    <xdr:to>
      <xdr:col>41</xdr:col>
      <xdr:colOff>50800</xdr:colOff>
      <xdr:row>57</xdr:row>
      <xdr:rowOff>115729</xdr:rowOff>
    </xdr:to>
    <xdr:cxnSp macro="">
      <xdr:nvCxnSpPr>
        <xdr:cNvPr id="355" name="直線コネクタ 354"/>
        <xdr:cNvCxnSpPr/>
      </xdr:nvCxnSpPr>
      <xdr:spPr>
        <a:xfrm>
          <a:off x="6972300" y="9693969"/>
          <a:ext cx="889000" cy="19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37239</xdr:rowOff>
    </xdr:from>
    <xdr:to>
      <xdr:col>55</xdr:col>
      <xdr:colOff>50800</xdr:colOff>
      <xdr:row>57</xdr:row>
      <xdr:rowOff>138839</xdr:rowOff>
    </xdr:to>
    <xdr:sp macro="" textlink="">
      <xdr:nvSpPr>
        <xdr:cNvPr id="365" name="楕円 364"/>
        <xdr:cNvSpPr/>
      </xdr:nvSpPr>
      <xdr:spPr>
        <a:xfrm>
          <a:off x="10426700" y="980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60116</xdr:rowOff>
    </xdr:from>
    <xdr:ext cx="534377" cy="259045"/>
    <xdr:sp macro="" textlink="">
      <xdr:nvSpPr>
        <xdr:cNvPr id="366" name="普通建設事業費該当値テキスト"/>
        <xdr:cNvSpPr txBox="1"/>
      </xdr:nvSpPr>
      <xdr:spPr>
        <a:xfrm>
          <a:off x="10528300" y="96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11547</xdr:rowOff>
    </xdr:from>
    <xdr:to>
      <xdr:col>50</xdr:col>
      <xdr:colOff>165100</xdr:colOff>
      <xdr:row>57</xdr:row>
      <xdr:rowOff>113147</xdr:rowOff>
    </xdr:to>
    <xdr:sp macro="" textlink="">
      <xdr:nvSpPr>
        <xdr:cNvPr id="367" name="楕円 366"/>
        <xdr:cNvSpPr/>
      </xdr:nvSpPr>
      <xdr:spPr>
        <a:xfrm>
          <a:off x="9588500" y="97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129674</xdr:rowOff>
    </xdr:from>
    <xdr:ext cx="599010" cy="259045"/>
    <xdr:sp macro="" textlink="">
      <xdr:nvSpPr>
        <xdr:cNvPr id="368" name="テキスト ボックス 367"/>
        <xdr:cNvSpPr txBox="1"/>
      </xdr:nvSpPr>
      <xdr:spPr>
        <a:xfrm>
          <a:off x="9339795" y="955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48385</xdr:rowOff>
    </xdr:from>
    <xdr:to>
      <xdr:col>46</xdr:col>
      <xdr:colOff>38100</xdr:colOff>
      <xdr:row>57</xdr:row>
      <xdr:rowOff>149985</xdr:rowOff>
    </xdr:to>
    <xdr:sp macro="" textlink="">
      <xdr:nvSpPr>
        <xdr:cNvPr id="369" name="楕円 368"/>
        <xdr:cNvSpPr/>
      </xdr:nvSpPr>
      <xdr:spPr>
        <a:xfrm>
          <a:off x="8699500" y="9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166512</xdr:rowOff>
    </xdr:from>
    <xdr:ext cx="534377" cy="259045"/>
    <xdr:sp macro="" textlink="">
      <xdr:nvSpPr>
        <xdr:cNvPr id="370" name="テキスト ボックス 369"/>
        <xdr:cNvSpPr txBox="1"/>
      </xdr:nvSpPr>
      <xdr:spPr>
        <a:xfrm>
          <a:off x="8483111" y="95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64929</xdr:rowOff>
    </xdr:from>
    <xdr:to>
      <xdr:col>41</xdr:col>
      <xdr:colOff>101600</xdr:colOff>
      <xdr:row>57</xdr:row>
      <xdr:rowOff>166529</xdr:rowOff>
    </xdr:to>
    <xdr:sp macro="" textlink="">
      <xdr:nvSpPr>
        <xdr:cNvPr id="371" name="楕円 370"/>
        <xdr:cNvSpPr/>
      </xdr:nvSpPr>
      <xdr:spPr>
        <a:xfrm>
          <a:off x="7810500" y="98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11606</xdr:rowOff>
    </xdr:from>
    <xdr:ext cx="534377" cy="259045"/>
    <xdr:sp macro="" textlink="">
      <xdr:nvSpPr>
        <xdr:cNvPr id="372" name="テキスト ボックス 371"/>
        <xdr:cNvSpPr txBox="1"/>
      </xdr:nvSpPr>
      <xdr:spPr>
        <a:xfrm>
          <a:off x="7594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41969</xdr:rowOff>
    </xdr:from>
    <xdr:to>
      <xdr:col>36</xdr:col>
      <xdr:colOff>165100</xdr:colOff>
      <xdr:row>56</xdr:row>
      <xdr:rowOff>143569</xdr:rowOff>
    </xdr:to>
    <xdr:sp macro="" textlink="">
      <xdr:nvSpPr>
        <xdr:cNvPr id="373" name="楕円 372"/>
        <xdr:cNvSpPr/>
      </xdr:nvSpPr>
      <xdr:spPr>
        <a:xfrm>
          <a:off x="6921500" y="96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160096</xdr:rowOff>
    </xdr:from>
    <xdr:ext cx="599010" cy="259045"/>
    <xdr:sp macro="" textlink="">
      <xdr:nvSpPr>
        <xdr:cNvPr id="374" name="テキスト ボックス 373"/>
        <xdr:cNvSpPr txBox="1"/>
      </xdr:nvSpPr>
      <xdr:spPr>
        <a:xfrm>
          <a:off x="6672795" y="941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115133</xdr:rowOff>
    </xdr:from>
    <xdr:to>
      <xdr:col>55</xdr:col>
      <xdr:colOff>0</xdr:colOff>
      <xdr:row>78</xdr:row>
      <xdr:rowOff>149876</xdr:rowOff>
    </xdr:to>
    <xdr:cxnSp macro="">
      <xdr:nvCxnSpPr>
        <xdr:cNvPr id="403" name="直線コネクタ 402"/>
        <xdr:cNvCxnSpPr/>
      </xdr:nvCxnSpPr>
      <xdr:spPr>
        <a:xfrm flipV="1">
          <a:off x="9639300" y="13488233"/>
          <a:ext cx="8382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58654</xdr:rowOff>
    </xdr:from>
    <xdr:to>
      <xdr:col>50</xdr:col>
      <xdr:colOff>114300</xdr:colOff>
      <xdr:row>78</xdr:row>
      <xdr:rowOff>149876</xdr:rowOff>
    </xdr:to>
    <xdr:cxnSp macro="">
      <xdr:nvCxnSpPr>
        <xdr:cNvPr id="406" name="直線コネクタ 405"/>
        <xdr:cNvCxnSpPr/>
      </xdr:nvCxnSpPr>
      <xdr:spPr>
        <a:xfrm>
          <a:off x="8750300" y="13431754"/>
          <a:ext cx="889000" cy="9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200</xdr:rowOff>
    </xdr:from>
    <xdr:to>
      <xdr:col>45</xdr:col>
      <xdr:colOff>177800</xdr:colOff>
      <xdr:row>78</xdr:row>
      <xdr:rowOff>58654</xdr:rowOff>
    </xdr:to>
    <xdr:cxnSp macro="">
      <xdr:nvCxnSpPr>
        <xdr:cNvPr id="409" name="直線コネクタ 408"/>
        <xdr:cNvCxnSpPr/>
      </xdr:nvCxnSpPr>
      <xdr:spPr>
        <a:xfrm>
          <a:off x="7861300" y="13373300"/>
          <a:ext cx="889000" cy="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154014</xdr:rowOff>
    </xdr:from>
    <xdr:to>
      <xdr:col>41</xdr:col>
      <xdr:colOff>50800</xdr:colOff>
      <xdr:row>78</xdr:row>
      <xdr:rowOff>200</xdr:rowOff>
    </xdr:to>
    <xdr:cxnSp macro="">
      <xdr:nvCxnSpPr>
        <xdr:cNvPr id="412" name="直線コネクタ 411"/>
        <xdr:cNvCxnSpPr/>
      </xdr:nvCxnSpPr>
      <xdr:spPr>
        <a:xfrm>
          <a:off x="6972300" y="13355664"/>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64333</xdr:rowOff>
    </xdr:from>
    <xdr:to>
      <xdr:col>55</xdr:col>
      <xdr:colOff>50800</xdr:colOff>
      <xdr:row>78</xdr:row>
      <xdr:rowOff>165933</xdr:rowOff>
    </xdr:to>
    <xdr:sp macro="" textlink="">
      <xdr:nvSpPr>
        <xdr:cNvPr id="422" name="楕円 421"/>
        <xdr:cNvSpPr/>
      </xdr:nvSpPr>
      <xdr:spPr>
        <a:xfrm>
          <a:off x="10426700" y="134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23710</xdr:rowOff>
    </xdr:from>
    <xdr:ext cx="534377" cy="259045"/>
    <xdr:sp macro="" textlink="">
      <xdr:nvSpPr>
        <xdr:cNvPr id="423" name="普通建設事業費 （ うち新規整備　）該当値テキスト"/>
        <xdr:cNvSpPr txBox="1"/>
      </xdr:nvSpPr>
      <xdr:spPr>
        <a:xfrm>
          <a:off x="10528300" y="1322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99076</xdr:rowOff>
    </xdr:from>
    <xdr:to>
      <xdr:col>50</xdr:col>
      <xdr:colOff>165100</xdr:colOff>
      <xdr:row>79</xdr:row>
      <xdr:rowOff>29226</xdr:rowOff>
    </xdr:to>
    <xdr:sp macro="" textlink="">
      <xdr:nvSpPr>
        <xdr:cNvPr id="424" name="楕円 423"/>
        <xdr:cNvSpPr/>
      </xdr:nvSpPr>
      <xdr:spPr>
        <a:xfrm>
          <a:off x="9588500" y="13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20353</xdr:rowOff>
    </xdr:from>
    <xdr:ext cx="534377" cy="259045"/>
    <xdr:sp macro="" textlink="">
      <xdr:nvSpPr>
        <xdr:cNvPr id="425" name="テキスト ボックス 424"/>
        <xdr:cNvSpPr txBox="1"/>
      </xdr:nvSpPr>
      <xdr:spPr>
        <a:xfrm>
          <a:off x="9372111" y="135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7854</xdr:rowOff>
    </xdr:from>
    <xdr:to>
      <xdr:col>46</xdr:col>
      <xdr:colOff>38100</xdr:colOff>
      <xdr:row>78</xdr:row>
      <xdr:rowOff>109454</xdr:rowOff>
    </xdr:to>
    <xdr:sp macro="" textlink="">
      <xdr:nvSpPr>
        <xdr:cNvPr id="426" name="楕円 425"/>
        <xdr:cNvSpPr/>
      </xdr:nvSpPr>
      <xdr:spPr>
        <a:xfrm>
          <a:off x="8699500" y="133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125981</xdr:rowOff>
    </xdr:from>
    <xdr:ext cx="534377" cy="259045"/>
    <xdr:sp macro="" textlink="">
      <xdr:nvSpPr>
        <xdr:cNvPr id="427" name="テキスト ボックス 426"/>
        <xdr:cNvSpPr txBox="1"/>
      </xdr:nvSpPr>
      <xdr:spPr>
        <a:xfrm>
          <a:off x="8483111" y="131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120850</xdr:rowOff>
    </xdr:from>
    <xdr:to>
      <xdr:col>41</xdr:col>
      <xdr:colOff>101600</xdr:colOff>
      <xdr:row>78</xdr:row>
      <xdr:rowOff>51000</xdr:rowOff>
    </xdr:to>
    <xdr:sp macro="" textlink="">
      <xdr:nvSpPr>
        <xdr:cNvPr id="428" name="楕円 427"/>
        <xdr:cNvSpPr/>
      </xdr:nvSpPr>
      <xdr:spPr>
        <a:xfrm>
          <a:off x="7810500" y="133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67527</xdr:rowOff>
    </xdr:from>
    <xdr:ext cx="534377" cy="259045"/>
    <xdr:sp macro="" textlink="">
      <xdr:nvSpPr>
        <xdr:cNvPr id="429" name="テキスト ボックス 428"/>
        <xdr:cNvSpPr txBox="1"/>
      </xdr:nvSpPr>
      <xdr:spPr>
        <a:xfrm>
          <a:off x="7594111" y="130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103214</xdr:rowOff>
    </xdr:from>
    <xdr:to>
      <xdr:col>36</xdr:col>
      <xdr:colOff>165100</xdr:colOff>
      <xdr:row>78</xdr:row>
      <xdr:rowOff>33364</xdr:rowOff>
    </xdr:to>
    <xdr:sp macro="" textlink="">
      <xdr:nvSpPr>
        <xdr:cNvPr id="430" name="楕円 429"/>
        <xdr:cNvSpPr/>
      </xdr:nvSpPr>
      <xdr:spPr>
        <a:xfrm>
          <a:off x="6921500" y="133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49891</xdr:rowOff>
    </xdr:from>
    <xdr:ext cx="534377" cy="259045"/>
    <xdr:sp macro="" textlink="">
      <xdr:nvSpPr>
        <xdr:cNvPr id="431" name="テキスト ボックス 430"/>
        <xdr:cNvSpPr txBox="1"/>
      </xdr:nvSpPr>
      <xdr:spPr>
        <a:xfrm>
          <a:off x="6705111" y="13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11826</xdr:rowOff>
    </xdr:from>
    <xdr:to>
      <xdr:col>55</xdr:col>
      <xdr:colOff>0</xdr:colOff>
      <xdr:row>96</xdr:row>
      <xdr:rowOff>70086</xdr:rowOff>
    </xdr:to>
    <xdr:cxnSp macro="">
      <xdr:nvCxnSpPr>
        <xdr:cNvPr id="462" name="直線コネクタ 461"/>
        <xdr:cNvCxnSpPr/>
      </xdr:nvCxnSpPr>
      <xdr:spPr>
        <a:xfrm flipV="1">
          <a:off x="9639300" y="16471026"/>
          <a:ext cx="8382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70086</xdr:rowOff>
    </xdr:from>
    <xdr:to>
      <xdr:col>50</xdr:col>
      <xdr:colOff>114300</xdr:colOff>
      <xdr:row>96</xdr:row>
      <xdr:rowOff>166556</xdr:rowOff>
    </xdr:to>
    <xdr:cxnSp macro="">
      <xdr:nvCxnSpPr>
        <xdr:cNvPr id="465" name="直線コネクタ 464"/>
        <xdr:cNvCxnSpPr/>
      </xdr:nvCxnSpPr>
      <xdr:spPr>
        <a:xfrm flipV="1">
          <a:off x="8750300" y="16529286"/>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166556</xdr:rowOff>
    </xdr:from>
    <xdr:to>
      <xdr:col>45</xdr:col>
      <xdr:colOff>177800</xdr:colOff>
      <xdr:row>98</xdr:row>
      <xdr:rowOff>103048</xdr:rowOff>
    </xdr:to>
    <xdr:cxnSp macro="">
      <xdr:nvCxnSpPr>
        <xdr:cNvPr id="468" name="直線コネクタ 467"/>
        <xdr:cNvCxnSpPr/>
      </xdr:nvCxnSpPr>
      <xdr:spPr>
        <a:xfrm flipV="1">
          <a:off x="7861300" y="16625756"/>
          <a:ext cx="889000" cy="2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9038</xdr:rowOff>
    </xdr:from>
    <xdr:to>
      <xdr:col>41</xdr:col>
      <xdr:colOff>50800</xdr:colOff>
      <xdr:row>98</xdr:row>
      <xdr:rowOff>103048</xdr:rowOff>
    </xdr:to>
    <xdr:cxnSp macro="">
      <xdr:nvCxnSpPr>
        <xdr:cNvPr id="471" name="直線コネクタ 470"/>
        <xdr:cNvCxnSpPr/>
      </xdr:nvCxnSpPr>
      <xdr:spPr>
        <a:xfrm>
          <a:off x="6972300" y="16296788"/>
          <a:ext cx="889000" cy="60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132476</xdr:rowOff>
    </xdr:from>
    <xdr:to>
      <xdr:col>55</xdr:col>
      <xdr:colOff>50800</xdr:colOff>
      <xdr:row>96</xdr:row>
      <xdr:rowOff>62626</xdr:rowOff>
    </xdr:to>
    <xdr:sp macro="" textlink="">
      <xdr:nvSpPr>
        <xdr:cNvPr id="481" name="楕円 480"/>
        <xdr:cNvSpPr/>
      </xdr:nvSpPr>
      <xdr:spPr>
        <a:xfrm>
          <a:off x="10426700" y="164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155353</xdr:rowOff>
    </xdr:from>
    <xdr:ext cx="534377" cy="259045"/>
    <xdr:sp macro="" textlink="">
      <xdr:nvSpPr>
        <xdr:cNvPr id="482" name="普通建設事業費 （ うち更新整備　）該当値テキスト"/>
        <xdr:cNvSpPr txBox="1"/>
      </xdr:nvSpPr>
      <xdr:spPr>
        <a:xfrm>
          <a:off x="10528300" y="1627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19286</xdr:rowOff>
    </xdr:from>
    <xdr:to>
      <xdr:col>50</xdr:col>
      <xdr:colOff>165100</xdr:colOff>
      <xdr:row>96</xdr:row>
      <xdr:rowOff>120886</xdr:rowOff>
    </xdr:to>
    <xdr:sp macro="" textlink="">
      <xdr:nvSpPr>
        <xdr:cNvPr id="483" name="楕円 482"/>
        <xdr:cNvSpPr/>
      </xdr:nvSpPr>
      <xdr:spPr>
        <a:xfrm>
          <a:off x="9588500" y="164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137413</xdr:rowOff>
    </xdr:from>
    <xdr:ext cx="534377" cy="259045"/>
    <xdr:sp macro="" textlink="">
      <xdr:nvSpPr>
        <xdr:cNvPr id="484" name="テキスト ボックス 483"/>
        <xdr:cNvSpPr txBox="1"/>
      </xdr:nvSpPr>
      <xdr:spPr>
        <a:xfrm>
          <a:off x="9372111" y="162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115756</xdr:rowOff>
    </xdr:from>
    <xdr:to>
      <xdr:col>46</xdr:col>
      <xdr:colOff>38100</xdr:colOff>
      <xdr:row>97</xdr:row>
      <xdr:rowOff>45906</xdr:rowOff>
    </xdr:to>
    <xdr:sp macro="" textlink="">
      <xdr:nvSpPr>
        <xdr:cNvPr id="485" name="楕円 484"/>
        <xdr:cNvSpPr/>
      </xdr:nvSpPr>
      <xdr:spPr>
        <a:xfrm>
          <a:off x="8699500" y="165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62433</xdr:rowOff>
    </xdr:from>
    <xdr:ext cx="534377" cy="259045"/>
    <xdr:sp macro="" textlink="">
      <xdr:nvSpPr>
        <xdr:cNvPr id="486" name="テキスト ボックス 485"/>
        <xdr:cNvSpPr txBox="1"/>
      </xdr:nvSpPr>
      <xdr:spPr>
        <a:xfrm>
          <a:off x="8483111" y="1635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52248</xdr:rowOff>
    </xdr:from>
    <xdr:to>
      <xdr:col>41</xdr:col>
      <xdr:colOff>101600</xdr:colOff>
      <xdr:row>98</xdr:row>
      <xdr:rowOff>153848</xdr:rowOff>
    </xdr:to>
    <xdr:sp macro="" textlink="">
      <xdr:nvSpPr>
        <xdr:cNvPr id="487" name="楕円 486"/>
        <xdr:cNvSpPr/>
      </xdr:nvSpPr>
      <xdr:spPr>
        <a:xfrm>
          <a:off x="7810500" y="168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144975</xdr:rowOff>
    </xdr:from>
    <xdr:ext cx="534377" cy="259045"/>
    <xdr:sp macro="" textlink="">
      <xdr:nvSpPr>
        <xdr:cNvPr id="488" name="テキスト ボックス 487"/>
        <xdr:cNvSpPr txBox="1"/>
      </xdr:nvSpPr>
      <xdr:spPr>
        <a:xfrm>
          <a:off x="7594111" y="169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129688</xdr:rowOff>
    </xdr:from>
    <xdr:to>
      <xdr:col>36</xdr:col>
      <xdr:colOff>165100</xdr:colOff>
      <xdr:row>95</xdr:row>
      <xdr:rowOff>59838</xdr:rowOff>
    </xdr:to>
    <xdr:sp macro="" textlink="">
      <xdr:nvSpPr>
        <xdr:cNvPr id="489" name="楕円 488"/>
        <xdr:cNvSpPr/>
      </xdr:nvSpPr>
      <xdr:spPr>
        <a:xfrm>
          <a:off x="6921500" y="162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76365</xdr:rowOff>
    </xdr:from>
    <xdr:ext cx="534377" cy="259045"/>
    <xdr:sp macro="" textlink="">
      <xdr:nvSpPr>
        <xdr:cNvPr id="490" name="テキスト ボックス 489"/>
        <xdr:cNvSpPr txBox="1"/>
      </xdr:nvSpPr>
      <xdr:spPr>
        <a:xfrm>
          <a:off x="6705111" y="1602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20409</xdr:rowOff>
    </xdr:from>
    <xdr:to>
      <xdr:col>85</xdr:col>
      <xdr:colOff>127000</xdr:colOff>
      <xdr:row>39</xdr:row>
      <xdr:rowOff>43929</xdr:rowOff>
    </xdr:to>
    <xdr:cxnSp macro="">
      <xdr:nvCxnSpPr>
        <xdr:cNvPr id="519" name="直線コネクタ 518"/>
        <xdr:cNvCxnSpPr/>
      </xdr:nvCxnSpPr>
      <xdr:spPr>
        <a:xfrm flipV="1">
          <a:off x="15481300" y="6706959"/>
          <a:ext cx="8382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41148</xdr:rowOff>
    </xdr:from>
    <xdr:to>
      <xdr:col>81</xdr:col>
      <xdr:colOff>50800</xdr:colOff>
      <xdr:row>39</xdr:row>
      <xdr:rowOff>43929</xdr:rowOff>
    </xdr:to>
    <xdr:cxnSp macro="">
      <xdr:nvCxnSpPr>
        <xdr:cNvPr id="522" name="直線コネクタ 521"/>
        <xdr:cNvCxnSpPr/>
      </xdr:nvCxnSpPr>
      <xdr:spPr>
        <a:xfrm>
          <a:off x="14592300" y="672769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41084</xdr:rowOff>
    </xdr:from>
    <xdr:to>
      <xdr:col>76</xdr:col>
      <xdr:colOff>114300</xdr:colOff>
      <xdr:row>39</xdr:row>
      <xdr:rowOff>41148</xdr:rowOff>
    </xdr:to>
    <xdr:cxnSp macro="">
      <xdr:nvCxnSpPr>
        <xdr:cNvPr id="525" name="直線コネクタ 524"/>
        <xdr:cNvCxnSpPr/>
      </xdr:nvCxnSpPr>
      <xdr:spPr>
        <a:xfrm>
          <a:off x="13703300" y="672763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41084</xdr:rowOff>
    </xdr:from>
    <xdr:to>
      <xdr:col>71</xdr:col>
      <xdr:colOff>177800</xdr:colOff>
      <xdr:row>39</xdr:row>
      <xdr:rowOff>44424</xdr:rowOff>
    </xdr:to>
    <xdr:cxnSp macro="">
      <xdr:nvCxnSpPr>
        <xdr:cNvPr id="528" name="直線コネクタ 527"/>
        <xdr:cNvCxnSpPr/>
      </xdr:nvCxnSpPr>
      <xdr:spPr>
        <a:xfrm flipV="1">
          <a:off x="12814300" y="6727634"/>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141059</xdr:rowOff>
    </xdr:from>
    <xdr:to>
      <xdr:col>85</xdr:col>
      <xdr:colOff>177800</xdr:colOff>
      <xdr:row>39</xdr:row>
      <xdr:rowOff>71209</xdr:rowOff>
    </xdr:to>
    <xdr:sp macro="" textlink="">
      <xdr:nvSpPr>
        <xdr:cNvPr id="538" name="楕円 537"/>
        <xdr:cNvSpPr/>
      </xdr:nvSpPr>
      <xdr:spPr>
        <a:xfrm>
          <a:off x="16268700" y="66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164579</xdr:rowOff>
    </xdr:from>
    <xdr:to>
      <xdr:col>81</xdr:col>
      <xdr:colOff>101600</xdr:colOff>
      <xdr:row>39</xdr:row>
      <xdr:rowOff>94729</xdr:rowOff>
    </xdr:to>
    <xdr:sp macro="" textlink="">
      <xdr:nvSpPr>
        <xdr:cNvPr id="540" name="楕円 539"/>
        <xdr:cNvSpPr/>
      </xdr:nvSpPr>
      <xdr:spPr>
        <a:xfrm>
          <a:off x="15430500" y="66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85856</xdr:rowOff>
    </xdr:from>
    <xdr:ext cx="313932" cy="259045"/>
    <xdr:sp macro="" textlink="">
      <xdr:nvSpPr>
        <xdr:cNvPr id="541" name="テキスト ボックス 540"/>
        <xdr:cNvSpPr txBox="1"/>
      </xdr:nvSpPr>
      <xdr:spPr>
        <a:xfrm>
          <a:off x="15324333" y="6772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161798</xdr:rowOff>
    </xdr:from>
    <xdr:to>
      <xdr:col>76</xdr:col>
      <xdr:colOff>165100</xdr:colOff>
      <xdr:row>39</xdr:row>
      <xdr:rowOff>91948</xdr:rowOff>
    </xdr:to>
    <xdr:sp macro="" textlink="">
      <xdr:nvSpPr>
        <xdr:cNvPr id="542" name="楕円 541"/>
        <xdr:cNvSpPr/>
      </xdr:nvSpPr>
      <xdr:spPr>
        <a:xfrm>
          <a:off x="14541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83075</xdr:rowOff>
    </xdr:from>
    <xdr:ext cx="378565" cy="259045"/>
    <xdr:sp macro="" textlink="">
      <xdr:nvSpPr>
        <xdr:cNvPr id="543" name="テキスト ボックス 542"/>
        <xdr:cNvSpPr txBox="1"/>
      </xdr:nvSpPr>
      <xdr:spPr>
        <a:xfrm>
          <a:off x="14403017" y="67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161734</xdr:rowOff>
    </xdr:from>
    <xdr:to>
      <xdr:col>72</xdr:col>
      <xdr:colOff>38100</xdr:colOff>
      <xdr:row>39</xdr:row>
      <xdr:rowOff>91884</xdr:rowOff>
    </xdr:to>
    <xdr:sp macro="" textlink="">
      <xdr:nvSpPr>
        <xdr:cNvPr id="544" name="楕円 543"/>
        <xdr:cNvSpPr/>
      </xdr:nvSpPr>
      <xdr:spPr>
        <a:xfrm>
          <a:off x="13652500" y="66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83011</xdr:rowOff>
    </xdr:from>
    <xdr:ext cx="378565" cy="259045"/>
    <xdr:sp macro="" textlink="">
      <xdr:nvSpPr>
        <xdr:cNvPr id="545" name="テキスト ボックス 544"/>
        <xdr:cNvSpPr txBox="1"/>
      </xdr:nvSpPr>
      <xdr:spPr>
        <a:xfrm>
          <a:off x="13514017" y="676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165074</xdr:rowOff>
    </xdr:from>
    <xdr:to>
      <xdr:col>67</xdr:col>
      <xdr:colOff>101600</xdr:colOff>
      <xdr:row>39</xdr:row>
      <xdr:rowOff>95224</xdr:rowOff>
    </xdr:to>
    <xdr:sp macro="" textlink="">
      <xdr:nvSpPr>
        <xdr:cNvPr id="546" name="楕円 545"/>
        <xdr:cNvSpPr/>
      </xdr:nvSpPr>
      <xdr:spPr>
        <a:xfrm>
          <a:off x="12763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86351</xdr:rowOff>
    </xdr:from>
    <xdr:ext cx="249299" cy="259045"/>
    <xdr:sp macro="" textlink="">
      <xdr:nvSpPr>
        <xdr:cNvPr id="547" name="テキスト ボックス 546"/>
        <xdr:cNvSpPr txBox="1"/>
      </xdr:nvSpPr>
      <xdr:spPr>
        <a:xfrm>
          <a:off x="12689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14515</xdr:rowOff>
    </xdr:from>
    <xdr:to>
      <xdr:col>85</xdr:col>
      <xdr:colOff>127000</xdr:colOff>
      <xdr:row>76</xdr:row>
      <xdr:rowOff>50088</xdr:rowOff>
    </xdr:to>
    <xdr:cxnSp macro="">
      <xdr:nvCxnSpPr>
        <xdr:cNvPr id="625" name="直線コネクタ 624"/>
        <xdr:cNvCxnSpPr/>
      </xdr:nvCxnSpPr>
      <xdr:spPr>
        <a:xfrm flipV="1">
          <a:off x="15481300" y="13044715"/>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50088</xdr:rowOff>
    </xdr:from>
    <xdr:to>
      <xdr:col>81</xdr:col>
      <xdr:colOff>50800</xdr:colOff>
      <xdr:row>76</xdr:row>
      <xdr:rowOff>88697</xdr:rowOff>
    </xdr:to>
    <xdr:cxnSp macro="">
      <xdr:nvCxnSpPr>
        <xdr:cNvPr id="628" name="直線コネクタ 627"/>
        <xdr:cNvCxnSpPr/>
      </xdr:nvCxnSpPr>
      <xdr:spPr>
        <a:xfrm flipV="1">
          <a:off x="14592300" y="1308028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88697</xdr:rowOff>
    </xdr:from>
    <xdr:to>
      <xdr:col>76</xdr:col>
      <xdr:colOff>114300</xdr:colOff>
      <xdr:row>76</xdr:row>
      <xdr:rowOff>130887</xdr:rowOff>
    </xdr:to>
    <xdr:cxnSp macro="">
      <xdr:nvCxnSpPr>
        <xdr:cNvPr id="631" name="直線コネクタ 630"/>
        <xdr:cNvCxnSpPr/>
      </xdr:nvCxnSpPr>
      <xdr:spPr>
        <a:xfrm flipV="1">
          <a:off x="13703300" y="13118897"/>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130887</xdr:rowOff>
    </xdr:from>
    <xdr:to>
      <xdr:col>71</xdr:col>
      <xdr:colOff>177800</xdr:colOff>
      <xdr:row>76</xdr:row>
      <xdr:rowOff>142660</xdr:rowOff>
    </xdr:to>
    <xdr:cxnSp macro="">
      <xdr:nvCxnSpPr>
        <xdr:cNvPr id="634" name="直線コネクタ 633"/>
        <xdr:cNvCxnSpPr/>
      </xdr:nvCxnSpPr>
      <xdr:spPr>
        <a:xfrm flipV="1">
          <a:off x="12814300" y="1316108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135166</xdr:rowOff>
    </xdr:from>
    <xdr:to>
      <xdr:col>85</xdr:col>
      <xdr:colOff>177800</xdr:colOff>
      <xdr:row>76</xdr:row>
      <xdr:rowOff>65317</xdr:rowOff>
    </xdr:to>
    <xdr:sp macro="" textlink="">
      <xdr:nvSpPr>
        <xdr:cNvPr id="644" name="楕円 643"/>
        <xdr:cNvSpPr/>
      </xdr:nvSpPr>
      <xdr:spPr>
        <a:xfrm>
          <a:off x="16268700" y="12993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113592</xdr:rowOff>
    </xdr:from>
    <xdr:ext cx="534377" cy="259045"/>
    <xdr:sp macro="" textlink="">
      <xdr:nvSpPr>
        <xdr:cNvPr id="645" name="公債費該当値テキスト"/>
        <xdr:cNvSpPr txBox="1"/>
      </xdr:nvSpPr>
      <xdr:spPr>
        <a:xfrm>
          <a:off x="16370300" y="129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170738</xdr:rowOff>
    </xdr:from>
    <xdr:to>
      <xdr:col>81</xdr:col>
      <xdr:colOff>101600</xdr:colOff>
      <xdr:row>76</xdr:row>
      <xdr:rowOff>100888</xdr:rowOff>
    </xdr:to>
    <xdr:sp macro="" textlink="">
      <xdr:nvSpPr>
        <xdr:cNvPr id="646" name="楕円 645"/>
        <xdr:cNvSpPr/>
      </xdr:nvSpPr>
      <xdr:spPr>
        <a:xfrm>
          <a:off x="15430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92015</xdr:rowOff>
    </xdr:from>
    <xdr:ext cx="534377" cy="259045"/>
    <xdr:sp macro="" textlink="">
      <xdr:nvSpPr>
        <xdr:cNvPr id="647" name="テキスト ボックス 646"/>
        <xdr:cNvSpPr txBox="1"/>
      </xdr:nvSpPr>
      <xdr:spPr>
        <a:xfrm>
          <a:off x="15214111" y="131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37897</xdr:rowOff>
    </xdr:from>
    <xdr:to>
      <xdr:col>76</xdr:col>
      <xdr:colOff>165100</xdr:colOff>
      <xdr:row>76</xdr:row>
      <xdr:rowOff>139497</xdr:rowOff>
    </xdr:to>
    <xdr:sp macro="" textlink="">
      <xdr:nvSpPr>
        <xdr:cNvPr id="648" name="楕円 647"/>
        <xdr:cNvSpPr/>
      </xdr:nvSpPr>
      <xdr:spPr>
        <a:xfrm>
          <a:off x="14541500" y="130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130624</xdr:rowOff>
    </xdr:from>
    <xdr:ext cx="534377" cy="259045"/>
    <xdr:sp macro="" textlink="">
      <xdr:nvSpPr>
        <xdr:cNvPr id="649" name="テキスト ボックス 648"/>
        <xdr:cNvSpPr txBox="1"/>
      </xdr:nvSpPr>
      <xdr:spPr>
        <a:xfrm>
          <a:off x="14325111" y="131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80087</xdr:rowOff>
    </xdr:from>
    <xdr:to>
      <xdr:col>72</xdr:col>
      <xdr:colOff>38100</xdr:colOff>
      <xdr:row>77</xdr:row>
      <xdr:rowOff>10237</xdr:rowOff>
    </xdr:to>
    <xdr:sp macro="" textlink="">
      <xdr:nvSpPr>
        <xdr:cNvPr id="650" name="楕円 649"/>
        <xdr:cNvSpPr/>
      </xdr:nvSpPr>
      <xdr:spPr>
        <a:xfrm>
          <a:off x="13652500" y="131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1364</xdr:rowOff>
    </xdr:from>
    <xdr:ext cx="534377" cy="259045"/>
    <xdr:sp macro="" textlink="">
      <xdr:nvSpPr>
        <xdr:cNvPr id="651" name="テキスト ボックス 650"/>
        <xdr:cNvSpPr txBox="1"/>
      </xdr:nvSpPr>
      <xdr:spPr>
        <a:xfrm>
          <a:off x="13436111" y="132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91860</xdr:rowOff>
    </xdr:from>
    <xdr:to>
      <xdr:col>67</xdr:col>
      <xdr:colOff>101600</xdr:colOff>
      <xdr:row>77</xdr:row>
      <xdr:rowOff>22010</xdr:rowOff>
    </xdr:to>
    <xdr:sp macro="" textlink="">
      <xdr:nvSpPr>
        <xdr:cNvPr id="652" name="楕円 651"/>
        <xdr:cNvSpPr/>
      </xdr:nvSpPr>
      <xdr:spPr>
        <a:xfrm>
          <a:off x="12763500" y="131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13137</xdr:rowOff>
    </xdr:from>
    <xdr:ext cx="534377" cy="259045"/>
    <xdr:sp macro="" textlink="">
      <xdr:nvSpPr>
        <xdr:cNvPr id="653" name="テキスト ボックス 652"/>
        <xdr:cNvSpPr txBox="1"/>
      </xdr:nvSpPr>
      <xdr:spPr>
        <a:xfrm>
          <a:off x="12547111" y="132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99507</xdr:rowOff>
    </xdr:from>
    <xdr:to>
      <xdr:col>85</xdr:col>
      <xdr:colOff>127000</xdr:colOff>
      <xdr:row>98</xdr:row>
      <xdr:rowOff>107555</xdr:rowOff>
    </xdr:to>
    <xdr:cxnSp macro="">
      <xdr:nvCxnSpPr>
        <xdr:cNvPr id="680" name="直線コネクタ 679"/>
        <xdr:cNvCxnSpPr/>
      </xdr:nvCxnSpPr>
      <xdr:spPr>
        <a:xfrm>
          <a:off x="15481300" y="16901607"/>
          <a:ext cx="8382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99507</xdr:rowOff>
    </xdr:from>
    <xdr:to>
      <xdr:col>81</xdr:col>
      <xdr:colOff>50800</xdr:colOff>
      <xdr:row>98</xdr:row>
      <xdr:rowOff>116168</xdr:rowOff>
    </xdr:to>
    <xdr:cxnSp macro="">
      <xdr:nvCxnSpPr>
        <xdr:cNvPr id="683" name="直線コネクタ 682"/>
        <xdr:cNvCxnSpPr/>
      </xdr:nvCxnSpPr>
      <xdr:spPr>
        <a:xfrm flipV="1">
          <a:off x="14592300" y="16901607"/>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116168</xdr:rowOff>
    </xdr:from>
    <xdr:to>
      <xdr:col>76</xdr:col>
      <xdr:colOff>114300</xdr:colOff>
      <xdr:row>98</xdr:row>
      <xdr:rowOff>124214</xdr:rowOff>
    </xdr:to>
    <xdr:cxnSp macro="">
      <xdr:nvCxnSpPr>
        <xdr:cNvPr id="686" name="直線コネクタ 685"/>
        <xdr:cNvCxnSpPr/>
      </xdr:nvCxnSpPr>
      <xdr:spPr>
        <a:xfrm flipV="1">
          <a:off x="13703300" y="1691826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96248</xdr:rowOff>
    </xdr:from>
    <xdr:to>
      <xdr:col>71</xdr:col>
      <xdr:colOff>177800</xdr:colOff>
      <xdr:row>98</xdr:row>
      <xdr:rowOff>124214</xdr:rowOff>
    </xdr:to>
    <xdr:cxnSp macro="">
      <xdr:nvCxnSpPr>
        <xdr:cNvPr id="689" name="直線コネクタ 688"/>
        <xdr:cNvCxnSpPr/>
      </xdr:nvCxnSpPr>
      <xdr:spPr>
        <a:xfrm>
          <a:off x="12814300" y="16898348"/>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56755</xdr:rowOff>
    </xdr:from>
    <xdr:to>
      <xdr:col>85</xdr:col>
      <xdr:colOff>177800</xdr:colOff>
      <xdr:row>98</xdr:row>
      <xdr:rowOff>158355</xdr:rowOff>
    </xdr:to>
    <xdr:sp macro="" textlink="">
      <xdr:nvSpPr>
        <xdr:cNvPr id="699" name="楕円 698"/>
        <xdr:cNvSpPr/>
      </xdr:nvSpPr>
      <xdr:spPr>
        <a:xfrm>
          <a:off x="16268700" y="168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48707</xdr:rowOff>
    </xdr:from>
    <xdr:to>
      <xdr:col>81</xdr:col>
      <xdr:colOff>101600</xdr:colOff>
      <xdr:row>98</xdr:row>
      <xdr:rowOff>150307</xdr:rowOff>
    </xdr:to>
    <xdr:sp macro="" textlink="">
      <xdr:nvSpPr>
        <xdr:cNvPr id="701" name="楕円 700"/>
        <xdr:cNvSpPr/>
      </xdr:nvSpPr>
      <xdr:spPr>
        <a:xfrm>
          <a:off x="15430500" y="168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141434</xdr:rowOff>
    </xdr:from>
    <xdr:ext cx="469744" cy="259045"/>
    <xdr:sp macro="" textlink="">
      <xdr:nvSpPr>
        <xdr:cNvPr id="702" name="テキスト ボックス 701"/>
        <xdr:cNvSpPr txBox="1"/>
      </xdr:nvSpPr>
      <xdr:spPr>
        <a:xfrm>
          <a:off x="15246428" y="169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65368</xdr:rowOff>
    </xdr:from>
    <xdr:to>
      <xdr:col>76</xdr:col>
      <xdr:colOff>165100</xdr:colOff>
      <xdr:row>98</xdr:row>
      <xdr:rowOff>166968</xdr:rowOff>
    </xdr:to>
    <xdr:sp macro="" textlink="">
      <xdr:nvSpPr>
        <xdr:cNvPr id="703" name="楕円 702"/>
        <xdr:cNvSpPr/>
      </xdr:nvSpPr>
      <xdr:spPr>
        <a:xfrm>
          <a:off x="14541500" y="168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158095</xdr:rowOff>
    </xdr:from>
    <xdr:ext cx="469744" cy="259045"/>
    <xdr:sp macro="" textlink="">
      <xdr:nvSpPr>
        <xdr:cNvPr id="704" name="テキスト ボックス 703"/>
        <xdr:cNvSpPr txBox="1"/>
      </xdr:nvSpPr>
      <xdr:spPr>
        <a:xfrm>
          <a:off x="14357428" y="169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73414</xdr:rowOff>
    </xdr:from>
    <xdr:to>
      <xdr:col>72</xdr:col>
      <xdr:colOff>38100</xdr:colOff>
      <xdr:row>99</xdr:row>
      <xdr:rowOff>3564</xdr:rowOff>
    </xdr:to>
    <xdr:sp macro="" textlink="">
      <xdr:nvSpPr>
        <xdr:cNvPr id="705" name="楕円 704"/>
        <xdr:cNvSpPr/>
      </xdr:nvSpPr>
      <xdr:spPr>
        <a:xfrm>
          <a:off x="13652500" y="16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166141</xdr:rowOff>
    </xdr:from>
    <xdr:ext cx="469744" cy="259045"/>
    <xdr:sp macro="" textlink="">
      <xdr:nvSpPr>
        <xdr:cNvPr id="706" name="テキスト ボックス 705"/>
        <xdr:cNvSpPr txBox="1"/>
      </xdr:nvSpPr>
      <xdr:spPr>
        <a:xfrm>
          <a:off x="13468428" y="169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45448</xdr:rowOff>
    </xdr:from>
    <xdr:to>
      <xdr:col>67</xdr:col>
      <xdr:colOff>101600</xdr:colOff>
      <xdr:row>98</xdr:row>
      <xdr:rowOff>147048</xdr:rowOff>
    </xdr:to>
    <xdr:sp macro="" textlink="">
      <xdr:nvSpPr>
        <xdr:cNvPr id="707" name="楕円 706"/>
        <xdr:cNvSpPr/>
      </xdr:nvSpPr>
      <xdr:spPr>
        <a:xfrm>
          <a:off x="12763500" y="168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138175</xdr:rowOff>
    </xdr:from>
    <xdr:ext cx="469744" cy="259045"/>
    <xdr:sp macro="" textlink="">
      <xdr:nvSpPr>
        <xdr:cNvPr id="708" name="テキスト ボックス 707"/>
        <xdr:cNvSpPr txBox="1"/>
      </xdr:nvSpPr>
      <xdr:spPr>
        <a:xfrm>
          <a:off x="12579428" y="169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38953</xdr:rowOff>
    </xdr:from>
    <xdr:to>
      <xdr:col>116</xdr:col>
      <xdr:colOff>63500</xdr:colOff>
      <xdr:row>39</xdr:row>
      <xdr:rowOff>41173</xdr:rowOff>
    </xdr:to>
    <xdr:cxnSp macro="">
      <xdr:nvCxnSpPr>
        <xdr:cNvPr id="739" name="直線コネクタ 738"/>
        <xdr:cNvCxnSpPr/>
      </xdr:nvCxnSpPr>
      <xdr:spPr>
        <a:xfrm>
          <a:off x="21323300" y="6725503"/>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35001</xdr:rowOff>
    </xdr:from>
    <xdr:to>
      <xdr:col>111</xdr:col>
      <xdr:colOff>177800</xdr:colOff>
      <xdr:row>39</xdr:row>
      <xdr:rowOff>38953</xdr:rowOff>
    </xdr:to>
    <xdr:cxnSp macro="">
      <xdr:nvCxnSpPr>
        <xdr:cNvPr id="742" name="直線コネクタ 741"/>
        <xdr:cNvCxnSpPr/>
      </xdr:nvCxnSpPr>
      <xdr:spPr>
        <a:xfrm>
          <a:off x="20434300" y="6721551"/>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31703</xdr:rowOff>
    </xdr:from>
    <xdr:to>
      <xdr:col>107</xdr:col>
      <xdr:colOff>50800</xdr:colOff>
      <xdr:row>39</xdr:row>
      <xdr:rowOff>35001</xdr:rowOff>
    </xdr:to>
    <xdr:cxnSp macro="">
      <xdr:nvCxnSpPr>
        <xdr:cNvPr id="745" name="直線コネクタ 744"/>
        <xdr:cNvCxnSpPr/>
      </xdr:nvCxnSpPr>
      <xdr:spPr>
        <a:xfrm>
          <a:off x="19545300" y="6718253"/>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31703</xdr:rowOff>
    </xdr:from>
    <xdr:to>
      <xdr:col>102</xdr:col>
      <xdr:colOff>114300</xdr:colOff>
      <xdr:row>39</xdr:row>
      <xdr:rowOff>37059</xdr:rowOff>
    </xdr:to>
    <xdr:cxnSp macro="">
      <xdr:nvCxnSpPr>
        <xdr:cNvPr id="748" name="直線コネクタ 747"/>
        <xdr:cNvCxnSpPr/>
      </xdr:nvCxnSpPr>
      <xdr:spPr>
        <a:xfrm flipV="1">
          <a:off x="18656300" y="6718253"/>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161823</xdr:rowOff>
    </xdr:from>
    <xdr:to>
      <xdr:col>116</xdr:col>
      <xdr:colOff>114300</xdr:colOff>
      <xdr:row>39</xdr:row>
      <xdr:rowOff>91973</xdr:rowOff>
    </xdr:to>
    <xdr:sp macro="" textlink="">
      <xdr:nvSpPr>
        <xdr:cNvPr id="758" name="楕円 757"/>
        <xdr:cNvSpPr/>
      </xdr:nvSpPr>
      <xdr:spPr>
        <a:xfrm>
          <a:off x="22110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76750</xdr:rowOff>
    </xdr:from>
    <xdr:ext cx="469744" cy="259045"/>
    <xdr:sp macro="" textlink="">
      <xdr:nvSpPr>
        <xdr:cNvPr id="759" name="投資及び出資金該当値テキスト"/>
        <xdr:cNvSpPr txBox="1"/>
      </xdr:nvSpPr>
      <xdr:spPr>
        <a:xfrm>
          <a:off x="22212300" y="659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159603</xdr:rowOff>
    </xdr:from>
    <xdr:to>
      <xdr:col>112</xdr:col>
      <xdr:colOff>38100</xdr:colOff>
      <xdr:row>39</xdr:row>
      <xdr:rowOff>89753</xdr:rowOff>
    </xdr:to>
    <xdr:sp macro="" textlink="">
      <xdr:nvSpPr>
        <xdr:cNvPr id="760" name="楕円 759"/>
        <xdr:cNvSpPr/>
      </xdr:nvSpPr>
      <xdr:spPr>
        <a:xfrm>
          <a:off x="21272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80880</xdr:rowOff>
    </xdr:from>
    <xdr:ext cx="469744" cy="259045"/>
    <xdr:sp macro="" textlink="">
      <xdr:nvSpPr>
        <xdr:cNvPr id="761" name="テキスト ボックス 760"/>
        <xdr:cNvSpPr txBox="1"/>
      </xdr:nvSpPr>
      <xdr:spPr>
        <a:xfrm>
          <a:off x="21088428" y="676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155651</xdr:rowOff>
    </xdr:from>
    <xdr:to>
      <xdr:col>107</xdr:col>
      <xdr:colOff>101600</xdr:colOff>
      <xdr:row>39</xdr:row>
      <xdr:rowOff>85801</xdr:rowOff>
    </xdr:to>
    <xdr:sp macro="" textlink="">
      <xdr:nvSpPr>
        <xdr:cNvPr id="762" name="楕円 761"/>
        <xdr:cNvSpPr/>
      </xdr:nvSpPr>
      <xdr:spPr>
        <a:xfrm>
          <a:off x="203835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76928</xdr:rowOff>
    </xdr:from>
    <xdr:ext cx="469744" cy="259045"/>
    <xdr:sp macro="" textlink="">
      <xdr:nvSpPr>
        <xdr:cNvPr id="763" name="テキスト ボックス 762"/>
        <xdr:cNvSpPr txBox="1"/>
      </xdr:nvSpPr>
      <xdr:spPr>
        <a:xfrm>
          <a:off x="20199428" y="67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152353</xdr:rowOff>
    </xdr:from>
    <xdr:to>
      <xdr:col>102</xdr:col>
      <xdr:colOff>165100</xdr:colOff>
      <xdr:row>39</xdr:row>
      <xdr:rowOff>82503</xdr:rowOff>
    </xdr:to>
    <xdr:sp macro="" textlink="">
      <xdr:nvSpPr>
        <xdr:cNvPr id="764" name="楕円 763"/>
        <xdr:cNvSpPr/>
      </xdr:nvSpPr>
      <xdr:spPr>
        <a:xfrm>
          <a:off x="19494500" y="66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73630</xdr:rowOff>
    </xdr:from>
    <xdr:ext cx="469744" cy="259045"/>
    <xdr:sp macro="" textlink="">
      <xdr:nvSpPr>
        <xdr:cNvPr id="765" name="テキスト ボックス 764"/>
        <xdr:cNvSpPr txBox="1"/>
      </xdr:nvSpPr>
      <xdr:spPr>
        <a:xfrm>
          <a:off x="19310428" y="676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157709</xdr:rowOff>
    </xdr:from>
    <xdr:to>
      <xdr:col>98</xdr:col>
      <xdr:colOff>38100</xdr:colOff>
      <xdr:row>39</xdr:row>
      <xdr:rowOff>87859</xdr:rowOff>
    </xdr:to>
    <xdr:sp macro="" textlink="">
      <xdr:nvSpPr>
        <xdr:cNvPr id="766" name="楕円 765"/>
        <xdr:cNvSpPr/>
      </xdr:nvSpPr>
      <xdr:spPr>
        <a:xfrm>
          <a:off x="18605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78986</xdr:rowOff>
    </xdr:from>
    <xdr:ext cx="469744" cy="259045"/>
    <xdr:sp macro="" textlink="">
      <xdr:nvSpPr>
        <xdr:cNvPr id="767" name="テキスト ボックス 766"/>
        <xdr:cNvSpPr txBox="1"/>
      </xdr:nvSpPr>
      <xdr:spPr>
        <a:xfrm>
          <a:off x="18421428" y="676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156616</xdr:rowOff>
    </xdr:from>
    <xdr:to>
      <xdr:col>116</xdr:col>
      <xdr:colOff>63500</xdr:colOff>
      <xdr:row>56</xdr:row>
      <xdr:rowOff>160411</xdr:rowOff>
    </xdr:to>
    <xdr:cxnSp macro="">
      <xdr:nvCxnSpPr>
        <xdr:cNvPr id="794" name="直線コネクタ 793"/>
        <xdr:cNvCxnSpPr/>
      </xdr:nvCxnSpPr>
      <xdr:spPr>
        <a:xfrm flipV="1">
          <a:off x="21323300" y="9757816"/>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160411</xdr:rowOff>
    </xdr:from>
    <xdr:to>
      <xdr:col>111</xdr:col>
      <xdr:colOff>177800</xdr:colOff>
      <xdr:row>56</xdr:row>
      <xdr:rowOff>162285</xdr:rowOff>
    </xdr:to>
    <xdr:cxnSp macro="">
      <xdr:nvCxnSpPr>
        <xdr:cNvPr id="797" name="直線コネクタ 796"/>
        <xdr:cNvCxnSpPr/>
      </xdr:nvCxnSpPr>
      <xdr:spPr>
        <a:xfrm flipV="1">
          <a:off x="20434300" y="976161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162285</xdr:rowOff>
    </xdr:from>
    <xdr:to>
      <xdr:col>107</xdr:col>
      <xdr:colOff>50800</xdr:colOff>
      <xdr:row>56</xdr:row>
      <xdr:rowOff>165212</xdr:rowOff>
    </xdr:to>
    <xdr:cxnSp macro="">
      <xdr:nvCxnSpPr>
        <xdr:cNvPr id="800" name="直線コネクタ 799"/>
        <xdr:cNvCxnSpPr/>
      </xdr:nvCxnSpPr>
      <xdr:spPr>
        <a:xfrm flipV="1">
          <a:off x="19545300" y="9763485"/>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165212</xdr:rowOff>
    </xdr:from>
    <xdr:to>
      <xdr:col>102</xdr:col>
      <xdr:colOff>114300</xdr:colOff>
      <xdr:row>57</xdr:row>
      <xdr:rowOff>1625</xdr:rowOff>
    </xdr:to>
    <xdr:cxnSp macro="">
      <xdr:nvCxnSpPr>
        <xdr:cNvPr id="803" name="直線コネクタ 802"/>
        <xdr:cNvCxnSpPr/>
      </xdr:nvCxnSpPr>
      <xdr:spPr>
        <a:xfrm flipV="1">
          <a:off x="18656300" y="9766412"/>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105816</xdr:rowOff>
    </xdr:from>
    <xdr:to>
      <xdr:col>116</xdr:col>
      <xdr:colOff>114300</xdr:colOff>
      <xdr:row>57</xdr:row>
      <xdr:rowOff>35966</xdr:rowOff>
    </xdr:to>
    <xdr:sp macro="" textlink="">
      <xdr:nvSpPr>
        <xdr:cNvPr id="813" name="楕円 812"/>
        <xdr:cNvSpPr/>
      </xdr:nvSpPr>
      <xdr:spPr>
        <a:xfrm>
          <a:off x="221107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128693</xdr:rowOff>
    </xdr:from>
    <xdr:ext cx="469744" cy="259045"/>
    <xdr:sp macro="" textlink="">
      <xdr:nvSpPr>
        <xdr:cNvPr id="814" name="貸付金該当値テキスト"/>
        <xdr:cNvSpPr txBox="1"/>
      </xdr:nvSpPr>
      <xdr:spPr>
        <a:xfrm>
          <a:off x="22212300" y="955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109611</xdr:rowOff>
    </xdr:from>
    <xdr:to>
      <xdr:col>112</xdr:col>
      <xdr:colOff>38100</xdr:colOff>
      <xdr:row>57</xdr:row>
      <xdr:rowOff>39761</xdr:rowOff>
    </xdr:to>
    <xdr:sp macro="" textlink="">
      <xdr:nvSpPr>
        <xdr:cNvPr id="815" name="楕円 814"/>
        <xdr:cNvSpPr/>
      </xdr:nvSpPr>
      <xdr:spPr>
        <a:xfrm>
          <a:off x="21272500" y="97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56288</xdr:rowOff>
    </xdr:from>
    <xdr:ext cx="469744" cy="259045"/>
    <xdr:sp macro="" textlink="">
      <xdr:nvSpPr>
        <xdr:cNvPr id="816" name="テキスト ボックス 815"/>
        <xdr:cNvSpPr txBox="1"/>
      </xdr:nvSpPr>
      <xdr:spPr>
        <a:xfrm>
          <a:off x="21088428" y="94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111485</xdr:rowOff>
    </xdr:from>
    <xdr:to>
      <xdr:col>107</xdr:col>
      <xdr:colOff>101600</xdr:colOff>
      <xdr:row>57</xdr:row>
      <xdr:rowOff>41635</xdr:rowOff>
    </xdr:to>
    <xdr:sp macro="" textlink="">
      <xdr:nvSpPr>
        <xdr:cNvPr id="817" name="楕円 816"/>
        <xdr:cNvSpPr/>
      </xdr:nvSpPr>
      <xdr:spPr>
        <a:xfrm>
          <a:off x="20383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58162</xdr:rowOff>
    </xdr:from>
    <xdr:ext cx="469744" cy="259045"/>
    <xdr:sp macro="" textlink="">
      <xdr:nvSpPr>
        <xdr:cNvPr id="818" name="テキスト ボックス 817"/>
        <xdr:cNvSpPr txBox="1"/>
      </xdr:nvSpPr>
      <xdr:spPr>
        <a:xfrm>
          <a:off x="20199428" y="94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114412</xdr:rowOff>
    </xdr:from>
    <xdr:to>
      <xdr:col>102</xdr:col>
      <xdr:colOff>165100</xdr:colOff>
      <xdr:row>57</xdr:row>
      <xdr:rowOff>44562</xdr:rowOff>
    </xdr:to>
    <xdr:sp macro="" textlink="">
      <xdr:nvSpPr>
        <xdr:cNvPr id="819" name="楕円 818"/>
        <xdr:cNvSpPr/>
      </xdr:nvSpPr>
      <xdr:spPr>
        <a:xfrm>
          <a:off x="19494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61089</xdr:rowOff>
    </xdr:from>
    <xdr:ext cx="469744" cy="259045"/>
    <xdr:sp macro="" textlink="">
      <xdr:nvSpPr>
        <xdr:cNvPr id="820" name="テキスト ボックス 819"/>
        <xdr:cNvSpPr txBox="1"/>
      </xdr:nvSpPr>
      <xdr:spPr>
        <a:xfrm>
          <a:off x="19310428" y="94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122275</xdr:rowOff>
    </xdr:from>
    <xdr:to>
      <xdr:col>98</xdr:col>
      <xdr:colOff>38100</xdr:colOff>
      <xdr:row>57</xdr:row>
      <xdr:rowOff>52425</xdr:rowOff>
    </xdr:to>
    <xdr:sp macro="" textlink="">
      <xdr:nvSpPr>
        <xdr:cNvPr id="821" name="楕円 820"/>
        <xdr:cNvSpPr/>
      </xdr:nvSpPr>
      <xdr:spPr>
        <a:xfrm>
          <a:off x="18605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43552</xdr:rowOff>
    </xdr:from>
    <xdr:ext cx="469744" cy="259045"/>
    <xdr:sp macro="" textlink="">
      <xdr:nvSpPr>
        <xdr:cNvPr id="822" name="テキスト ボックス 821"/>
        <xdr:cNvSpPr txBox="1"/>
      </xdr:nvSpPr>
      <xdr:spPr>
        <a:xfrm>
          <a:off x="18421428" y="98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167075</xdr:rowOff>
    </xdr:from>
    <xdr:to>
      <xdr:col>116</xdr:col>
      <xdr:colOff>63500</xdr:colOff>
      <xdr:row>75</xdr:row>
      <xdr:rowOff>167208</xdr:rowOff>
    </xdr:to>
    <xdr:cxnSp macro="">
      <xdr:nvCxnSpPr>
        <xdr:cNvPr id="852" name="直線コネクタ 851"/>
        <xdr:cNvCxnSpPr/>
      </xdr:nvCxnSpPr>
      <xdr:spPr>
        <a:xfrm flipV="1">
          <a:off x="21323300" y="13025825"/>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167208</xdr:rowOff>
    </xdr:from>
    <xdr:to>
      <xdr:col>111</xdr:col>
      <xdr:colOff>177800</xdr:colOff>
      <xdr:row>76</xdr:row>
      <xdr:rowOff>44145</xdr:rowOff>
    </xdr:to>
    <xdr:cxnSp macro="">
      <xdr:nvCxnSpPr>
        <xdr:cNvPr id="855" name="直線コネクタ 854"/>
        <xdr:cNvCxnSpPr/>
      </xdr:nvCxnSpPr>
      <xdr:spPr>
        <a:xfrm flipV="1">
          <a:off x="20434300" y="13025958"/>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44145</xdr:rowOff>
    </xdr:from>
    <xdr:to>
      <xdr:col>107</xdr:col>
      <xdr:colOff>50800</xdr:colOff>
      <xdr:row>76</xdr:row>
      <xdr:rowOff>76206</xdr:rowOff>
    </xdr:to>
    <xdr:cxnSp macro="">
      <xdr:nvCxnSpPr>
        <xdr:cNvPr id="858" name="直線コネクタ 857"/>
        <xdr:cNvCxnSpPr/>
      </xdr:nvCxnSpPr>
      <xdr:spPr>
        <a:xfrm flipV="1">
          <a:off x="19545300" y="1307434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76206</xdr:rowOff>
    </xdr:from>
    <xdr:to>
      <xdr:col>102</xdr:col>
      <xdr:colOff>114300</xdr:colOff>
      <xdr:row>76</xdr:row>
      <xdr:rowOff>106629</xdr:rowOff>
    </xdr:to>
    <xdr:cxnSp macro="">
      <xdr:nvCxnSpPr>
        <xdr:cNvPr id="861" name="直線コネクタ 860"/>
        <xdr:cNvCxnSpPr/>
      </xdr:nvCxnSpPr>
      <xdr:spPr>
        <a:xfrm flipV="1">
          <a:off x="18656300" y="13106406"/>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116275</xdr:rowOff>
    </xdr:from>
    <xdr:to>
      <xdr:col>116</xdr:col>
      <xdr:colOff>114300</xdr:colOff>
      <xdr:row>76</xdr:row>
      <xdr:rowOff>46425</xdr:rowOff>
    </xdr:to>
    <xdr:sp macro="" textlink="">
      <xdr:nvSpPr>
        <xdr:cNvPr id="871" name="楕円 870"/>
        <xdr:cNvSpPr/>
      </xdr:nvSpPr>
      <xdr:spPr>
        <a:xfrm>
          <a:off x="221107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139152</xdr:rowOff>
    </xdr:from>
    <xdr:ext cx="534377" cy="259045"/>
    <xdr:sp macro="" textlink="">
      <xdr:nvSpPr>
        <xdr:cNvPr id="872" name="繰出金該当値テキスト"/>
        <xdr:cNvSpPr txBox="1"/>
      </xdr:nvSpPr>
      <xdr:spPr>
        <a:xfrm>
          <a:off x="22212300" y="128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116408</xdr:rowOff>
    </xdr:from>
    <xdr:to>
      <xdr:col>112</xdr:col>
      <xdr:colOff>38100</xdr:colOff>
      <xdr:row>76</xdr:row>
      <xdr:rowOff>46558</xdr:rowOff>
    </xdr:to>
    <xdr:sp macro="" textlink="">
      <xdr:nvSpPr>
        <xdr:cNvPr id="873" name="楕円 872"/>
        <xdr:cNvSpPr/>
      </xdr:nvSpPr>
      <xdr:spPr>
        <a:xfrm>
          <a:off x="212725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37685</xdr:rowOff>
    </xdr:from>
    <xdr:ext cx="534377" cy="259045"/>
    <xdr:sp macro="" textlink="">
      <xdr:nvSpPr>
        <xdr:cNvPr id="874" name="テキスト ボックス 873"/>
        <xdr:cNvSpPr txBox="1"/>
      </xdr:nvSpPr>
      <xdr:spPr>
        <a:xfrm>
          <a:off x="21056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164795</xdr:rowOff>
    </xdr:from>
    <xdr:to>
      <xdr:col>107</xdr:col>
      <xdr:colOff>101600</xdr:colOff>
      <xdr:row>76</xdr:row>
      <xdr:rowOff>94945</xdr:rowOff>
    </xdr:to>
    <xdr:sp macro="" textlink="">
      <xdr:nvSpPr>
        <xdr:cNvPr id="875" name="楕円 874"/>
        <xdr:cNvSpPr/>
      </xdr:nvSpPr>
      <xdr:spPr>
        <a:xfrm>
          <a:off x="203835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86072</xdr:rowOff>
    </xdr:from>
    <xdr:ext cx="534377" cy="259045"/>
    <xdr:sp macro="" textlink="">
      <xdr:nvSpPr>
        <xdr:cNvPr id="876" name="テキスト ボックス 875"/>
        <xdr:cNvSpPr txBox="1"/>
      </xdr:nvSpPr>
      <xdr:spPr>
        <a:xfrm>
          <a:off x="20167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25406</xdr:rowOff>
    </xdr:from>
    <xdr:to>
      <xdr:col>102</xdr:col>
      <xdr:colOff>165100</xdr:colOff>
      <xdr:row>76</xdr:row>
      <xdr:rowOff>127006</xdr:rowOff>
    </xdr:to>
    <xdr:sp macro="" textlink="">
      <xdr:nvSpPr>
        <xdr:cNvPr id="877" name="楕円 876"/>
        <xdr:cNvSpPr/>
      </xdr:nvSpPr>
      <xdr:spPr>
        <a:xfrm>
          <a:off x="194945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118133</xdr:rowOff>
    </xdr:from>
    <xdr:ext cx="534377" cy="259045"/>
    <xdr:sp macro="" textlink="">
      <xdr:nvSpPr>
        <xdr:cNvPr id="878" name="テキスト ボックス 877"/>
        <xdr:cNvSpPr txBox="1"/>
      </xdr:nvSpPr>
      <xdr:spPr>
        <a:xfrm>
          <a:off x="19278111" y="131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55829</xdr:rowOff>
    </xdr:from>
    <xdr:to>
      <xdr:col>98</xdr:col>
      <xdr:colOff>38100</xdr:colOff>
      <xdr:row>76</xdr:row>
      <xdr:rowOff>157429</xdr:rowOff>
    </xdr:to>
    <xdr:sp macro="" textlink="">
      <xdr:nvSpPr>
        <xdr:cNvPr id="879" name="楕円 878"/>
        <xdr:cNvSpPr/>
      </xdr:nvSpPr>
      <xdr:spPr>
        <a:xfrm>
          <a:off x="18605500" y="13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148556</xdr:rowOff>
    </xdr:from>
    <xdr:ext cx="534377" cy="259045"/>
    <xdr:sp macro="" textlink="">
      <xdr:nvSpPr>
        <xdr:cNvPr id="880" name="テキスト ボックス 879"/>
        <xdr:cNvSpPr txBox="1"/>
      </xdr:nvSpPr>
      <xdr:spPr>
        <a:xfrm>
          <a:off x="18389111" y="13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人件費は、定員適正化計画に基づく職員数の抑制を図ってきたことなどにより、類似団体平均よりも低くなっている。物件費は、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臨時職員の増加による賃金の増や、</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委託料や事務機器借上料が増加傾向にあるなど、全体として増加したことにより、人口</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上昇しているものの、現在も類似団体平均を下回る数値となっている。消費税率の引上げもあり、今後もコストの増加が見込まれることから、経費の節減に努める。維持補修費は、公共施設の老朽化に対応していることから、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年度以降増加傾向にあり、平成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は類似団体平均を上回る数値となった。今後も施設の適正な維持管理、予防保全による経費の節減に努める。扶助費は、高齢者人口割合の高さ及び市独自で</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以上の運転免許を持たない高齢者に対するタクシー利用助成などを行っていることからコストが上昇傾向にあり、類似団体平均を上回る数値となっている。補助費等は、市独自の転作達成促進事業補助金が増加傾向にあるが、消防業務などその他の業務について、直営で行っているものが多く、一部事務組合等への負担金が少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かったため、平成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年度決算までは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類似団体平均と比べ低コストとなってい</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たが、令和元年度から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広域による清掃センター建設事業に伴う一部事務組合負担金</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発生</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より補助費等が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し、類似団体平均を上回ることとなった。清掃センター建設が完了すれば、建設事業費負担金は減となるため、コストの減少</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が、その後は公債費及び維持管理に係る負担金が発生してくるため、類似団体平均と比べて過大なコストとならないよう注視する必要がある。普通</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建設事業費は、更新整備</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にあり、全体でも類似団体平均を超える状況</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が続いて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る更新事業の増加がうかがえるが、建設事業に当たっては、可能な限り国庫補助金や交付税措置のある地方債を活用するなど、将来の財政負担を極力抑制しながら実施しているところである。公債費は、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年度まで普通建設事業を抑制してきたことで地方債残高が減少し、コストの減少傾向が続いていたが、平成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年度以降、小中一貫校、図書館、消防庁舎建設、都市公園拡張などを実施したため、平成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年度以降増加に転じており、今後も増加傾向は続くものと見込まれる。引き続き、慎重な地方債発行を心がけた財政運営を行っていく。積立金は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下回る数値で推移している。出資金については、主に企業会計の建設改良費に係る出資金であり、類似団体平均を下回る状態が続いている。貸付金については、例年同程度のコストで推移しているものの平成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上回る状態が続いており、類似団体平均が減少傾向にあることによるものである。繰出金は、類似団体平均よりも低コストで推移してきたが、国民健康保険事業、公共下水道事業、介護保険事業、後期高齢者医療への繰出金が増加傾向にあるため、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類似団体平均とほぼ同程度とな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り、令和元年度には上回ることとな</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った。今後も高齢化の進展により増加傾向が続くものと見込まれる。</a:t>
          </a:r>
          <a:endParaRPr lang="ja-JP" altLang="ja-JP" sz="950">
            <a:effectLst/>
            <a:latin typeface="ＭＳ Ｐゴシック" panose="020B0600070205080204" pitchFamily="50" charset="-128"/>
            <a:ea typeface="ＭＳ Ｐゴシック" panose="020B0600070205080204" pitchFamily="50" charset="-128"/>
          </a:endParaRPr>
        </a:p>
        <a:p>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43,197
42,910
186.80
24,401,312
23,057,580
664,100
10,106,767
22,300,370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52505</xdr:rowOff>
    </xdr:from>
    <xdr:to>
      <xdr:col>24</xdr:col>
      <xdr:colOff>63500</xdr:colOff>
      <xdr:row>36</xdr:row>
      <xdr:rowOff>84836</xdr:rowOff>
    </xdr:to>
    <xdr:cxnSp macro="">
      <xdr:nvCxnSpPr>
        <xdr:cNvPr id="63" name="直線コネクタ 62"/>
        <xdr:cNvCxnSpPr/>
      </xdr:nvCxnSpPr>
      <xdr:spPr>
        <a:xfrm flipV="1">
          <a:off x="3797300" y="6224705"/>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84836</xdr:rowOff>
    </xdr:from>
    <xdr:to>
      <xdr:col>19</xdr:col>
      <xdr:colOff>177800</xdr:colOff>
      <xdr:row>36</xdr:row>
      <xdr:rowOff>98552</xdr:rowOff>
    </xdr:to>
    <xdr:cxnSp macro="">
      <xdr:nvCxnSpPr>
        <xdr:cNvPr id="66" name="直線コネクタ 65"/>
        <xdr:cNvCxnSpPr/>
      </xdr:nvCxnSpPr>
      <xdr:spPr>
        <a:xfrm flipV="1">
          <a:off x="2908300" y="6257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39443</xdr:rowOff>
    </xdr:from>
    <xdr:to>
      <xdr:col>15</xdr:col>
      <xdr:colOff>50800</xdr:colOff>
      <xdr:row>36</xdr:row>
      <xdr:rowOff>98552</xdr:rowOff>
    </xdr:to>
    <xdr:cxnSp macro="">
      <xdr:nvCxnSpPr>
        <xdr:cNvPr id="69" name="直線コネクタ 68"/>
        <xdr:cNvCxnSpPr/>
      </xdr:nvCxnSpPr>
      <xdr:spPr>
        <a:xfrm>
          <a:off x="2019300" y="621164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39769</xdr:rowOff>
    </xdr:from>
    <xdr:to>
      <xdr:col>10</xdr:col>
      <xdr:colOff>114300</xdr:colOff>
      <xdr:row>36</xdr:row>
      <xdr:rowOff>39443</xdr:rowOff>
    </xdr:to>
    <xdr:cxnSp macro="">
      <xdr:nvCxnSpPr>
        <xdr:cNvPr id="72" name="直線コネクタ 71"/>
        <xdr:cNvCxnSpPr/>
      </xdr:nvCxnSpPr>
      <xdr:spPr>
        <a:xfrm>
          <a:off x="1130300" y="6040519"/>
          <a:ext cx="8890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xdr:rowOff>
    </xdr:from>
    <xdr:to>
      <xdr:col>24</xdr:col>
      <xdr:colOff>114300</xdr:colOff>
      <xdr:row>36</xdr:row>
      <xdr:rowOff>103305</xdr:rowOff>
    </xdr:to>
    <xdr:sp macro="" textlink="">
      <xdr:nvSpPr>
        <xdr:cNvPr id="82" name="楕円 81"/>
        <xdr:cNvSpPr/>
      </xdr:nvSpPr>
      <xdr:spPr>
        <a:xfrm>
          <a:off x="45847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24582</xdr:rowOff>
    </xdr:from>
    <xdr:ext cx="469744" cy="259045"/>
    <xdr:sp macro="" textlink="">
      <xdr:nvSpPr>
        <xdr:cNvPr id="83" name="議会費該当値テキスト"/>
        <xdr:cNvSpPr txBox="1"/>
      </xdr:nvSpPr>
      <xdr:spPr>
        <a:xfrm>
          <a:off x="4686300" y="602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34036</xdr:rowOff>
    </xdr:from>
    <xdr:to>
      <xdr:col>20</xdr:col>
      <xdr:colOff>38100</xdr:colOff>
      <xdr:row>36</xdr:row>
      <xdr:rowOff>135636</xdr:rowOff>
    </xdr:to>
    <xdr:sp macro="" textlink="">
      <xdr:nvSpPr>
        <xdr:cNvPr id="84" name="楕円 83"/>
        <xdr:cNvSpPr/>
      </xdr:nvSpPr>
      <xdr:spPr>
        <a:xfrm>
          <a:off x="3746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126763</xdr:rowOff>
    </xdr:from>
    <xdr:ext cx="469744" cy="259045"/>
    <xdr:sp macro="" textlink="">
      <xdr:nvSpPr>
        <xdr:cNvPr id="85" name="テキスト ボックス 84"/>
        <xdr:cNvSpPr txBox="1"/>
      </xdr:nvSpPr>
      <xdr:spPr>
        <a:xfrm>
          <a:off x="3562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47752</xdr:rowOff>
    </xdr:from>
    <xdr:to>
      <xdr:col>15</xdr:col>
      <xdr:colOff>101600</xdr:colOff>
      <xdr:row>36</xdr:row>
      <xdr:rowOff>149352</xdr:rowOff>
    </xdr:to>
    <xdr:sp macro="" textlink="">
      <xdr:nvSpPr>
        <xdr:cNvPr id="86" name="楕円 85"/>
        <xdr:cNvSpPr/>
      </xdr:nvSpPr>
      <xdr:spPr>
        <a:xfrm>
          <a:off x="2857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140479</xdr:rowOff>
    </xdr:from>
    <xdr:ext cx="469744" cy="259045"/>
    <xdr:sp macro="" textlink="">
      <xdr:nvSpPr>
        <xdr:cNvPr id="87" name="テキスト ボックス 86"/>
        <xdr:cNvSpPr txBox="1"/>
      </xdr:nvSpPr>
      <xdr:spPr>
        <a:xfrm>
          <a:off x="2673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160093</xdr:rowOff>
    </xdr:from>
    <xdr:to>
      <xdr:col>10</xdr:col>
      <xdr:colOff>165100</xdr:colOff>
      <xdr:row>36</xdr:row>
      <xdr:rowOff>90243</xdr:rowOff>
    </xdr:to>
    <xdr:sp macro="" textlink="">
      <xdr:nvSpPr>
        <xdr:cNvPr id="88" name="楕円 87"/>
        <xdr:cNvSpPr/>
      </xdr:nvSpPr>
      <xdr:spPr>
        <a:xfrm>
          <a:off x="19685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106770</xdr:rowOff>
    </xdr:from>
    <xdr:ext cx="469744" cy="259045"/>
    <xdr:sp macro="" textlink="">
      <xdr:nvSpPr>
        <xdr:cNvPr id="89" name="テキスト ボックス 88"/>
        <xdr:cNvSpPr txBox="1"/>
      </xdr:nvSpPr>
      <xdr:spPr>
        <a:xfrm>
          <a:off x="1784428" y="593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160419</xdr:rowOff>
    </xdr:from>
    <xdr:to>
      <xdr:col>6</xdr:col>
      <xdr:colOff>38100</xdr:colOff>
      <xdr:row>35</xdr:row>
      <xdr:rowOff>90569</xdr:rowOff>
    </xdr:to>
    <xdr:sp macro="" textlink="">
      <xdr:nvSpPr>
        <xdr:cNvPr id="90" name="楕円 89"/>
        <xdr:cNvSpPr/>
      </xdr:nvSpPr>
      <xdr:spPr>
        <a:xfrm>
          <a:off x="1079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107096</xdr:rowOff>
    </xdr:from>
    <xdr:ext cx="469744" cy="259045"/>
    <xdr:sp macro="" textlink="">
      <xdr:nvSpPr>
        <xdr:cNvPr id="91" name="テキスト ボックス 90"/>
        <xdr:cNvSpPr txBox="1"/>
      </xdr:nvSpPr>
      <xdr:spPr>
        <a:xfrm>
          <a:off x="895428"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87576</xdr:rowOff>
    </xdr:from>
    <xdr:to>
      <xdr:col>24</xdr:col>
      <xdr:colOff>63500</xdr:colOff>
      <xdr:row>58</xdr:row>
      <xdr:rowOff>131101</xdr:rowOff>
    </xdr:to>
    <xdr:cxnSp macro="">
      <xdr:nvCxnSpPr>
        <xdr:cNvPr id="122" name="直線コネクタ 121"/>
        <xdr:cNvCxnSpPr/>
      </xdr:nvCxnSpPr>
      <xdr:spPr>
        <a:xfrm>
          <a:off x="3797300" y="10031676"/>
          <a:ext cx="8382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87576</xdr:rowOff>
    </xdr:from>
    <xdr:to>
      <xdr:col>19</xdr:col>
      <xdr:colOff>177800</xdr:colOff>
      <xdr:row>58</xdr:row>
      <xdr:rowOff>128368</xdr:rowOff>
    </xdr:to>
    <xdr:cxnSp macro="">
      <xdr:nvCxnSpPr>
        <xdr:cNvPr id="125" name="直線コネクタ 124"/>
        <xdr:cNvCxnSpPr/>
      </xdr:nvCxnSpPr>
      <xdr:spPr>
        <a:xfrm flipV="1">
          <a:off x="2908300" y="10031676"/>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120445</xdr:rowOff>
    </xdr:from>
    <xdr:to>
      <xdr:col>15</xdr:col>
      <xdr:colOff>50800</xdr:colOff>
      <xdr:row>58</xdr:row>
      <xdr:rowOff>128368</xdr:rowOff>
    </xdr:to>
    <xdr:cxnSp macro="">
      <xdr:nvCxnSpPr>
        <xdr:cNvPr id="128" name="直線コネクタ 127"/>
        <xdr:cNvCxnSpPr/>
      </xdr:nvCxnSpPr>
      <xdr:spPr>
        <a:xfrm>
          <a:off x="2019300" y="10064545"/>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95861</xdr:rowOff>
    </xdr:from>
    <xdr:to>
      <xdr:col>10</xdr:col>
      <xdr:colOff>114300</xdr:colOff>
      <xdr:row>58</xdr:row>
      <xdr:rowOff>120445</xdr:rowOff>
    </xdr:to>
    <xdr:cxnSp macro="">
      <xdr:nvCxnSpPr>
        <xdr:cNvPr id="131" name="直線コネクタ 130"/>
        <xdr:cNvCxnSpPr/>
      </xdr:nvCxnSpPr>
      <xdr:spPr>
        <a:xfrm>
          <a:off x="1130300" y="10039961"/>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80301</xdr:rowOff>
    </xdr:from>
    <xdr:to>
      <xdr:col>24</xdr:col>
      <xdr:colOff>114300</xdr:colOff>
      <xdr:row>59</xdr:row>
      <xdr:rowOff>10451</xdr:rowOff>
    </xdr:to>
    <xdr:sp macro="" textlink="">
      <xdr:nvSpPr>
        <xdr:cNvPr id="141" name="楕円 140"/>
        <xdr:cNvSpPr/>
      </xdr:nvSpPr>
      <xdr:spPr>
        <a:xfrm>
          <a:off x="4584700" y="100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166678</xdr:rowOff>
    </xdr:from>
    <xdr:ext cx="534377" cy="259045"/>
    <xdr:sp macro="" textlink="">
      <xdr:nvSpPr>
        <xdr:cNvPr id="142" name="総務費該当値テキスト"/>
        <xdr:cNvSpPr txBox="1"/>
      </xdr:nvSpPr>
      <xdr:spPr>
        <a:xfrm>
          <a:off x="4686300" y="99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36776</xdr:rowOff>
    </xdr:from>
    <xdr:to>
      <xdr:col>20</xdr:col>
      <xdr:colOff>38100</xdr:colOff>
      <xdr:row>58</xdr:row>
      <xdr:rowOff>138376</xdr:rowOff>
    </xdr:to>
    <xdr:sp macro="" textlink="">
      <xdr:nvSpPr>
        <xdr:cNvPr id="143" name="楕円 142"/>
        <xdr:cNvSpPr/>
      </xdr:nvSpPr>
      <xdr:spPr>
        <a:xfrm>
          <a:off x="3746500" y="99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129503</xdr:rowOff>
    </xdr:from>
    <xdr:ext cx="534377" cy="259045"/>
    <xdr:sp macro="" textlink="">
      <xdr:nvSpPr>
        <xdr:cNvPr id="144" name="テキスト ボックス 143"/>
        <xdr:cNvSpPr txBox="1"/>
      </xdr:nvSpPr>
      <xdr:spPr>
        <a:xfrm>
          <a:off x="3530111" y="100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77568</xdr:rowOff>
    </xdr:from>
    <xdr:to>
      <xdr:col>15</xdr:col>
      <xdr:colOff>101600</xdr:colOff>
      <xdr:row>59</xdr:row>
      <xdr:rowOff>7718</xdr:rowOff>
    </xdr:to>
    <xdr:sp macro="" textlink="">
      <xdr:nvSpPr>
        <xdr:cNvPr id="145" name="楕円 144"/>
        <xdr:cNvSpPr/>
      </xdr:nvSpPr>
      <xdr:spPr>
        <a:xfrm>
          <a:off x="2857500" y="100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170295</xdr:rowOff>
    </xdr:from>
    <xdr:ext cx="534377" cy="259045"/>
    <xdr:sp macro="" textlink="">
      <xdr:nvSpPr>
        <xdr:cNvPr id="146" name="テキスト ボックス 145"/>
        <xdr:cNvSpPr txBox="1"/>
      </xdr:nvSpPr>
      <xdr:spPr>
        <a:xfrm>
          <a:off x="2641111" y="101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69645</xdr:rowOff>
    </xdr:from>
    <xdr:to>
      <xdr:col>10</xdr:col>
      <xdr:colOff>165100</xdr:colOff>
      <xdr:row>58</xdr:row>
      <xdr:rowOff>171245</xdr:rowOff>
    </xdr:to>
    <xdr:sp macro="" textlink="">
      <xdr:nvSpPr>
        <xdr:cNvPr id="147" name="楕円 146"/>
        <xdr:cNvSpPr/>
      </xdr:nvSpPr>
      <xdr:spPr>
        <a:xfrm>
          <a:off x="1968500" y="100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162372</xdr:rowOff>
    </xdr:from>
    <xdr:ext cx="534377" cy="259045"/>
    <xdr:sp macro="" textlink="">
      <xdr:nvSpPr>
        <xdr:cNvPr id="148" name="テキスト ボックス 147"/>
        <xdr:cNvSpPr txBox="1"/>
      </xdr:nvSpPr>
      <xdr:spPr>
        <a:xfrm>
          <a:off x="1752111" y="101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45061</xdr:rowOff>
    </xdr:from>
    <xdr:to>
      <xdr:col>6</xdr:col>
      <xdr:colOff>38100</xdr:colOff>
      <xdr:row>58</xdr:row>
      <xdr:rowOff>146661</xdr:rowOff>
    </xdr:to>
    <xdr:sp macro="" textlink="">
      <xdr:nvSpPr>
        <xdr:cNvPr id="149" name="楕円 148"/>
        <xdr:cNvSpPr/>
      </xdr:nvSpPr>
      <xdr:spPr>
        <a:xfrm>
          <a:off x="1079500" y="99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137788</xdr:rowOff>
    </xdr:from>
    <xdr:ext cx="534377" cy="259045"/>
    <xdr:sp macro="" textlink="">
      <xdr:nvSpPr>
        <xdr:cNvPr id="150" name="テキスト ボックス 149"/>
        <xdr:cNvSpPr txBox="1"/>
      </xdr:nvSpPr>
      <xdr:spPr>
        <a:xfrm>
          <a:off x="863111" y="100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16779</xdr:rowOff>
    </xdr:from>
    <xdr:to>
      <xdr:col>24</xdr:col>
      <xdr:colOff>63500</xdr:colOff>
      <xdr:row>77</xdr:row>
      <xdr:rowOff>96103</xdr:rowOff>
    </xdr:to>
    <xdr:cxnSp macro="">
      <xdr:nvCxnSpPr>
        <xdr:cNvPr id="182" name="直線コネクタ 181"/>
        <xdr:cNvCxnSpPr/>
      </xdr:nvCxnSpPr>
      <xdr:spPr>
        <a:xfrm flipV="1">
          <a:off x="3797300" y="13218429"/>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96103</xdr:rowOff>
    </xdr:from>
    <xdr:to>
      <xdr:col>19</xdr:col>
      <xdr:colOff>177800</xdr:colOff>
      <xdr:row>78</xdr:row>
      <xdr:rowOff>23033</xdr:rowOff>
    </xdr:to>
    <xdr:cxnSp macro="">
      <xdr:nvCxnSpPr>
        <xdr:cNvPr id="185" name="直線コネクタ 184"/>
        <xdr:cNvCxnSpPr/>
      </xdr:nvCxnSpPr>
      <xdr:spPr>
        <a:xfrm flipV="1">
          <a:off x="2908300" y="13297753"/>
          <a:ext cx="889000" cy="9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23033</xdr:rowOff>
    </xdr:from>
    <xdr:to>
      <xdr:col>15</xdr:col>
      <xdr:colOff>50800</xdr:colOff>
      <xdr:row>78</xdr:row>
      <xdr:rowOff>93228</xdr:rowOff>
    </xdr:to>
    <xdr:cxnSp macro="">
      <xdr:nvCxnSpPr>
        <xdr:cNvPr id="188" name="直線コネクタ 187"/>
        <xdr:cNvCxnSpPr/>
      </xdr:nvCxnSpPr>
      <xdr:spPr>
        <a:xfrm flipV="1">
          <a:off x="2019300" y="13396133"/>
          <a:ext cx="889000" cy="7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93228</xdr:rowOff>
    </xdr:from>
    <xdr:to>
      <xdr:col>10</xdr:col>
      <xdr:colOff>114300</xdr:colOff>
      <xdr:row>79</xdr:row>
      <xdr:rowOff>100724</xdr:rowOff>
    </xdr:to>
    <xdr:cxnSp macro="">
      <xdr:nvCxnSpPr>
        <xdr:cNvPr id="191" name="直線コネクタ 190"/>
        <xdr:cNvCxnSpPr/>
      </xdr:nvCxnSpPr>
      <xdr:spPr>
        <a:xfrm flipV="1">
          <a:off x="1130300" y="13466328"/>
          <a:ext cx="889000" cy="17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137429</xdr:rowOff>
    </xdr:from>
    <xdr:to>
      <xdr:col>24</xdr:col>
      <xdr:colOff>114300</xdr:colOff>
      <xdr:row>77</xdr:row>
      <xdr:rowOff>67579</xdr:rowOff>
    </xdr:to>
    <xdr:sp macro="" textlink="">
      <xdr:nvSpPr>
        <xdr:cNvPr id="201" name="楕円 200"/>
        <xdr:cNvSpPr/>
      </xdr:nvSpPr>
      <xdr:spPr>
        <a:xfrm>
          <a:off x="4584700" y="131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115856</xdr:rowOff>
    </xdr:from>
    <xdr:ext cx="599010" cy="259045"/>
    <xdr:sp macro="" textlink="">
      <xdr:nvSpPr>
        <xdr:cNvPr id="202" name="民生費該当値テキスト"/>
        <xdr:cNvSpPr txBox="1"/>
      </xdr:nvSpPr>
      <xdr:spPr>
        <a:xfrm>
          <a:off x="4686300" y="131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45303</xdr:rowOff>
    </xdr:from>
    <xdr:to>
      <xdr:col>20</xdr:col>
      <xdr:colOff>38100</xdr:colOff>
      <xdr:row>77</xdr:row>
      <xdr:rowOff>146903</xdr:rowOff>
    </xdr:to>
    <xdr:sp macro="" textlink="">
      <xdr:nvSpPr>
        <xdr:cNvPr id="203" name="楕円 202"/>
        <xdr:cNvSpPr/>
      </xdr:nvSpPr>
      <xdr:spPr>
        <a:xfrm>
          <a:off x="3746500" y="132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138030</xdr:rowOff>
    </xdr:from>
    <xdr:ext cx="599010" cy="259045"/>
    <xdr:sp macro="" textlink="">
      <xdr:nvSpPr>
        <xdr:cNvPr id="204" name="テキスト ボックス 203"/>
        <xdr:cNvSpPr txBox="1"/>
      </xdr:nvSpPr>
      <xdr:spPr>
        <a:xfrm>
          <a:off x="3497795" y="133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143683</xdr:rowOff>
    </xdr:from>
    <xdr:to>
      <xdr:col>15</xdr:col>
      <xdr:colOff>101600</xdr:colOff>
      <xdr:row>78</xdr:row>
      <xdr:rowOff>73833</xdr:rowOff>
    </xdr:to>
    <xdr:sp macro="" textlink="">
      <xdr:nvSpPr>
        <xdr:cNvPr id="205" name="楕円 204"/>
        <xdr:cNvSpPr/>
      </xdr:nvSpPr>
      <xdr:spPr>
        <a:xfrm>
          <a:off x="2857500" y="133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64960</xdr:rowOff>
    </xdr:from>
    <xdr:ext cx="599010" cy="259045"/>
    <xdr:sp macro="" textlink="">
      <xdr:nvSpPr>
        <xdr:cNvPr id="206" name="テキスト ボックス 205"/>
        <xdr:cNvSpPr txBox="1"/>
      </xdr:nvSpPr>
      <xdr:spPr>
        <a:xfrm>
          <a:off x="2608795" y="1343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42428</xdr:rowOff>
    </xdr:from>
    <xdr:to>
      <xdr:col>10</xdr:col>
      <xdr:colOff>165100</xdr:colOff>
      <xdr:row>78</xdr:row>
      <xdr:rowOff>144028</xdr:rowOff>
    </xdr:to>
    <xdr:sp macro="" textlink="">
      <xdr:nvSpPr>
        <xdr:cNvPr id="207" name="楕円 206"/>
        <xdr:cNvSpPr/>
      </xdr:nvSpPr>
      <xdr:spPr>
        <a:xfrm>
          <a:off x="1968500" y="134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135155</xdr:rowOff>
    </xdr:from>
    <xdr:ext cx="599010" cy="259045"/>
    <xdr:sp macro="" textlink="">
      <xdr:nvSpPr>
        <xdr:cNvPr id="208" name="テキスト ボックス 207"/>
        <xdr:cNvSpPr txBox="1"/>
      </xdr:nvSpPr>
      <xdr:spPr>
        <a:xfrm>
          <a:off x="1719795" y="1350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49924</xdr:rowOff>
    </xdr:from>
    <xdr:to>
      <xdr:col>6</xdr:col>
      <xdr:colOff>38100</xdr:colOff>
      <xdr:row>79</xdr:row>
      <xdr:rowOff>151524</xdr:rowOff>
    </xdr:to>
    <xdr:sp macro="" textlink="">
      <xdr:nvSpPr>
        <xdr:cNvPr id="209" name="楕円 208"/>
        <xdr:cNvSpPr/>
      </xdr:nvSpPr>
      <xdr:spPr>
        <a:xfrm>
          <a:off x="1079500" y="135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142651</xdr:rowOff>
    </xdr:from>
    <xdr:ext cx="599010" cy="259045"/>
    <xdr:sp macro="" textlink="">
      <xdr:nvSpPr>
        <xdr:cNvPr id="210" name="テキスト ボックス 209"/>
        <xdr:cNvSpPr txBox="1"/>
      </xdr:nvSpPr>
      <xdr:spPr>
        <a:xfrm>
          <a:off x="830795" y="1368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133231</xdr:rowOff>
    </xdr:from>
    <xdr:to>
      <xdr:col>24</xdr:col>
      <xdr:colOff>63500</xdr:colOff>
      <xdr:row>96</xdr:row>
      <xdr:rowOff>124597</xdr:rowOff>
    </xdr:to>
    <xdr:cxnSp macro="">
      <xdr:nvCxnSpPr>
        <xdr:cNvPr id="239" name="直線コネクタ 238"/>
        <xdr:cNvCxnSpPr/>
      </xdr:nvCxnSpPr>
      <xdr:spPr>
        <a:xfrm flipV="1">
          <a:off x="3797300" y="16078081"/>
          <a:ext cx="838200" cy="50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124597</xdr:rowOff>
    </xdr:from>
    <xdr:to>
      <xdr:col>19</xdr:col>
      <xdr:colOff>177800</xdr:colOff>
      <xdr:row>97</xdr:row>
      <xdr:rowOff>30894</xdr:rowOff>
    </xdr:to>
    <xdr:cxnSp macro="">
      <xdr:nvCxnSpPr>
        <xdr:cNvPr id="242" name="直線コネクタ 241"/>
        <xdr:cNvCxnSpPr/>
      </xdr:nvCxnSpPr>
      <xdr:spPr>
        <a:xfrm flipV="1">
          <a:off x="2908300" y="16583797"/>
          <a:ext cx="8890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2205</xdr:rowOff>
    </xdr:from>
    <xdr:to>
      <xdr:col>15</xdr:col>
      <xdr:colOff>50800</xdr:colOff>
      <xdr:row>97</xdr:row>
      <xdr:rowOff>30894</xdr:rowOff>
    </xdr:to>
    <xdr:cxnSp macro="">
      <xdr:nvCxnSpPr>
        <xdr:cNvPr id="245" name="直線コネクタ 244"/>
        <xdr:cNvCxnSpPr/>
      </xdr:nvCxnSpPr>
      <xdr:spPr>
        <a:xfrm>
          <a:off x="2019300" y="16632855"/>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116756</xdr:rowOff>
    </xdr:from>
    <xdr:to>
      <xdr:col>10</xdr:col>
      <xdr:colOff>114300</xdr:colOff>
      <xdr:row>97</xdr:row>
      <xdr:rowOff>2205</xdr:rowOff>
    </xdr:to>
    <xdr:cxnSp macro="">
      <xdr:nvCxnSpPr>
        <xdr:cNvPr id="248" name="直線コネクタ 247"/>
        <xdr:cNvCxnSpPr/>
      </xdr:nvCxnSpPr>
      <xdr:spPr>
        <a:xfrm>
          <a:off x="1130300" y="16575956"/>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82431</xdr:rowOff>
    </xdr:from>
    <xdr:to>
      <xdr:col>24</xdr:col>
      <xdr:colOff>114300</xdr:colOff>
      <xdr:row>94</xdr:row>
      <xdr:rowOff>12581</xdr:rowOff>
    </xdr:to>
    <xdr:sp macro="" textlink="">
      <xdr:nvSpPr>
        <xdr:cNvPr id="258" name="楕円 257"/>
        <xdr:cNvSpPr/>
      </xdr:nvSpPr>
      <xdr:spPr>
        <a:xfrm>
          <a:off x="4584700" y="160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105308</xdr:rowOff>
    </xdr:from>
    <xdr:ext cx="599010" cy="259045"/>
    <xdr:sp macro="" textlink="">
      <xdr:nvSpPr>
        <xdr:cNvPr id="259" name="衛生費該当値テキスト"/>
        <xdr:cNvSpPr txBox="1"/>
      </xdr:nvSpPr>
      <xdr:spPr>
        <a:xfrm>
          <a:off x="4686300" y="1587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73797</xdr:rowOff>
    </xdr:from>
    <xdr:to>
      <xdr:col>20</xdr:col>
      <xdr:colOff>38100</xdr:colOff>
      <xdr:row>97</xdr:row>
      <xdr:rowOff>3947</xdr:rowOff>
    </xdr:to>
    <xdr:sp macro="" textlink="">
      <xdr:nvSpPr>
        <xdr:cNvPr id="260" name="楕円 259"/>
        <xdr:cNvSpPr/>
      </xdr:nvSpPr>
      <xdr:spPr>
        <a:xfrm>
          <a:off x="3746500" y="165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20474</xdr:rowOff>
    </xdr:from>
    <xdr:ext cx="534377" cy="259045"/>
    <xdr:sp macro="" textlink="">
      <xdr:nvSpPr>
        <xdr:cNvPr id="261" name="テキスト ボックス 260"/>
        <xdr:cNvSpPr txBox="1"/>
      </xdr:nvSpPr>
      <xdr:spPr>
        <a:xfrm>
          <a:off x="3530111" y="1630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151544</xdr:rowOff>
    </xdr:from>
    <xdr:to>
      <xdr:col>15</xdr:col>
      <xdr:colOff>101600</xdr:colOff>
      <xdr:row>97</xdr:row>
      <xdr:rowOff>81694</xdr:rowOff>
    </xdr:to>
    <xdr:sp macro="" textlink="">
      <xdr:nvSpPr>
        <xdr:cNvPr id="262" name="楕円 261"/>
        <xdr:cNvSpPr/>
      </xdr:nvSpPr>
      <xdr:spPr>
        <a:xfrm>
          <a:off x="2857500" y="166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98221</xdr:rowOff>
    </xdr:from>
    <xdr:ext cx="534377" cy="259045"/>
    <xdr:sp macro="" textlink="">
      <xdr:nvSpPr>
        <xdr:cNvPr id="263" name="テキスト ボックス 262"/>
        <xdr:cNvSpPr txBox="1"/>
      </xdr:nvSpPr>
      <xdr:spPr>
        <a:xfrm>
          <a:off x="2641111" y="163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122855</xdr:rowOff>
    </xdr:from>
    <xdr:to>
      <xdr:col>10</xdr:col>
      <xdr:colOff>165100</xdr:colOff>
      <xdr:row>97</xdr:row>
      <xdr:rowOff>53005</xdr:rowOff>
    </xdr:to>
    <xdr:sp macro="" textlink="">
      <xdr:nvSpPr>
        <xdr:cNvPr id="264" name="楕円 263"/>
        <xdr:cNvSpPr/>
      </xdr:nvSpPr>
      <xdr:spPr>
        <a:xfrm>
          <a:off x="1968500" y="165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69532</xdr:rowOff>
    </xdr:from>
    <xdr:ext cx="534377" cy="259045"/>
    <xdr:sp macro="" textlink="">
      <xdr:nvSpPr>
        <xdr:cNvPr id="265" name="テキスト ボックス 264"/>
        <xdr:cNvSpPr txBox="1"/>
      </xdr:nvSpPr>
      <xdr:spPr>
        <a:xfrm>
          <a:off x="1752111" y="163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65956</xdr:rowOff>
    </xdr:from>
    <xdr:to>
      <xdr:col>6</xdr:col>
      <xdr:colOff>38100</xdr:colOff>
      <xdr:row>96</xdr:row>
      <xdr:rowOff>167556</xdr:rowOff>
    </xdr:to>
    <xdr:sp macro="" textlink="">
      <xdr:nvSpPr>
        <xdr:cNvPr id="266" name="楕円 265"/>
        <xdr:cNvSpPr/>
      </xdr:nvSpPr>
      <xdr:spPr>
        <a:xfrm>
          <a:off x="1079500" y="165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12633</xdr:rowOff>
    </xdr:from>
    <xdr:ext cx="534377" cy="259045"/>
    <xdr:sp macro="" textlink="">
      <xdr:nvSpPr>
        <xdr:cNvPr id="267" name="テキスト ボックス 266"/>
        <xdr:cNvSpPr txBox="1"/>
      </xdr:nvSpPr>
      <xdr:spPr>
        <a:xfrm>
          <a:off x="863111" y="163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47934</xdr:rowOff>
    </xdr:from>
    <xdr:to>
      <xdr:col>41</xdr:col>
      <xdr:colOff>50800</xdr:colOff>
      <xdr:row>39</xdr:row>
      <xdr:rowOff>98878</xdr:rowOff>
    </xdr:to>
    <xdr:cxnSp macro="">
      <xdr:nvCxnSpPr>
        <xdr:cNvPr id="307" name="直線コネクタ 306"/>
        <xdr:cNvCxnSpPr/>
      </xdr:nvCxnSpPr>
      <xdr:spPr>
        <a:xfrm>
          <a:off x="6972300" y="6563034"/>
          <a:ext cx="889000" cy="2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25" name="楕円 324"/>
        <xdr:cNvSpPr/>
      </xdr:nvSpPr>
      <xdr:spPr>
        <a:xfrm>
          <a:off x="69215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89861</xdr:rowOff>
    </xdr:from>
    <xdr:ext cx="378565" cy="259045"/>
    <xdr:sp macro="" textlink="">
      <xdr:nvSpPr>
        <xdr:cNvPr id="326" name="テキスト ボックス 325"/>
        <xdr:cNvSpPr txBox="1"/>
      </xdr:nvSpPr>
      <xdr:spPr>
        <a:xfrm>
          <a:off x="6783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35573</xdr:rowOff>
    </xdr:from>
    <xdr:to>
      <xdr:col>55</xdr:col>
      <xdr:colOff>0</xdr:colOff>
      <xdr:row>57</xdr:row>
      <xdr:rowOff>127368</xdr:rowOff>
    </xdr:to>
    <xdr:cxnSp macro="">
      <xdr:nvCxnSpPr>
        <xdr:cNvPr id="355" name="直線コネクタ 354"/>
        <xdr:cNvCxnSpPr/>
      </xdr:nvCxnSpPr>
      <xdr:spPr>
        <a:xfrm>
          <a:off x="9639300" y="9636773"/>
          <a:ext cx="838200" cy="2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35573</xdr:rowOff>
    </xdr:from>
    <xdr:to>
      <xdr:col>50</xdr:col>
      <xdr:colOff>114300</xdr:colOff>
      <xdr:row>58</xdr:row>
      <xdr:rowOff>56693</xdr:rowOff>
    </xdr:to>
    <xdr:cxnSp macro="">
      <xdr:nvCxnSpPr>
        <xdr:cNvPr id="358" name="直線コネクタ 357"/>
        <xdr:cNvCxnSpPr/>
      </xdr:nvCxnSpPr>
      <xdr:spPr>
        <a:xfrm flipV="1">
          <a:off x="8750300" y="9636773"/>
          <a:ext cx="889000" cy="3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56693</xdr:rowOff>
    </xdr:from>
    <xdr:to>
      <xdr:col>45</xdr:col>
      <xdr:colOff>177800</xdr:colOff>
      <xdr:row>58</xdr:row>
      <xdr:rowOff>59322</xdr:rowOff>
    </xdr:to>
    <xdr:cxnSp macro="">
      <xdr:nvCxnSpPr>
        <xdr:cNvPr id="361" name="直線コネクタ 360"/>
        <xdr:cNvCxnSpPr/>
      </xdr:nvCxnSpPr>
      <xdr:spPr>
        <a:xfrm flipV="1">
          <a:off x="7861300" y="1000079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73584</xdr:rowOff>
    </xdr:from>
    <xdr:to>
      <xdr:col>41</xdr:col>
      <xdr:colOff>50800</xdr:colOff>
      <xdr:row>58</xdr:row>
      <xdr:rowOff>59322</xdr:rowOff>
    </xdr:to>
    <xdr:cxnSp macro="">
      <xdr:nvCxnSpPr>
        <xdr:cNvPr id="364" name="直線コネクタ 363"/>
        <xdr:cNvCxnSpPr/>
      </xdr:nvCxnSpPr>
      <xdr:spPr>
        <a:xfrm>
          <a:off x="6972300" y="9674784"/>
          <a:ext cx="889000" cy="3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76568</xdr:rowOff>
    </xdr:from>
    <xdr:to>
      <xdr:col>55</xdr:col>
      <xdr:colOff>50800</xdr:colOff>
      <xdr:row>58</xdr:row>
      <xdr:rowOff>6718</xdr:rowOff>
    </xdr:to>
    <xdr:sp macro="" textlink="">
      <xdr:nvSpPr>
        <xdr:cNvPr id="374" name="楕円 373"/>
        <xdr:cNvSpPr/>
      </xdr:nvSpPr>
      <xdr:spPr>
        <a:xfrm>
          <a:off x="10426700" y="9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54995</xdr:rowOff>
    </xdr:from>
    <xdr:ext cx="534377" cy="259045"/>
    <xdr:sp macro="" textlink="">
      <xdr:nvSpPr>
        <xdr:cNvPr id="375" name="農林水産業費該当値テキスト"/>
        <xdr:cNvSpPr txBox="1"/>
      </xdr:nvSpPr>
      <xdr:spPr>
        <a:xfrm>
          <a:off x="10528300" y="98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156223</xdr:rowOff>
    </xdr:from>
    <xdr:to>
      <xdr:col>50</xdr:col>
      <xdr:colOff>165100</xdr:colOff>
      <xdr:row>56</xdr:row>
      <xdr:rowOff>86373</xdr:rowOff>
    </xdr:to>
    <xdr:sp macro="" textlink="">
      <xdr:nvSpPr>
        <xdr:cNvPr id="376" name="楕円 375"/>
        <xdr:cNvSpPr/>
      </xdr:nvSpPr>
      <xdr:spPr>
        <a:xfrm>
          <a:off x="9588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102900</xdr:rowOff>
    </xdr:from>
    <xdr:ext cx="534377" cy="259045"/>
    <xdr:sp macro="" textlink="">
      <xdr:nvSpPr>
        <xdr:cNvPr id="377" name="テキスト ボックス 376"/>
        <xdr:cNvSpPr txBox="1"/>
      </xdr:nvSpPr>
      <xdr:spPr>
        <a:xfrm>
          <a:off x="9372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5893</xdr:rowOff>
    </xdr:from>
    <xdr:to>
      <xdr:col>46</xdr:col>
      <xdr:colOff>38100</xdr:colOff>
      <xdr:row>58</xdr:row>
      <xdr:rowOff>107493</xdr:rowOff>
    </xdr:to>
    <xdr:sp macro="" textlink="">
      <xdr:nvSpPr>
        <xdr:cNvPr id="378" name="楕円 377"/>
        <xdr:cNvSpPr/>
      </xdr:nvSpPr>
      <xdr:spPr>
        <a:xfrm>
          <a:off x="8699500" y="99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98620</xdr:rowOff>
    </xdr:from>
    <xdr:ext cx="534377" cy="259045"/>
    <xdr:sp macro="" textlink="">
      <xdr:nvSpPr>
        <xdr:cNvPr id="379" name="テキスト ボックス 378"/>
        <xdr:cNvSpPr txBox="1"/>
      </xdr:nvSpPr>
      <xdr:spPr>
        <a:xfrm>
          <a:off x="8483111" y="100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8522</xdr:rowOff>
    </xdr:from>
    <xdr:to>
      <xdr:col>41</xdr:col>
      <xdr:colOff>101600</xdr:colOff>
      <xdr:row>58</xdr:row>
      <xdr:rowOff>110122</xdr:rowOff>
    </xdr:to>
    <xdr:sp macro="" textlink="">
      <xdr:nvSpPr>
        <xdr:cNvPr id="380" name="楕円 379"/>
        <xdr:cNvSpPr/>
      </xdr:nvSpPr>
      <xdr:spPr>
        <a:xfrm>
          <a:off x="7810500" y="99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101249</xdr:rowOff>
    </xdr:from>
    <xdr:ext cx="534377" cy="259045"/>
    <xdr:sp macro="" textlink="">
      <xdr:nvSpPr>
        <xdr:cNvPr id="381" name="テキスト ボックス 380"/>
        <xdr:cNvSpPr txBox="1"/>
      </xdr:nvSpPr>
      <xdr:spPr>
        <a:xfrm>
          <a:off x="7594111" y="100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22784</xdr:rowOff>
    </xdr:from>
    <xdr:to>
      <xdr:col>36</xdr:col>
      <xdr:colOff>165100</xdr:colOff>
      <xdr:row>56</xdr:row>
      <xdr:rowOff>124384</xdr:rowOff>
    </xdr:to>
    <xdr:sp macro="" textlink="">
      <xdr:nvSpPr>
        <xdr:cNvPr id="382" name="楕円 381"/>
        <xdr:cNvSpPr/>
      </xdr:nvSpPr>
      <xdr:spPr>
        <a:xfrm>
          <a:off x="6921500" y="96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140911</xdr:rowOff>
    </xdr:from>
    <xdr:ext cx="534377" cy="259045"/>
    <xdr:sp macro="" textlink="">
      <xdr:nvSpPr>
        <xdr:cNvPr id="383" name="テキスト ボックス 382"/>
        <xdr:cNvSpPr txBox="1"/>
      </xdr:nvSpPr>
      <xdr:spPr>
        <a:xfrm>
          <a:off x="6705111" y="93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147276</xdr:rowOff>
    </xdr:from>
    <xdr:to>
      <xdr:col>55</xdr:col>
      <xdr:colOff>0</xdr:colOff>
      <xdr:row>77</xdr:row>
      <xdr:rowOff>155702</xdr:rowOff>
    </xdr:to>
    <xdr:cxnSp macro="">
      <xdr:nvCxnSpPr>
        <xdr:cNvPr id="414" name="直線コネクタ 413"/>
        <xdr:cNvCxnSpPr/>
      </xdr:nvCxnSpPr>
      <xdr:spPr>
        <a:xfrm flipV="1">
          <a:off x="9639300" y="13348926"/>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155702</xdr:rowOff>
    </xdr:from>
    <xdr:to>
      <xdr:col>50</xdr:col>
      <xdr:colOff>114300</xdr:colOff>
      <xdr:row>78</xdr:row>
      <xdr:rowOff>3128</xdr:rowOff>
    </xdr:to>
    <xdr:cxnSp macro="">
      <xdr:nvCxnSpPr>
        <xdr:cNvPr id="417" name="直線コネクタ 416"/>
        <xdr:cNvCxnSpPr/>
      </xdr:nvCxnSpPr>
      <xdr:spPr>
        <a:xfrm flipV="1">
          <a:off x="8750300" y="13357352"/>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3128</xdr:rowOff>
    </xdr:from>
    <xdr:to>
      <xdr:col>45</xdr:col>
      <xdr:colOff>177800</xdr:colOff>
      <xdr:row>78</xdr:row>
      <xdr:rowOff>18509</xdr:rowOff>
    </xdr:to>
    <xdr:cxnSp macro="">
      <xdr:nvCxnSpPr>
        <xdr:cNvPr id="420" name="直線コネクタ 419"/>
        <xdr:cNvCxnSpPr/>
      </xdr:nvCxnSpPr>
      <xdr:spPr>
        <a:xfrm flipV="1">
          <a:off x="7861300" y="13376228"/>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154657</xdr:rowOff>
    </xdr:from>
    <xdr:to>
      <xdr:col>41</xdr:col>
      <xdr:colOff>50800</xdr:colOff>
      <xdr:row>78</xdr:row>
      <xdr:rowOff>18509</xdr:rowOff>
    </xdr:to>
    <xdr:cxnSp macro="">
      <xdr:nvCxnSpPr>
        <xdr:cNvPr id="423" name="直線コネクタ 422"/>
        <xdr:cNvCxnSpPr/>
      </xdr:nvCxnSpPr>
      <xdr:spPr>
        <a:xfrm>
          <a:off x="6972300" y="13356307"/>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96476</xdr:rowOff>
    </xdr:from>
    <xdr:to>
      <xdr:col>55</xdr:col>
      <xdr:colOff>50800</xdr:colOff>
      <xdr:row>78</xdr:row>
      <xdr:rowOff>26626</xdr:rowOff>
    </xdr:to>
    <xdr:sp macro="" textlink="">
      <xdr:nvSpPr>
        <xdr:cNvPr id="433" name="楕円 432"/>
        <xdr:cNvSpPr/>
      </xdr:nvSpPr>
      <xdr:spPr>
        <a:xfrm>
          <a:off x="10426700" y="13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74903</xdr:rowOff>
    </xdr:from>
    <xdr:ext cx="469744" cy="259045"/>
    <xdr:sp macro="" textlink="">
      <xdr:nvSpPr>
        <xdr:cNvPr id="434" name="商工費該当値テキスト"/>
        <xdr:cNvSpPr txBox="1"/>
      </xdr:nvSpPr>
      <xdr:spPr>
        <a:xfrm>
          <a:off x="10528300" y="132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104902</xdr:rowOff>
    </xdr:from>
    <xdr:to>
      <xdr:col>50</xdr:col>
      <xdr:colOff>165100</xdr:colOff>
      <xdr:row>78</xdr:row>
      <xdr:rowOff>35052</xdr:rowOff>
    </xdr:to>
    <xdr:sp macro="" textlink="">
      <xdr:nvSpPr>
        <xdr:cNvPr id="435" name="楕円 434"/>
        <xdr:cNvSpPr/>
      </xdr:nvSpPr>
      <xdr:spPr>
        <a:xfrm>
          <a:off x="9588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26179</xdr:rowOff>
    </xdr:from>
    <xdr:ext cx="469744" cy="259045"/>
    <xdr:sp macro="" textlink="">
      <xdr:nvSpPr>
        <xdr:cNvPr id="436" name="テキスト ボックス 435"/>
        <xdr:cNvSpPr txBox="1"/>
      </xdr:nvSpPr>
      <xdr:spPr>
        <a:xfrm>
          <a:off x="9404428"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123778</xdr:rowOff>
    </xdr:from>
    <xdr:to>
      <xdr:col>46</xdr:col>
      <xdr:colOff>38100</xdr:colOff>
      <xdr:row>78</xdr:row>
      <xdr:rowOff>53928</xdr:rowOff>
    </xdr:to>
    <xdr:sp macro="" textlink="">
      <xdr:nvSpPr>
        <xdr:cNvPr id="437" name="楕円 436"/>
        <xdr:cNvSpPr/>
      </xdr:nvSpPr>
      <xdr:spPr>
        <a:xfrm>
          <a:off x="8699500" y="1332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45055</xdr:rowOff>
    </xdr:from>
    <xdr:ext cx="469744" cy="259045"/>
    <xdr:sp macro="" textlink="">
      <xdr:nvSpPr>
        <xdr:cNvPr id="438" name="テキスト ボックス 437"/>
        <xdr:cNvSpPr txBox="1"/>
      </xdr:nvSpPr>
      <xdr:spPr>
        <a:xfrm>
          <a:off x="8515428" y="1341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139159</xdr:rowOff>
    </xdr:from>
    <xdr:to>
      <xdr:col>41</xdr:col>
      <xdr:colOff>101600</xdr:colOff>
      <xdr:row>78</xdr:row>
      <xdr:rowOff>69309</xdr:rowOff>
    </xdr:to>
    <xdr:sp macro="" textlink="">
      <xdr:nvSpPr>
        <xdr:cNvPr id="439" name="楕円 438"/>
        <xdr:cNvSpPr/>
      </xdr:nvSpPr>
      <xdr:spPr>
        <a:xfrm>
          <a:off x="7810500" y="133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60436</xdr:rowOff>
    </xdr:from>
    <xdr:ext cx="469744" cy="259045"/>
    <xdr:sp macro="" textlink="">
      <xdr:nvSpPr>
        <xdr:cNvPr id="440" name="テキスト ボックス 439"/>
        <xdr:cNvSpPr txBox="1"/>
      </xdr:nvSpPr>
      <xdr:spPr>
        <a:xfrm>
          <a:off x="7626428" y="134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103857</xdr:rowOff>
    </xdr:from>
    <xdr:to>
      <xdr:col>36</xdr:col>
      <xdr:colOff>165100</xdr:colOff>
      <xdr:row>78</xdr:row>
      <xdr:rowOff>34007</xdr:rowOff>
    </xdr:to>
    <xdr:sp macro="" textlink="">
      <xdr:nvSpPr>
        <xdr:cNvPr id="441" name="楕円 440"/>
        <xdr:cNvSpPr/>
      </xdr:nvSpPr>
      <xdr:spPr>
        <a:xfrm>
          <a:off x="6921500" y="13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25134</xdr:rowOff>
    </xdr:from>
    <xdr:ext cx="469744" cy="259045"/>
    <xdr:sp macro="" textlink="">
      <xdr:nvSpPr>
        <xdr:cNvPr id="442" name="テキスト ボックス 441"/>
        <xdr:cNvSpPr txBox="1"/>
      </xdr:nvSpPr>
      <xdr:spPr>
        <a:xfrm>
          <a:off x="6737428" y="1339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85826</xdr:rowOff>
    </xdr:from>
    <xdr:to>
      <xdr:col>55</xdr:col>
      <xdr:colOff>0</xdr:colOff>
      <xdr:row>98</xdr:row>
      <xdr:rowOff>101846</xdr:rowOff>
    </xdr:to>
    <xdr:cxnSp macro="">
      <xdr:nvCxnSpPr>
        <xdr:cNvPr id="473" name="直線コネクタ 472"/>
        <xdr:cNvCxnSpPr/>
      </xdr:nvCxnSpPr>
      <xdr:spPr>
        <a:xfrm>
          <a:off x="9639300" y="16887926"/>
          <a:ext cx="8382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53031</xdr:rowOff>
    </xdr:from>
    <xdr:to>
      <xdr:col>50</xdr:col>
      <xdr:colOff>114300</xdr:colOff>
      <xdr:row>98</xdr:row>
      <xdr:rowOff>85826</xdr:rowOff>
    </xdr:to>
    <xdr:cxnSp macro="">
      <xdr:nvCxnSpPr>
        <xdr:cNvPr id="476" name="直線コネクタ 475"/>
        <xdr:cNvCxnSpPr/>
      </xdr:nvCxnSpPr>
      <xdr:spPr>
        <a:xfrm>
          <a:off x="8750300" y="16855131"/>
          <a:ext cx="889000" cy="3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53031</xdr:rowOff>
    </xdr:from>
    <xdr:to>
      <xdr:col>45</xdr:col>
      <xdr:colOff>177800</xdr:colOff>
      <xdr:row>98</xdr:row>
      <xdr:rowOff>103626</xdr:rowOff>
    </xdr:to>
    <xdr:cxnSp macro="">
      <xdr:nvCxnSpPr>
        <xdr:cNvPr id="479" name="直線コネクタ 478"/>
        <xdr:cNvCxnSpPr/>
      </xdr:nvCxnSpPr>
      <xdr:spPr>
        <a:xfrm flipV="1">
          <a:off x="7861300" y="16855131"/>
          <a:ext cx="889000" cy="5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103626</xdr:rowOff>
    </xdr:from>
    <xdr:to>
      <xdr:col>41</xdr:col>
      <xdr:colOff>50800</xdr:colOff>
      <xdr:row>98</xdr:row>
      <xdr:rowOff>127143</xdr:rowOff>
    </xdr:to>
    <xdr:cxnSp macro="">
      <xdr:nvCxnSpPr>
        <xdr:cNvPr id="482" name="直線コネクタ 481"/>
        <xdr:cNvCxnSpPr/>
      </xdr:nvCxnSpPr>
      <xdr:spPr>
        <a:xfrm flipV="1">
          <a:off x="6972300" y="16905726"/>
          <a:ext cx="889000" cy="2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51046</xdr:rowOff>
    </xdr:from>
    <xdr:to>
      <xdr:col>55</xdr:col>
      <xdr:colOff>50800</xdr:colOff>
      <xdr:row>98</xdr:row>
      <xdr:rowOff>152646</xdr:rowOff>
    </xdr:to>
    <xdr:sp macro="" textlink="">
      <xdr:nvSpPr>
        <xdr:cNvPr id="492" name="楕円 491"/>
        <xdr:cNvSpPr/>
      </xdr:nvSpPr>
      <xdr:spPr>
        <a:xfrm>
          <a:off x="10426700" y="168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29398</xdr:rowOff>
    </xdr:from>
    <xdr:ext cx="534377" cy="259045"/>
    <xdr:sp macro="" textlink="">
      <xdr:nvSpPr>
        <xdr:cNvPr id="493" name="土木費該当値テキスト"/>
        <xdr:cNvSpPr txBox="1"/>
      </xdr:nvSpPr>
      <xdr:spPr>
        <a:xfrm>
          <a:off x="10528300" y="168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35026</xdr:rowOff>
    </xdr:from>
    <xdr:to>
      <xdr:col>50</xdr:col>
      <xdr:colOff>165100</xdr:colOff>
      <xdr:row>98</xdr:row>
      <xdr:rowOff>136626</xdr:rowOff>
    </xdr:to>
    <xdr:sp macro="" textlink="">
      <xdr:nvSpPr>
        <xdr:cNvPr id="494" name="楕円 493"/>
        <xdr:cNvSpPr/>
      </xdr:nvSpPr>
      <xdr:spPr>
        <a:xfrm>
          <a:off x="9588500" y="168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153153</xdr:rowOff>
    </xdr:from>
    <xdr:ext cx="534377" cy="259045"/>
    <xdr:sp macro="" textlink="">
      <xdr:nvSpPr>
        <xdr:cNvPr id="495" name="テキスト ボックス 494"/>
        <xdr:cNvSpPr txBox="1"/>
      </xdr:nvSpPr>
      <xdr:spPr>
        <a:xfrm>
          <a:off x="9372111" y="166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2231</xdr:rowOff>
    </xdr:from>
    <xdr:to>
      <xdr:col>46</xdr:col>
      <xdr:colOff>38100</xdr:colOff>
      <xdr:row>98</xdr:row>
      <xdr:rowOff>103831</xdr:rowOff>
    </xdr:to>
    <xdr:sp macro="" textlink="">
      <xdr:nvSpPr>
        <xdr:cNvPr id="496" name="楕円 495"/>
        <xdr:cNvSpPr/>
      </xdr:nvSpPr>
      <xdr:spPr>
        <a:xfrm>
          <a:off x="8699500" y="168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120358</xdr:rowOff>
    </xdr:from>
    <xdr:ext cx="534377" cy="259045"/>
    <xdr:sp macro="" textlink="">
      <xdr:nvSpPr>
        <xdr:cNvPr id="497" name="テキスト ボックス 496"/>
        <xdr:cNvSpPr txBox="1"/>
      </xdr:nvSpPr>
      <xdr:spPr>
        <a:xfrm>
          <a:off x="8483111" y="165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52826</xdr:rowOff>
    </xdr:from>
    <xdr:to>
      <xdr:col>41</xdr:col>
      <xdr:colOff>101600</xdr:colOff>
      <xdr:row>98</xdr:row>
      <xdr:rowOff>154426</xdr:rowOff>
    </xdr:to>
    <xdr:sp macro="" textlink="">
      <xdr:nvSpPr>
        <xdr:cNvPr id="498" name="楕円 497"/>
        <xdr:cNvSpPr/>
      </xdr:nvSpPr>
      <xdr:spPr>
        <a:xfrm>
          <a:off x="7810500" y="168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145553</xdr:rowOff>
    </xdr:from>
    <xdr:ext cx="534377" cy="259045"/>
    <xdr:sp macro="" textlink="">
      <xdr:nvSpPr>
        <xdr:cNvPr id="499" name="テキスト ボックス 498"/>
        <xdr:cNvSpPr txBox="1"/>
      </xdr:nvSpPr>
      <xdr:spPr>
        <a:xfrm>
          <a:off x="7594111" y="169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76343</xdr:rowOff>
    </xdr:from>
    <xdr:to>
      <xdr:col>36</xdr:col>
      <xdr:colOff>165100</xdr:colOff>
      <xdr:row>99</xdr:row>
      <xdr:rowOff>6493</xdr:rowOff>
    </xdr:to>
    <xdr:sp macro="" textlink="">
      <xdr:nvSpPr>
        <xdr:cNvPr id="500" name="楕円 499"/>
        <xdr:cNvSpPr/>
      </xdr:nvSpPr>
      <xdr:spPr>
        <a:xfrm>
          <a:off x="6921500" y="168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169070</xdr:rowOff>
    </xdr:from>
    <xdr:ext cx="534377" cy="259045"/>
    <xdr:sp macro="" textlink="">
      <xdr:nvSpPr>
        <xdr:cNvPr id="501" name="テキスト ボックス 500"/>
        <xdr:cNvSpPr txBox="1"/>
      </xdr:nvSpPr>
      <xdr:spPr>
        <a:xfrm>
          <a:off x="6705111" y="169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78631</xdr:rowOff>
    </xdr:from>
    <xdr:to>
      <xdr:col>85</xdr:col>
      <xdr:colOff>127000</xdr:colOff>
      <xdr:row>37</xdr:row>
      <xdr:rowOff>153579</xdr:rowOff>
    </xdr:to>
    <xdr:cxnSp macro="">
      <xdr:nvCxnSpPr>
        <xdr:cNvPr id="533" name="直線コネクタ 532"/>
        <xdr:cNvCxnSpPr/>
      </xdr:nvCxnSpPr>
      <xdr:spPr>
        <a:xfrm flipV="1">
          <a:off x="15481300" y="6422281"/>
          <a:ext cx="8382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87710</xdr:rowOff>
    </xdr:from>
    <xdr:to>
      <xdr:col>81</xdr:col>
      <xdr:colOff>50800</xdr:colOff>
      <xdr:row>37</xdr:row>
      <xdr:rowOff>153579</xdr:rowOff>
    </xdr:to>
    <xdr:cxnSp macro="">
      <xdr:nvCxnSpPr>
        <xdr:cNvPr id="536" name="直線コネクタ 535"/>
        <xdr:cNvCxnSpPr/>
      </xdr:nvCxnSpPr>
      <xdr:spPr>
        <a:xfrm>
          <a:off x="14592300" y="6431360"/>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87710</xdr:rowOff>
    </xdr:from>
    <xdr:to>
      <xdr:col>76</xdr:col>
      <xdr:colOff>114300</xdr:colOff>
      <xdr:row>37</xdr:row>
      <xdr:rowOff>115370</xdr:rowOff>
    </xdr:to>
    <xdr:cxnSp macro="">
      <xdr:nvCxnSpPr>
        <xdr:cNvPr id="539" name="直線コネクタ 538"/>
        <xdr:cNvCxnSpPr/>
      </xdr:nvCxnSpPr>
      <xdr:spPr>
        <a:xfrm flipV="1">
          <a:off x="13703300" y="643136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155441</xdr:rowOff>
    </xdr:from>
    <xdr:to>
      <xdr:col>71</xdr:col>
      <xdr:colOff>177800</xdr:colOff>
      <xdr:row>37</xdr:row>
      <xdr:rowOff>115370</xdr:rowOff>
    </xdr:to>
    <xdr:cxnSp macro="">
      <xdr:nvCxnSpPr>
        <xdr:cNvPr id="542" name="直線コネクタ 541"/>
        <xdr:cNvCxnSpPr/>
      </xdr:nvCxnSpPr>
      <xdr:spPr>
        <a:xfrm>
          <a:off x="12814300" y="5813291"/>
          <a:ext cx="889000" cy="6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27831</xdr:rowOff>
    </xdr:from>
    <xdr:to>
      <xdr:col>85</xdr:col>
      <xdr:colOff>177800</xdr:colOff>
      <xdr:row>37</xdr:row>
      <xdr:rowOff>129431</xdr:rowOff>
    </xdr:to>
    <xdr:sp macro="" textlink="">
      <xdr:nvSpPr>
        <xdr:cNvPr id="552" name="楕円 551"/>
        <xdr:cNvSpPr/>
      </xdr:nvSpPr>
      <xdr:spPr>
        <a:xfrm>
          <a:off x="16268700" y="63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50708</xdr:rowOff>
    </xdr:from>
    <xdr:ext cx="534377" cy="259045"/>
    <xdr:sp macro="" textlink="">
      <xdr:nvSpPr>
        <xdr:cNvPr id="553" name="消防費該当値テキスト"/>
        <xdr:cNvSpPr txBox="1"/>
      </xdr:nvSpPr>
      <xdr:spPr>
        <a:xfrm>
          <a:off x="16370300" y="62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102779</xdr:rowOff>
    </xdr:from>
    <xdr:to>
      <xdr:col>81</xdr:col>
      <xdr:colOff>101600</xdr:colOff>
      <xdr:row>38</xdr:row>
      <xdr:rowOff>32930</xdr:rowOff>
    </xdr:to>
    <xdr:sp macro="" textlink="">
      <xdr:nvSpPr>
        <xdr:cNvPr id="554" name="楕円 553"/>
        <xdr:cNvSpPr/>
      </xdr:nvSpPr>
      <xdr:spPr>
        <a:xfrm>
          <a:off x="15430500" y="644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24056</xdr:rowOff>
    </xdr:from>
    <xdr:ext cx="534377" cy="259045"/>
    <xdr:sp macro="" textlink="">
      <xdr:nvSpPr>
        <xdr:cNvPr id="555" name="テキスト ボックス 554"/>
        <xdr:cNvSpPr txBox="1"/>
      </xdr:nvSpPr>
      <xdr:spPr>
        <a:xfrm>
          <a:off x="15214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36910</xdr:rowOff>
    </xdr:from>
    <xdr:to>
      <xdr:col>76</xdr:col>
      <xdr:colOff>165100</xdr:colOff>
      <xdr:row>37</xdr:row>
      <xdr:rowOff>138510</xdr:rowOff>
    </xdr:to>
    <xdr:sp macro="" textlink="">
      <xdr:nvSpPr>
        <xdr:cNvPr id="556" name="楕円 555"/>
        <xdr:cNvSpPr/>
      </xdr:nvSpPr>
      <xdr:spPr>
        <a:xfrm>
          <a:off x="14541500" y="63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155037</xdr:rowOff>
    </xdr:from>
    <xdr:ext cx="534377" cy="259045"/>
    <xdr:sp macro="" textlink="">
      <xdr:nvSpPr>
        <xdr:cNvPr id="557" name="テキスト ボックス 556"/>
        <xdr:cNvSpPr txBox="1"/>
      </xdr:nvSpPr>
      <xdr:spPr>
        <a:xfrm>
          <a:off x="14325111" y="61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64570</xdr:rowOff>
    </xdr:from>
    <xdr:to>
      <xdr:col>72</xdr:col>
      <xdr:colOff>38100</xdr:colOff>
      <xdr:row>37</xdr:row>
      <xdr:rowOff>166170</xdr:rowOff>
    </xdr:to>
    <xdr:sp macro="" textlink="">
      <xdr:nvSpPr>
        <xdr:cNvPr id="558" name="楕円 557"/>
        <xdr:cNvSpPr/>
      </xdr:nvSpPr>
      <xdr:spPr>
        <a:xfrm>
          <a:off x="13652500" y="6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11247</xdr:rowOff>
    </xdr:from>
    <xdr:ext cx="534377" cy="259045"/>
    <xdr:sp macro="" textlink="">
      <xdr:nvSpPr>
        <xdr:cNvPr id="559" name="テキスト ボックス 558"/>
        <xdr:cNvSpPr txBox="1"/>
      </xdr:nvSpPr>
      <xdr:spPr>
        <a:xfrm>
          <a:off x="13436111" y="61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104641</xdr:rowOff>
    </xdr:from>
    <xdr:to>
      <xdr:col>67</xdr:col>
      <xdr:colOff>101600</xdr:colOff>
      <xdr:row>34</xdr:row>
      <xdr:rowOff>34791</xdr:rowOff>
    </xdr:to>
    <xdr:sp macro="" textlink="">
      <xdr:nvSpPr>
        <xdr:cNvPr id="560" name="楕円 559"/>
        <xdr:cNvSpPr/>
      </xdr:nvSpPr>
      <xdr:spPr>
        <a:xfrm>
          <a:off x="12763500" y="57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51318</xdr:rowOff>
    </xdr:from>
    <xdr:ext cx="534377" cy="259045"/>
    <xdr:sp macro="" textlink="">
      <xdr:nvSpPr>
        <xdr:cNvPr id="561" name="テキスト ボックス 560"/>
        <xdr:cNvSpPr txBox="1"/>
      </xdr:nvSpPr>
      <xdr:spPr>
        <a:xfrm>
          <a:off x="12547111" y="553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49530</xdr:rowOff>
    </xdr:from>
    <xdr:to>
      <xdr:col>85</xdr:col>
      <xdr:colOff>127000</xdr:colOff>
      <xdr:row>58</xdr:row>
      <xdr:rowOff>49187</xdr:rowOff>
    </xdr:to>
    <xdr:cxnSp macro="">
      <xdr:nvCxnSpPr>
        <xdr:cNvPr id="591" name="直線コネクタ 590"/>
        <xdr:cNvCxnSpPr/>
      </xdr:nvCxnSpPr>
      <xdr:spPr>
        <a:xfrm flipV="1">
          <a:off x="15481300" y="9650730"/>
          <a:ext cx="838200" cy="3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147345</xdr:rowOff>
    </xdr:from>
    <xdr:to>
      <xdr:col>81</xdr:col>
      <xdr:colOff>50800</xdr:colOff>
      <xdr:row>58</xdr:row>
      <xdr:rowOff>49187</xdr:rowOff>
    </xdr:to>
    <xdr:cxnSp macro="">
      <xdr:nvCxnSpPr>
        <xdr:cNvPr id="594" name="直線コネクタ 593"/>
        <xdr:cNvCxnSpPr/>
      </xdr:nvCxnSpPr>
      <xdr:spPr>
        <a:xfrm>
          <a:off x="14592300" y="9919995"/>
          <a:ext cx="889000" cy="7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147345</xdr:rowOff>
    </xdr:from>
    <xdr:to>
      <xdr:col>76</xdr:col>
      <xdr:colOff>114300</xdr:colOff>
      <xdr:row>57</xdr:row>
      <xdr:rowOff>155397</xdr:rowOff>
    </xdr:to>
    <xdr:cxnSp macro="">
      <xdr:nvCxnSpPr>
        <xdr:cNvPr id="597" name="直線コネクタ 596"/>
        <xdr:cNvCxnSpPr/>
      </xdr:nvCxnSpPr>
      <xdr:spPr>
        <a:xfrm flipV="1">
          <a:off x="13703300" y="9919995"/>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32169</xdr:rowOff>
    </xdr:from>
    <xdr:to>
      <xdr:col>71</xdr:col>
      <xdr:colOff>177800</xdr:colOff>
      <xdr:row>57</xdr:row>
      <xdr:rowOff>155397</xdr:rowOff>
    </xdr:to>
    <xdr:cxnSp macro="">
      <xdr:nvCxnSpPr>
        <xdr:cNvPr id="600" name="直線コネクタ 599"/>
        <xdr:cNvCxnSpPr/>
      </xdr:nvCxnSpPr>
      <xdr:spPr>
        <a:xfrm>
          <a:off x="12814300" y="9290469"/>
          <a:ext cx="889000" cy="6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170180</xdr:rowOff>
    </xdr:from>
    <xdr:to>
      <xdr:col>85</xdr:col>
      <xdr:colOff>177800</xdr:colOff>
      <xdr:row>56</xdr:row>
      <xdr:rowOff>100330</xdr:rowOff>
    </xdr:to>
    <xdr:sp macro="" textlink="">
      <xdr:nvSpPr>
        <xdr:cNvPr id="610" name="楕円 609"/>
        <xdr:cNvSpPr/>
      </xdr:nvSpPr>
      <xdr:spPr>
        <a:xfrm>
          <a:off x="162687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21607</xdr:rowOff>
    </xdr:from>
    <xdr:ext cx="534377" cy="259045"/>
    <xdr:sp macro="" textlink="">
      <xdr:nvSpPr>
        <xdr:cNvPr id="611" name="教育費該当値テキスト"/>
        <xdr:cNvSpPr txBox="1"/>
      </xdr:nvSpPr>
      <xdr:spPr>
        <a:xfrm>
          <a:off x="16370300"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169837</xdr:rowOff>
    </xdr:from>
    <xdr:to>
      <xdr:col>81</xdr:col>
      <xdr:colOff>101600</xdr:colOff>
      <xdr:row>58</xdr:row>
      <xdr:rowOff>99987</xdr:rowOff>
    </xdr:to>
    <xdr:sp macro="" textlink="">
      <xdr:nvSpPr>
        <xdr:cNvPr id="612" name="楕円 611"/>
        <xdr:cNvSpPr/>
      </xdr:nvSpPr>
      <xdr:spPr>
        <a:xfrm>
          <a:off x="15430500" y="99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91114</xdr:rowOff>
    </xdr:from>
    <xdr:ext cx="534377" cy="259045"/>
    <xdr:sp macro="" textlink="">
      <xdr:nvSpPr>
        <xdr:cNvPr id="613" name="テキスト ボックス 612"/>
        <xdr:cNvSpPr txBox="1"/>
      </xdr:nvSpPr>
      <xdr:spPr>
        <a:xfrm>
          <a:off x="15214111" y="100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96545</xdr:rowOff>
    </xdr:from>
    <xdr:to>
      <xdr:col>76</xdr:col>
      <xdr:colOff>165100</xdr:colOff>
      <xdr:row>58</xdr:row>
      <xdr:rowOff>26695</xdr:rowOff>
    </xdr:to>
    <xdr:sp macro="" textlink="">
      <xdr:nvSpPr>
        <xdr:cNvPr id="614" name="楕円 613"/>
        <xdr:cNvSpPr/>
      </xdr:nvSpPr>
      <xdr:spPr>
        <a:xfrm>
          <a:off x="14541500" y="98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17822</xdr:rowOff>
    </xdr:from>
    <xdr:ext cx="534377" cy="259045"/>
    <xdr:sp macro="" textlink="">
      <xdr:nvSpPr>
        <xdr:cNvPr id="615" name="テキスト ボックス 614"/>
        <xdr:cNvSpPr txBox="1"/>
      </xdr:nvSpPr>
      <xdr:spPr>
        <a:xfrm>
          <a:off x="14325111" y="99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104597</xdr:rowOff>
    </xdr:from>
    <xdr:to>
      <xdr:col>72</xdr:col>
      <xdr:colOff>38100</xdr:colOff>
      <xdr:row>58</xdr:row>
      <xdr:rowOff>34747</xdr:rowOff>
    </xdr:to>
    <xdr:sp macro="" textlink="">
      <xdr:nvSpPr>
        <xdr:cNvPr id="616" name="楕円 615"/>
        <xdr:cNvSpPr/>
      </xdr:nvSpPr>
      <xdr:spPr>
        <a:xfrm>
          <a:off x="13652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25874</xdr:rowOff>
    </xdr:from>
    <xdr:ext cx="534377" cy="259045"/>
    <xdr:sp macro="" textlink="">
      <xdr:nvSpPr>
        <xdr:cNvPr id="617" name="テキスト ボックス 616"/>
        <xdr:cNvSpPr txBox="1"/>
      </xdr:nvSpPr>
      <xdr:spPr>
        <a:xfrm>
          <a:off x="13436111" y="9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152819</xdr:rowOff>
    </xdr:from>
    <xdr:to>
      <xdr:col>67</xdr:col>
      <xdr:colOff>101600</xdr:colOff>
      <xdr:row>54</xdr:row>
      <xdr:rowOff>82969</xdr:rowOff>
    </xdr:to>
    <xdr:sp macro="" textlink="">
      <xdr:nvSpPr>
        <xdr:cNvPr id="618" name="楕円 617"/>
        <xdr:cNvSpPr/>
      </xdr:nvSpPr>
      <xdr:spPr>
        <a:xfrm>
          <a:off x="12763500" y="9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99496</xdr:rowOff>
    </xdr:from>
    <xdr:ext cx="534377" cy="259045"/>
    <xdr:sp macro="" textlink="">
      <xdr:nvSpPr>
        <xdr:cNvPr id="619" name="テキスト ボックス 618"/>
        <xdr:cNvSpPr txBox="1"/>
      </xdr:nvSpPr>
      <xdr:spPr>
        <a:xfrm>
          <a:off x="12547111" y="90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20410</xdr:rowOff>
    </xdr:from>
    <xdr:to>
      <xdr:col>85</xdr:col>
      <xdr:colOff>127000</xdr:colOff>
      <xdr:row>79</xdr:row>
      <xdr:rowOff>43929</xdr:rowOff>
    </xdr:to>
    <xdr:cxnSp macro="">
      <xdr:nvCxnSpPr>
        <xdr:cNvPr id="648" name="直線コネクタ 647"/>
        <xdr:cNvCxnSpPr/>
      </xdr:nvCxnSpPr>
      <xdr:spPr>
        <a:xfrm flipV="1">
          <a:off x="15481300" y="13564960"/>
          <a:ext cx="8382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41148</xdr:rowOff>
    </xdr:from>
    <xdr:to>
      <xdr:col>81</xdr:col>
      <xdr:colOff>50800</xdr:colOff>
      <xdr:row>79</xdr:row>
      <xdr:rowOff>43929</xdr:rowOff>
    </xdr:to>
    <xdr:cxnSp macro="">
      <xdr:nvCxnSpPr>
        <xdr:cNvPr id="651" name="直線コネクタ 650"/>
        <xdr:cNvCxnSpPr/>
      </xdr:nvCxnSpPr>
      <xdr:spPr>
        <a:xfrm>
          <a:off x="14592300" y="1358569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41084</xdr:rowOff>
    </xdr:from>
    <xdr:to>
      <xdr:col>76</xdr:col>
      <xdr:colOff>114300</xdr:colOff>
      <xdr:row>79</xdr:row>
      <xdr:rowOff>41148</xdr:rowOff>
    </xdr:to>
    <xdr:cxnSp macro="">
      <xdr:nvCxnSpPr>
        <xdr:cNvPr id="654" name="直線コネクタ 653"/>
        <xdr:cNvCxnSpPr/>
      </xdr:nvCxnSpPr>
      <xdr:spPr>
        <a:xfrm>
          <a:off x="13703300" y="1358563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41084</xdr:rowOff>
    </xdr:from>
    <xdr:to>
      <xdr:col>71</xdr:col>
      <xdr:colOff>177800</xdr:colOff>
      <xdr:row>79</xdr:row>
      <xdr:rowOff>44425</xdr:rowOff>
    </xdr:to>
    <xdr:cxnSp macro="">
      <xdr:nvCxnSpPr>
        <xdr:cNvPr id="657" name="直線コネクタ 656"/>
        <xdr:cNvCxnSpPr/>
      </xdr:nvCxnSpPr>
      <xdr:spPr>
        <a:xfrm flipV="1">
          <a:off x="12814300" y="13585634"/>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141060</xdr:rowOff>
    </xdr:from>
    <xdr:to>
      <xdr:col>85</xdr:col>
      <xdr:colOff>177800</xdr:colOff>
      <xdr:row>79</xdr:row>
      <xdr:rowOff>71210</xdr:rowOff>
    </xdr:to>
    <xdr:sp macro="" textlink="">
      <xdr:nvSpPr>
        <xdr:cNvPr id="667" name="楕円 666"/>
        <xdr:cNvSpPr/>
      </xdr:nvSpPr>
      <xdr:spPr>
        <a:xfrm>
          <a:off x="16268700" y="135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62007</xdr:rowOff>
    </xdr:from>
    <xdr:ext cx="469744" cy="259045"/>
    <xdr:sp macro="" textlink="">
      <xdr:nvSpPr>
        <xdr:cNvPr id="668" name="災害復旧費該当値テキスト"/>
        <xdr:cNvSpPr txBox="1"/>
      </xdr:nvSpPr>
      <xdr:spPr>
        <a:xfrm>
          <a:off x="16370300" y="13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164579</xdr:rowOff>
    </xdr:from>
    <xdr:to>
      <xdr:col>81</xdr:col>
      <xdr:colOff>101600</xdr:colOff>
      <xdr:row>79</xdr:row>
      <xdr:rowOff>94729</xdr:rowOff>
    </xdr:to>
    <xdr:sp macro="" textlink="">
      <xdr:nvSpPr>
        <xdr:cNvPr id="669" name="楕円 668"/>
        <xdr:cNvSpPr/>
      </xdr:nvSpPr>
      <xdr:spPr>
        <a:xfrm>
          <a:off x="154305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85856</xdr:rowOff>
    </xdr:from>
    <xdr:ext cx="313932" cy="259045"/>
    <xdr:sp macro="" textlink="">
      <xdr:nvSpPr>
        <xdr:cNvPr id="670" name="テキスト ボックス 669"/>
        <xdr:cNvSpPr txBox="1"/>
      </xdr:nvSpPr>
      <xdr:spPr>
        <a:xfrm>
          <a:off x="15324333" y="13630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161798</xdr:rowOff>
    </xdr:from>
    <xdr:to>
      <xdr:col>76</xdr:col>
      <xdr:colOff>165100</xdr:colOff>
      <xdr:row>79</xdr:row>
      <xdr:rowOff>91948</xdr:rowOff>
    </xdr:to>
    <xdr:sp macro="" textlink="">
      <xdr:nvSpPr>
        <xdr:cNvPr id="671" name="楕円 670"/>
        <xdr:cNvSpPr/>
      </xdr:nvSpPr>
      <xdr:spPr>
        <a:xfrm>
          <a:off x="14541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83075</xdr:rowOff>
    </xdr:from>
    <xdr:ext cx="378565" cy="259045"/>
    <xdr:sp macro="" textlink="">
      <xdr:nvSpPr>
        <xdr:cNvPr id="672" name="テキスト ボックス 671"/>
        <xdr:cNvSpPr txBox="1"/>
      </xdr:nvSpPr>
      <xdr:spPr>
        <a:xfrm>
          <a:off x="14403017" y="13627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161734</xdr:rowOff>
    </xdr:from>
    <xdr:to>
      <xdr:col>72</xdr:col>
      <xdr:colOff>38100</xdr:colOff>
      <xdr:row>79</xdr:row>
      <xdr:rowOff>91884</xdr:rowOff>
    </xdr:to>
    <xdr:sp macro="" textlink="">
      <xdr:nvSpPr>
        <xdr:cNvPr id="673" name="楕円 672"/>
        <xdr:cNvSpPr/>
      </xdr:nvSpPr>
      <xdr:spPr>
        <a:xfrm>
          <a:off x="13652500" y="135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83011</xdr:rowOff>
    </xdr:from>
    <xdr:ext cx="378565" cy="259045"/>
    <xdr:sp macro="" textlink="">
      <xdr:nvSpPr>
        <xdr:cNvPr id="674" name="テキスト ボックス 673"/>
        <xdr:cNvSpPr txBox="1"/>
      </xdr:nvSpPr>
      <xdr:spPr>
        <a:xfrm>
          <a:off x="13514017" y="13627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165075</xdr:rowOff>
    </xdr:from>
    <xdr:to>
      <xdr:col>67</xdr:col>
      <xdr:colOff>101600</xdr:colOff>
      <xdr:row>79</xdr:row>
      <xdr:rowOff>95225</xdr:rowOff>
    </xdr:to>
    <xdr:sp macro="" textlink="">
      <xdr:nvSpPr>
        <xdr:cNvPr id="675" name="楕円 674"/>
        <xdr:cNvSpPr/>
      </xdr:nvSpPr>
      <xdr:spPr>
        <a:xfrm>
          <a:off x="12763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86352</xdr:rowOff>
    </xdr:from>
    <xdr:ext cx="249299" cy="259045"/>
    <xdr:sp macro="" textlink="">
      <xdr:nvSpPr>
        <xdr:cNvPr id="676" name="テキスト ボックス 675"/>
        <xdr:cNvSpPr txBox="1"/>
      </xdr:nvSpPr>
      <xdr:spPr>
        <a:xfrm>
          <a:off x="12689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14515</xdr:rowOff>
    </xdr:from>
    <xdr:to>
      <xdr:col>85</xdr:col>
      <xdr:colOff>127000</xdr:colOff>
      <xdr:row>96</xdr:row>
      <xdr:rowOff>50088</xdr:rowOff>
    </xdr:to>
    <xdr:cxnSp macro="">
      <xdr:nvCxnSpPr>
        <xdr:cNvPr id="705" name="直線コネクタ 704"/>
        <xdr:cNvCxnSpPr/>
      </xdr:nvCxnSpPr>
      <xdr:spPr>
        <a:xfrm flipV="1">
          <a:off x="15481300" y="16473715"/>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50088</xdr:rowOff>
    </xdr:from>
    <xdr:to>
      <xdr:col>81</xdr:col>
      <xdr:colOff>50800</xdr:colOff>
      <xdr:row>96</xdr:row>
      <xdr:rowOff>88697</xdr:rowOff>
    </xdr:to>
    <xdr:cxnSp macro="">
      <xdr:nvCxnSpPr>
        <xdr:cNvPr id="708" name="直線コネクタ 707"/>
        <xdr:cNvCxnSpPr/>
      </xdr:nvCxnSpPr>
      <xdr:spPr>
        <a:xfrm flipV="1">
          <a:off x="14592300" y="1650928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88697</xdr:rowOff>
    </xdr:from>
    <xdr:to>
      <xdr:col>76</xdr:col>
      <xdr:colOff>114300</xdr:colOff>
      <xdr:row>96</xdr:row>
      <xdr:rowOff>130887</xdr:rowOff>
    </xdr:to>
    <xdr:cxnSp macro="">
      <xdr:nvCxnSpPr>
        <xdr:cNvPr id="711" name="直線コネクタ 710"/>
        <xdr:cNvCxnSpPr/>
      </xdr:nvCxnSpPr>
      <xdr:spPr>
        <a:xfrm flipV="1">
          <a:off x="13703300" y="16547897"/>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130887</xdr:rowOff>
    </xdr:from>
    <xdr:to>
      <xdr:col>71</xdr:col>
      <xdr:colOff>177800</xdr:colOff>
      <xdr:row>96</xdr:row>
      <xdr:rowOff>142660</xdr:rowOff>
    </xdr:to>
    <xdr:cxnSp macro="">
      <xdr:nvCxnSpPr>
        <xdr:cNvPr id="714" name="直線コネクタ 713"/>
        <xdr:cNvCxnSpPr/>
      </xdr:nvCxnSpPr>
      <xdr:spPr>
        <a:xfrm flipV="1">
          <a:off x="12814300" y="1659008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135165</xdr:rowOff>
    </xdr:from>
    <xdr:to>
      <xdr:col>85</xdr:col>
      <xdr:colOff>177800</xdr:colOff>
      <xdr:row>96</xdr:row>
      <xdr:rowOff>65315</xdr:rowOff>
    </xdr:to>
    <xdr:sp macro="" textlink="">
      <xdr:nvSpPr>
        <xdr:cNvPr id="724" name="楕円 723"/>
        <xdr:cNvSpPr/>
      </xdr:nvSpPr>
      <xdr:spPr>
        <a:xfrm>
          <a:off x="16268700" y="16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113592</xdr:rowOff>
    </xdr:from>
    <xdr:ext cx="534377" cy="259045"/>
    <xdr:sp macro="" textlink="">
      <xdr:nvSpPr>
        <xdr:cNvPr id="725" name="公債費該当値テキスト"/>
        <xdr:cNvSpPr txBox="1"/>
      </xdr:nvSpPr>
      <xdr:spPr>
        <a:xfrm>
          <a:off x="16370300" y="164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170738</xdr:rowOff>
    </xdr:from>
    <xdr:to>
      <xdr:col>81</xdr:col>
      <xdr:colOff>101600</xdr:colOff>
      <xdr:row>96</xdr:row>
      <xdr:rowOff>100888</xdr:rowOff>
    </xdr:to>
    <xdr:sp macro="" textlink="">
      <xdr:nvSpPr>
        <xdr:cNvPr id="726" name="楕円 725"/>
        <xdr:cNvSpPr/>
      </xdr:nvSpPr>
      <xdr:spPr>
        <a:xfrm>
          <a:off x="15430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92015</xdr:rowOff>
    </xdr:from>
    <xdr:ext cx="534377" cy="259045"/>
    <xdr:sp macro="" textlink="">
      <xdr:nvSpPr>
        <xdr:cNvPr id="727" name="テキスト ボックス 726"/>
        <xdr:cNvSpPr txBox="1"/>
      </xdr:nvSpPr>
      <xdr:spPr>
        <a:xfrm>
          <a:off x="15214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37897</xdr:rowOff>
    </xdr:from>
    <xdr:to>
      <xdr:col>76</xdr:col>
      <xdr:colOff>165100</xdr:colOff>
      <xdr:row>96</xdr:row>
      <xdr:rowOff>139497</xdr:rowOff>
    </xdr:to>
    <xdr:sp macro="" textlink="">
      <xdr:nvSpPr>
        <xdr:cNvPr id="728" name="楕円 727"/>
        <xdr:cNvSpPr/>
      </xdr:nvSpPr>
      <xdr:spPr>
        <a:xfrm>
          <a:off x="14541500" y="164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130624</xdr:rowOff>
    </xdr:from>
    <xdr:ext cx="534377" cy="259045"/>
    <xdr:sp macro="" textlink="">
      <xdr:nvSpPr>
        <xdr:cNvPr id="729" name="テキスト ボックス 728"/>
        <xdr:cNvSpPr txBox="1"/>
      </xdr:nvSpPr>
      <xdr:spPr>
        <a:xfrm>
          <a:off x="14325111" y="1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80087</xdr:rowOff>
    </xdr:from>
    <xdr:to>
      <xdr:col>72</xdr:col>
      <xdr:colOff>38100</xdr:colOff>
      <xdr:row>97</xdr:row>
      <xdr:rowOff>10237</xdr:rowOff>
    </xdr:to>
    <xdr:sp macro="" textlink="">
      <xdr:nvSpPr>
        <xdr:cNvPr id="730" name="楕円 729"/>
        <xdr:cNvSpPr/>
      </xdr:nvSpPr>
      <xdr:spPr>
        <a:xfrm>
          <a:off x="13652500" y="165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1364</xdr:rowOff>
    </xdr:from>
    <xdr:ext cx="534377" cy="259045"/>
    <xdr:sp macro="" textlink="">
      <xdr:nvSpPr>
        <xdr:cNvPr id="731" name="テキスト ボックス 730"/>
        <xdr:cNvSpPr txBox="1"/>
      </xdr:nvSpPr>
      <xdr:spPr>
        <a:xfrm>
          <a:off x="13436111" y="166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91860</xdr:rowOff>
    </xdr:from>
    <xdr:to>
      <xdr:col>67</xdr:col>
      <xdr:colOff>101600</xdr:colOff>
      <xdr:row>97</xdr:row>
      <xdr:rowOff>22010</xdr:rowOff>
    </xdr:to>
    <xdr:sp macro="" textlink="">
      <xdr:nvSpPr>
        <xdr:cNvPr id="732" name="楕円 731"/>
        <xdr:cNvSpPr/>
      </xdr:nvSpPr>
      <xdr:spPr>
        <a:xfrm>
          <a:off x="12763500" y="165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13137</xdr:rowOff>
    </xdr:from>
    <xdr:ext cx="534377" cy="259045"/>
    <xdr:sp macro="" textlink="">
      <xdr:nvSpPr>
        <xdr:cNvPr id="733" name="テキスト ボックス 732"/>
        <xdr:cNvSpPr txBox="1"/>
      </xdr:nvSpPr>
      <xdr:spPr>
        <a:xfrm>
          <a:off x="12547111" y="166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議会費は、類似団体平均と同程度で推移している。総務費は、市役所出張所の整理や職員数の抑制による退職手当負担金の削減により、類似団体平均に比べて低コストになっている。民生費は、類似団体平均よりも低く、またほぼ一定水準のコストで推移してきたが、少子高齢化の影響を受け、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年度以降、扶助費等の増などにより増加傾向となっている。衛生費は、ごみ処理費や市民病院への補助金等により、類似団体平均より高コストとなっており、平成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年度については、広域により新たに整備する清掃センター建設用地購入費や市民病院への資金不足解消に係る補助金が増額</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、令和元年度については、清掃センター建設事業費に係る一部事務組合への負担金が増額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となったことなどから、更にコストが上昇した。労働費については、緊急雇用創出事業の終了により、平成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年度以降支出はない。農林水産業費は、大津漁港・平潟漁港を有していることから水産業費の割合が高いものの、平成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年度は類似団体平均と比較して全体的に低いコストで推移してきたが、平成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年度については、水産業協同利用施設復興整備事業補助金の増額によりコストが大きく上昇し、類似団体平均を上回ることとなった。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令和元年度については、再び類似団体平均を下回っている。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商工費は、五浦地区など観光資源を有し、平成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策定した観光アクションプランに基づき、一層の観光振興を図るため観光費を多く計上しているものの、類似団体平均と比較すると低コストとなっている。土木費は、類似団体平均を下回るか同程度で推移してき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年度には茨城国体のためのテニスコート整備、街路改良事業等を実施したため高コストとなり、類似団体平均を上回った。平成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年度についても、テニスコート整備費の減によりコストは下がったものの、類似団体平均を上回る状況となってい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たが、令和元年度には、地域優良賃貸住宅整備事業費の減などによりコストが下がり、類似団体平均とほぼ同程度ではあるものの、平均を下回ることとなった。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消防費は、地理的要因などにより消防業務を単独で実施している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こと及び</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津波避難タワー及び高台避難公園整備などの復興事業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を実施してきたため、類似団体平均を上回る数値で推移してきたたが、復興事業が一部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終了したことからコストが下がり、平成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年度は類似団体平均を下回ることとなった。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しかしながら、令和元年度は、複合防災センター整備事業など、新たな復興事業に着手したこともあり、再度類似団体平均を上回ることとなった。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教育費は、平成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年度に小中一貫校建設事業、小中学校施設の耐震補強事業、図書館建設事業を実施したため高コストになっていたが、事業終了後は類似団体平均と比較して低コストとなっ</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た。しかしながら、令和元年度については、中学校の更新事業が増となったことにより、再度類似団体平均を上回ることとなった。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災害復旧費は、東日本大震災に係る復旧事業が完了し、その後大きな災害が発生していないため低コストで推移して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きた。令和元年度については、台風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日大雨に係る復旧事業を実施したことによりコストが上昇したが、類似団体平均を下回っている。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年度までは普通建設事業を抑制してきたことで地方債残高が減少したことにより低コストで推移してきたが、平成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年度以降、小中一貫校、図書館、消防庁舎建設、都市公園拡張などを実施したため、平成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年度以降上昇に転じ、今後も増加が見込まれる。引き続き、慎重な地方債発行を心がけた財政運営を行っていく。諸支出金は、低コストで推移している。前年度繰上充用金は、近年計上していない。</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、磯原中学校建設事業、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清掃センター建設事業、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災害復旧事業等に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一般財源を要したことから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積立額と繰入額の差引き約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百万円の取り崩しを行ったことから、前年度末に比べ基金残高が減少した。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年度は普通交付税の減額や生活保護費、認定こども園施設型給付費などの扶助費、企業会計や特別会計への繰出金の増額などにより減少し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令和元年度には、普通交付税の増額や財政調整基金やふるさと応援基金繰入金の増などにより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％台に回復した。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年度実質収支が平成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年度実質収支よりも減額となったため、標準財政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規模比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たが、令和元年度については、実質収支が平成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年度実質収支よりも増額となったことにより▲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過去において、連結実質赤字比率を計上したことはなく、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も黒字となって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一般会計における実質収支の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により、黒字幅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もわずかながら拡大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水道事業会計においては、浄水場の更新事業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本格化に伴い、平成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月から料金改定を行っており、引き続き健全な経営に努める。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工業用水道事業は、料金収入の減少に伴い、資金剰余金が減少傾向にある。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その他の事業については、概ね平成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年度と同程度の黒字幅となっている。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24401312</v>
      </c>
      <c r="BO4" s="431"/>
      <c r="BP4" s="431"/>
      <c r="BQ4" s="431"/>
      <c r="BR4" s="431"/>
      <c r="BS4" s="431"/>
      <c r="BT4" s="431"/>
      <c r="BU4" s="432"/>
      <c r="BV4" s="430">
        <v>21257251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4.4000000000000004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23057580</v>
      </c>
      <c r="BO5" s="468"/>
      <c r="BP5" s="468"/>
      <c r="BQ5" s="468"/>
      <c r="BR5" s="468"/>
      <c r="BS5" s="468"/>
      <c r="BT5" s="468"/>
      <c r="BU5" s="469"/>
      <c r="BV5" s="467">
        <v>20420088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99.6</v>
      </c>
      <c r="CU5" s="465"/>
      <c r="CV5" s="465"/>
      <c r="CW5" s="465"/>
      <c r="CX5" s="465"/>
      <c r="CY5" s="465"/>
      <c r="CZ5" s="465"/>
      <c r="DA5" s="466"/>
      <c r="DB5" s="464">
        <v>99.4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1343732</v>
      </c>
      <c r="BO6" s="468"/>
      <c r="BP6" s="468"/>
      <c r="BQ6" s="468"/>
      <c r="BR6" s="468"/>
      <c r="BS6" s="468"/>
      <c r="BT6" s="468"/>
      <c r="BU6" s="469"/>
      <c r="BV6" s="467">
        <v>837163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105.7</v>
      </c>
      <c r="CU6" s="505"/>
      <c r="CV6" s="505"/>
      <c r="CW6" s="505"/>
      <c r="CX6" s="505"/>
      <c r="CY6" s="505"/>
      <c r="CZ6" s="505"/>
      <c r="DA6" s="506"/>
      <c r="DB6" s="504">
        <v>106.3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679632</v>
      </c>
      <c r="BO7" s="468"/>
      <c r="BP7" s="468"/>
      <c r="BQ7" s="468"/>
      <c r="BR7" s="468"/>
      <c r="BS7" s="468"/>
      <c r="BT7" s="468"/>
      <c r="BU7" s="469"/>
      <c r="BV7" s="467">
        <v>399229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10106767</v>
      </c>
      <c r="CU7" s="468"/>
      <c r="CV7" s="468"/>
      <c r="CW7" s="468"/>
      <c r="CX7" s="468"/>
      <c r="CY7" s="468"/>
      <c r="CZ7" s="468"/>
      <c r="DA7" s="469"/>
      <c r="DB7" s="467">
        <v>10017263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664100</v>
      </c>
      <c r="BO8" s="468"/>
      <c r="BP8" s="468"/>
      <c r="BQ8" s="468"/>
      <c r="BR8" s="468"/>
      <c r="BS8" s="468"/>
      <c r="BT8" s="468"/>
      <c r="BU8" s="469"/>
      <c r="BV8" s="467">
        <v>437934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0.69</v>
      </c>
      <c r="CU8" s="508"/>
      <c r="CV8" s="508"/>
      <c r="CW8" s="508"/>
      <c r="CX8" s="508"/>
      <c r="CY8" s="508"/>
      <c r="CZ8" s="508"/>
      <c r="DA8" s="509"/>
      <c r="DB8" s="507">
        <v>0.69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44412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93</v>
      </c>
      <c r="AV9" s="500"/>
      <c r="AW9" s="500"/>
      <c r="AX9" s="500"/>
      <c r="AY9" s="501" t="s">
        <v>116</v>
      </c>
      <c r="AZ9" s="502"/>
      <c r="BA9" s="502"/>
      <c r="BB9" s="502"/>
      <c r="BC9" s="502"/>
      <c r="BD9" s="502"/>
      <c r="BE9" s="502"/>
      <c r="BF9" s="502"/>
      <c r="BG9" s="502"/>
      <c r="BH9" s="502"/>
      <c r="BI9" s="502"/>
      <c r="BJ9" s="502"/>
      <c r="BK9" s="502"/>
      <c r="BL9" s="502"/>
      <c r="BM9" s="503"/>
      <c r="BN9" s="467">
        <v>226166</v>
      </c>
      <c r="BO9" s="468"/>
      <c r="BP9" s="468"/>
      <c r="BQ9" s="468"/>
      <c r="BR9" s="468"/>
      <c r="BS9" s="468"/>
      <c r="BT9" s="468"/>
      <c r="BU9" s="469"/>
      <c r="BV9" s="467">
        <v>-238025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10.7</v>
      </c>
      <c r="CU9" s="465"/>
      <c r="CV9" s="465"/>
      <c r="CW9" s="465"/>
      <c r="CX9" s="465"/>
      <c r="CY9" s="465"/>
      <c r="CZ9" s="465"/>
      <c r="DA9" s="466"/>
      <c r="DB9" s="464">
        <v>12.6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47026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93</v>
      </c>
      <c r="AV10" s="500"/>
      <c r="AW10" s="500"/>
      <c r="AX10" s="500"/>
      <c r="AY10" s="501" t="s">
        <v>120</v>
      </c>
      <c r="AZ10" s="502"/>
      <c r="BA10" s="502"/>
      <c r="BB10" s="502"/>
      <c r="BC10" s="502"/>
      <c r="BD10" s="502"/>
      <c r="BE10" s="502"/>
      <c r="BF10" s="502"/>
      <c r="BG10" s="502"/>
      <c r="BH10" s="502"/>
      <c r="BI10" s="502"/>
      <c r="BJ10" s="502"/>
      <c r="BK10" s="502"/>
      <c r="BL10" s="502"/>
      <c r="BM10" s="503"/>
      <c r="BN10" s="467">
        <v>66</v>
      </c>
      <c r="BO10" s="468"/>
      <c r="BP10" s="468"/>
      <c r="BQ10" s="468"/>
      <c r="BR10" s="468"/>
      <c r="BS10" s="468"/>
      <c r="BT10" s="468"/>
      <c r="BU10" s="469"/>
      <c r="BV10" s="467">
        <v>201931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93</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43197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814000</v>
      </c>
      <c r="BO12" s="468"/>
      <c r="BP12" s="468"/>
      <c r="BQ12" s="468"/>
      <c r="BR12" s="468"/>
      <c r="BS12" s="468"/>
      <c r="BT12" s="468"/>
      <c r="BU12" s="469"/>
      <c r="BV12" s="467">
        <v>584000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42910</v>
      </c>
      <c r="S13" s="552"/>
      <c r="T13" s="552"/>
      <c r="U13" s="552"/>
      <c r="V13" s="553"/>
      <c r="W13" s="483" t="s">
        <v>137</v>
      </c>
      <c r="X13" s="484"/>
      <c r="Y13" s="484"/>
      <c r="Z13" s="484"/>
      <c r="AA13" s="484"/>
      <c r="AB13" s="474"/>
      <c r="AC13" s="518">
        <v>886</v>
      </c>
      <c r="AD13" s="519"/>
      <c r="AE13" s="519"/>
      <c r="AF13" s="519"/>
      <c r="AG13" s="561"/>
      <c r="AH13" s="518">
        <v>1028</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-587768</v>
      </c>
      <c r="BO13" s="468"/>
      <c r="BP13" s="468"/>
      <c r="BQ13" s="468"/>
      <c r="BR13" s="468"/>
      <c r="BS13" s="468"/>
      <c r="BT13" s="468"/>
      <c r="BU13" s="469"/>
      <c r="BV13" s="467">
        <v>-620094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9.9</v>
      </c>
      <c r="CU13" s="465"/>
      <c r="CV13" s="465"/>
      <c r="CW13" s="465"/>
      <c r="CX13" s="465"/>
      <c r="CY13" s="465"/>
      <c r="CZ13" s="465"/>
      <c r="DA13" s="466"/>
      <c r="DB13" s="464">
        <v>8.6999999999999993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43704</v>
      </c>
      <c r="S14" s="552"/>
      <c r="T14" s="552"/>
      <c r="U14" s="552"/>
      <c r="V14" s="553"/>
      <c r="W14" s="457"/>
      <c r="X14" s="458"/>
      <c r="Y14" s="458"/>
      <c r="Z14" s="458"/>
      <c r="AA14" s="458"/>
      <c r="AB14" s="447"/>
      <c r="AC14" s="554">
        <v>4.3</v>
      </c>
      <c r="AD14" s="555"/>
      <c r="AE14" s="555"/>
      <c r="AF14" s="555"/>
      <c r="AG14" s="556"/>
      <c r="AH14" s="554">
        <v>4.9000000000000004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124.9</v>
      </c>
      <c r="CU14" s="566"/>
      <c r="CV14" s="566"/>
      <c r="CW14" s="566"/>
      <c r="CX14" s="566"/>
      <c r="CY14" s="566"/>
      <c r="CZ14" s="566"/>
      <c r="DA14" s="567"/>
      <c r="DB14" s="565">
        <v>107.5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43460</v>
      </c>
      <c r="S15" s="552"/>
      <c r="T15" s="552"/>
      <c r="U15" s="552"/>
      <c r="V15" s="553"/>
      <c r="W15" s="483" t="s">
        <v>145</v>
      </c>
      <c r="X15" s="484"/>
      <c r="Y15" s="484"/>
      <c r="Z15" s="484"/>
      <c r="AA15" s="484"/>
      <c r="AB15" s="474"/>
      <c r="AC15" s="518">
        <v>8737</v>
      </c>
      <c r="AD15" s="519"/>
      <c r="AE15" s="519"/>
      <c r="AF15" s="519"/>
      <c r="AG15" s="561"/>
      <c r="AH15" s="518">
        <v>9110</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5496911</v>
      </c>
      <c r="BO15" s="431"/>
      <c r="BP15" s="431"/>
      <c r="BQ15" s="431"/>
      <c r="BR15" s="431"/>
      <c r="BS15" s="431"/>
      <c r="BT15" s="431"/>
      <c r="BU15" s="432"/>
      <c r="BV15" s="430">
        <v>5552409</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42.6</v>
      </c>
      <c r="AD16" s="555"/>
      <c r="AE16" s="555"/>
      <c r="AF16" s="555"/>
      <c r="AG16" s="556"/>
      <c r="AH16" s="554">
        <v>43.5</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8013630</v>
      </c>
      <c r="BO16" s="468"/>
      <c r="BP16" s="468"/>
      <c r="BQ16" s="468"/>
      <c r="BR16" s="468"/>
      <c r="BS16" s="468"/>
      <c r="BT16" s="468"/>
      <c r="BU16" s="469"/>
      <c r="BV16" s="467">
        <v>7868967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10880</v>
      </c>
      <c r="AD17" s="519"/>
      <c r="AE17" s="519"/>
      <c r="AF17" s="519"/>
      <c r="AG17" s="561"/>
      <c r="AH17" s="518">
        <v>10800</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7016961</v>
      </c>
      <c r="BO17" s="468"/>
      <c r="BP17" s="468"/>
      <c r="BQ17" s="468"/>
      <c r="BR17" s="468"/>
      <c r="BS17" s="468"/>
      <c r="BT17" s="468"/>
      <c r="BU17" s="469"/>
      <c r="BV17" s="467">
        <v>7084838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186.8</v>
      </c>
      <c r="M18" s="583"/>
      <c r="N18" s="583"/>
      <c r="O18" s="583"/>
      <c r="P18" s="583"/>
      <c r="Q18" s="583"/>
      <c r="R18" s="584"/>
      <c r="S18" s="584"/>
      <c r="T18" s="584"/>
      <c r="U18" s="584"/>
      <c r="V18" s="585"/>
      <c r="W18" s="485"/>
      <c r="X18" s="486"/>
      <c r="Y18" s="486"/>
      <c r="Z18" s="486"/>
      <c r="AA18" s="486"/>
      <c r="AB18" s="477"/>
      <c r="AC18" s="586">
        <v>53.1</v>
      </c>
      <c r="AD18" s="587"/>
      <c r="AE18" s="587"/>
      <c r="AF18" s="587"/>
      <c r="AG18" s="588"/>
      <c r="AH18" s="586">
        <v>51.6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9991393</v>
      </c>
      <c r="BO18" s="468"/>
      <c r="BP18" s="468"/>
      <c r="BQ18" s="468"/>
      <c r="BR18" s="468"/>
      <c r="BS18" s="468"/>
      <c r="BT18" s="468"/>
      <c r="BU18" s="469"/>
      <c r="BV18" s="467">
        <v>9814740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238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16845306</v>
      </c>
      <c r="BO19" s="468"/>
      <c r="BP19" s="468"/>
      <c r="BQ19" s="468"/>
      <c r="BR19" s="468"/>
      <c r="BS19" s="468"/>
      <c r="BT19" s="468"/>
      <c r="BU19" s="469"/>
      <c r="BV19" s="467">
        <v>13434073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16871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22300370</v>
      </c>
      <c r="BO23" s="468"/>
      <c r="BP23" s="468"/>
      <c r="BQ23" s="468"/>
      <c r="BR23" s="468"/>
      <c r="BS23" s="468"/>
      <c r="BT23" s="468"/>
      <c r="BU23" s="469"/>
      <c r="BV23" s="467">
        <v>21518406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8700</v>
      </c>
      <c r="R24" s="519"/>
      <c r="S24" s="519"/>
      <c r="T24" s="519"/>
      <c r="U24" s="519"/>
      <c r="V24" s="561"/>
      <c r="W24" s="620"/>
      <c r="X24" s="608"/>
      <c r="Y24" s="609"/>
      <c r="Z24" s="517" t="s">
        <v>169</v>
      </c>
      <c r="AA24" s="497"/>
      <c r="AB24" s="497"/>
      <c r="AC24" s="497"/>
      <c r="AD24" s="497"/>
      <c r="AE24" s="497"/>
      <c r="AF24" s="497"/>
      <c r="AG24" s="498"/>
      <c r="AH24" s="518">
        <v>317</v>
      </c>
      <c r="AI24" s="519"/>
      <c r="AJ24" s="519"/>
      <c r="AK24" s="519"/>
      <c r="AL24" s="561"/>
      <c r="AM24" s="518">
        <v>963046</v>
      </c>
      <c r="AN24" s="519"/>
      <c r="AO24" s="519"/>
      <c r="AP24" s="519"/>
      <c r="AQ24" s="519"/>
      <c r="AR24" s="561"/>
      <c r="AS24" s="518">
        <v>3038</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14619467</v>
      </c>
      <c r="BO24" s="468"/>
      <c r="BP24" s="468"/>
      <c r="BQ24" s="468"/>
      <c r="BR24" s="468"/>
      <c r="BS24" s="468"/>
      <c r="BT24" s="468"/>
      <c r="BU24" s="469"/>
      <c r="BV24" s="467">
        <v>14265179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7140</v>
      </c>
      <c r="R25" s="519"/>
      <c r="S25" s="519"/>
      <c r="T25" s="519"/>
      <c r="U25" s="519"/>
      <c r="V25" s="561"/>
      <c r="W25" s="620"/>
      <c r="X25" s="608"/>
      <c r="Y25" s="609"/>
      <c r="Z25" s="517" t="s">
        <v>172</v>
      </c>
      <c r="AA25" s="497"/>
      <c r="AB25" s="497"/>
      <c r="AC25" s="497"/>
      <c r="AD25" s="497"/>
      <c r="AE25" s="497"/>
      <c r="AF25" s="497"/>
      <c r="AG25" s="498"/>
      <c r="AH25" s="518">
        <v>77</v>
      </c>
      <c r="AI25" s="519"/>
      <c r="AJ25" s="519"/>
      <c r="AK25" s="519"/>
      <c r="AL25" s="561"/>
      <c r="AM25" s="518">
        <v>236698</v>
      </c>
      <c r="AN25" s="519"/>
      <c r="AO25" s="519"/>
      <c r="AP25" s="519"/>
      <c r="AQ25" s="519"/>
      <c r="AR25" s="561"/>
      <c r="AS25" s="518">
        <v>3074</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2300547</v>
      </c>
      <c r="BO25" s="431"/>
      <c r="BP25" s="431"/>
      <c r="BQ25" s="431"/>
      <c r="BR25" s="431"/>
      <c r="BS25" s="431"/>
      <c r="BT25" s="431"/>
      <c r="BU25" s="432"/>
      <c r="BV25" s="430">
        <v>3213961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6510</v>
      </c>
      <c r="R26" s="519"/>
      <c r="S26" s="519"/>
      <c r="T26" s="519"/>
      <c r="U26" s="519"/>
      <c r="V26" s="561"/>
      <c r="W26" s="620"/>
      <c r="X26" s="608"/>
      <c r="Y26" s="609"/>
      <c r="Z26" s="517" t="s">
        <v>175</v>
      </c>
      <c r="AA26" s="630"/>
      <c r="AB26" s="630"/>
      <c r="AC26" s="630"/>
      <c r="AD26" s="630"/>
      <c r="AE26" s="630"/>
      <c r="AF26" s="630"/>
      <c r="AG26" s="631"/>
      <c r="AH26" s="518">
        <v>12</v>
      </c>
      <c r="AI26" s="519"/>
      <c r="AJ26" s="519"/>
      <c r="AK26" s="519"/>
      <c r="AL26" s="561"/>
      <c r="AM26" s="518">
        <v>37344</v>
      </c>
      <c r="AN26" s="519"/>
      <c r="AO26" s="519"/>
      <c r="AP26" s="519"/>
      <c r="AQ26" s="519"/>
      <c r="AR26" s="561"/>
      <c r="AS26" s="518">
        <v>3112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4610</v>
      </c>
      <c r="R27" s="519"/>
      <c r="S27" s="519"/>
      <c r="T27" s="519"/>
      <c r="U27" s="519"/>
      <c r="V27" s="561"/>
      <c r="W27" s="620"/>
      <c r="X27" s="608"/>
      <c r="Y27" s="609"/>
      <c r="Z27" s="517" t="s">
        <v>178</v>
      </c>
      <c r="AA27" s="497"/>
      <c r="AB27" s="497"/>
      <c r="AC27" s="497"/>
      <c r="AD27" s="497"/>
      <c r="AE27" s="497"/>
      <c r="AF27" s="497"/>
      <c r="AG27" s="498"/>
      <c r="AH27" s="518" t="s">
        <v>135</v>
      </c>
      <c r="AI27" s="519"/>
      <c r="AJ27" s="519"/>
      <c r="AK27" s="519"/>
      <c r="AL27" s="561"/>
      <c r="AM27" s="518" t="s">
        <v>135</v>
      </c>
      <c r="AN27" s="519"/>
      <c r="AO27" s="519"/>
      <c r="AP27" s="519"/>
      <c r="AQ27" s="519"/>
      <c r="AR27" s="561"/>
      <c r="AS27" s="518" t="s">
        <v>127</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728200</v>
      </c>
      <c r="BO27" s="644"/>
      <c r="BP27" s="644"/>
      <c r="BQ27" s="644"/>
      <c r="BR27" s="644"/>
      <c r="BS27" s="644"/>
      <c r="BT27" s="644"/>
      <c r="BU27" s="645"/>
      <c r="BV27" s="643">
        <v>728200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4130</v>
      </c>
      <c r="R28" s="519"/>
      <c r="S28" s="519"/>
      <c r="T28" s="519"/>
      <c r="U28" s="519"/>
      <c r="V28" s="561"/>
      <c r="W28" s="620"/>
      <c r="X28" s="608"/>
      <c r="Y28" s="609"/>
      <c r="Z28" s="517" t="s">
        <v>181</v>
      </c>
      <c r="AA28" s="497"/>
      <c r="AB28" s="497"/>
      <c r="AC28" s="497"/>
      <c r="AD28" s="497"/>
      <c r="AE28" s="497"/>
      <c r="AF28" s="497"/>
      <c r="AG28" s="498"/>
      <c r="AH28" s="518" t="s">
        <v>127</v>
      </c>
      <c r="AI28" s="519"/>
      <c r="AJ28" s="519"/>
      <c r="AK28" s="519"/>
      <c r="AL28" s="561"/>
      <c r="AM28" s="518" t="s">
        <v>127</v>
      </c>
      <c r="AN28" s="519"/>
      <c r="AO28" s="519"/>
      <c r="AP28" s="519"/>
      <c r="AQ28" s="519"/>
      <c r="AR28" s="561"/>
      <c r="AS28" s="518" t="s">
        <v>127</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1151111</v>
      </c>
      <c r="BO28" s="431"/>
      <c r="BP28" s="431"/>
      <c r="BQ28" s="431"/>
      <c r="BR28" s="431"/>
      <c r="BS28" s="431"/>
      <c r="BT28" s="431"/>
      <c r="BU28" s="432"/>
      <c r="BV28" s="430">
        <v>1965045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17</v>
      </c>
      <c r="M29" s="519"/>
      <c r="N29" s="519"/>
      <c r="O29" s="519"/>
      <c r="P29" s="561"/>
      <c r="Q29" s="518">
        <v>3910</v>
      </c>
      <c r="R29" s="519"/>
      <c r="S29" s="519"/>
      <c r="T29" s="519"/>
      <c r="U29" s="519"/>
      <c r="V29" s="561"/>
      <c r="W29" s="621"/>
      <c r="X29" s="622"/>
      <c r="Y29" s="623"/>
      <c r="Z29" s="517" t="s">
        <v>184</v>
      </c>
      <c r="AA29" s="497"/>
      <c r="AB29" s="497"/>
      <c r="AC29" s="497"/>
      <c r="AD29" s="497"/>
      <c r="AE29" s="497"/>
      <c r="AF29" s="497"/>
      <c r="AG29" s="498"/>
      <c r="AH29" s="518">
        <v>317</v>
      </c>
      <c r="AI29" s="519"/>
      <c r="AJ29" s="519"/>
      <c r="AK29" s="519"/>
      <c r="AL29" s="561"/>
      <c r="AM29" s="518">
        <v>963046</v>
      </c>
      <c r="AN29" s="519"/>
      <c r="AO29" s="519"/>
      <c r="AP29" s="519"/>
      <c r="AQ29" s="519"/>
      <c r="AR29" s="561"/>
      <c r="AS29" s="518">
        <v>3038</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151852</v>
      </c>
      <c r="BO29" s="468"/>
      <c r="BP29" s="468"/>
      <c r="BQ29" s="468"/>
      <c r="BR29" s="468"/>
      <c r="BS29" s="468"/>
      <c r="BT29" s="468"/>
      <c r="BU29" s="469"/>
      <c r="BV29" s="467">
        <v>167833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1580824</v>
      </c>
      <c r="BO30" s="644"/>
      <c r="BP30" s="644"/>
      <c r="BQ30" s="644"/>
      <c r="BR30" s="644"/>
      <c r="BS30" s="644"/>
      <c r="BT30" s="644"/>
      <c r="BU30" s="645"/>
      <c r="BV30" s="643">
        <v>1715917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193</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193</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北茨城市国民健康保険事業特別会計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北茨城市水道事業会計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北茨城市公共下水道事業特別会計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北茨城市開発公社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北茨城市水沼診療所特別会計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北茨城市介護保険事業特別会計（保険事業勘定）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北茨城市工業用水道事業会計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北茨城市漁業集落排水事業特別会計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茜平ふれあい財団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北茨城市介護保険事業特別会計（介護サービス事業勘定）</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北茨城市民病院事業会計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茨城租税債権管理機構</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北茨城市後期高齢者医療特別会計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高萩・北茨城広域事務組合（一般会計）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高萩・北茨城広域事務組合（工業用水道事業会計）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茨城北農業共済事務組合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UFJZV8wZzE4Ue4X39sC7fslphUKII7M3HnJEMsUN6B3FVOwdDK+d5U5u7NbucYhwIvbHMlu0hfWVxqdP+47zYQ==" saltValue="uRjKMPpw7Pk1U+igM2Du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572</v>
      </c>
      <c r="D34" s="1248"/>
      <c r="E34" s="1249"/>
      <c r="F34" s="32">
        <v>7.97</v>
      </c>
      <c r="G34" s="33">
        <v>9.16</v>
      </c>
      <c r="H34" s="33">
        <v>9.52</v>
      </c>
      <c r="I34" s="33">
        <v>8.5299999999999994</v>
      </c>
      <c r="J34" s="34">
        <v>7.81</v>
      </c>
      <c r="K34" s="22"/>
      <c r="L34" s="22"/>
      <c r="M34" s="22"/>
      <c r="N34" s="22"/>
      <c r="O34" s="22"/>
      <c r="P34" s="22"/>
    </row>
    <row r="35" spans="1:16" ht="39" customHeight="1" x14ac:dyDescent="0.15">
      <c r="A35" s="22"/>
      <c r="B35" s="35"/>
      <c r="C35" s="1242" t="s">
        <v>573</v>
      </c>
      <c r="D35" s="1243"/>
      <c r="E35" s="1244"/>
      <c r="F35" s="36">
        <v>8.1199999999999992</v>
      </c>
      <c r="G35" s="37">
        <v>8.3800000000000008</v>
      </c>
      <c r="H35" s="37">
        <v>6.78</v>
      </c>
      <c r="I35" s="37">
        <v>4.3600000000000003</v>
      </c>
      <c r="J35" s="38">
        <v>6.57</v>
      </c>
      <c r="K35" s="22"/>
      <c r="L35" s="22"/>
      <c r="M35" s="22"/>
      <c r="N35" s="22"/>
      <c r="O35" s="22"/>
      <c r="P35" s="22"/>
    </row>
    <row r="36" spans="1:16" ht="39" customHeight="1" x14ac:dyDescent="0.15">
      <c r="A36" s="22"/>
      <c r="B36" s="35"/>
      <c r="C36" s="1242" t="s">
        <v>574</v>
      </c>
      <c r="D36" s="1243"/>
      <c r="E36" s="1244"/>
      <c r="F36" s="36">
        <v>4.13</v>
      </c>
      <c r="G36" s="37">
        <v>3.76</v>
      </c>
      <c r="H36" s="37">
        <v>3.32</v>
      </c>
      <c r="I36" s="37">
        <v>2.94</v>
      </c>
      <c r="J36" s="38">
        <v>2.83</v>
      </c>
      <c r="K36" s="22"/>
      <c r="L36" s="22"/>
      <c r="M36" s="22"/>
      <c r="N36" s="22"/>
      <c r="O36" s="22"/>
      <c r="P36" s="22"/>
    </row>
    <row r="37" spans="1:16" ht="39" customHeight="1" x14ac:dyDescent="0.15">
      <c r="A37" s="22"/>
      <c r="B37" s="35"/>
      <c r="C37" s="1242" t="s">
        <v>575</v>
      </c>
      <c r="D37" s="1243"/>
      <c r="E37" s="1244"/>
      <c r="F37" s="36">
        <v>1.0900000000000001</v>
      </c>
      <c r="G37" s="37">
        <v>1.67</v>
      </c>
      <c r="H37" s="37">
        <v>1.42</v>
      </c>
      <c r="I37" s="37">
        <v>1.41</v>
      </c>
      <c r="J37" s="38">
        <v>1.19</v>
      </c>
      <c r="K37" s="22"/>
      <c r="L37" s="22"/>
      <c r="M37" s="22"/>
      <c r="N37" s="22"/>
      <c r="O37" s="22"/>
      <c r="P37" s="22"/>
    </row>
    <row r="38" spans="1:16" ht="39" customHeight="1" x14ac:dyDescent="0.15">
      <c r="A38" s="22"/>
      <c r="B38" s="35"/>
      <c r="C38" s="1242" t="s">
        <v>576</v>
      </c>
      <c r="D38" s="1243"/>
      <c r="E38" s="1244"/>
      <c r="F38" s="36">
        <v>1.1399999999999999</v>
      </c>
      <c r="G38" s="37">
        <v>1.64</v>
      </c>
      <c r="H38" s="37">
        <v>3.42</v>
      </c>
      <c r="I38" s="37">
        <v>0.71</v>
      </c>
      <c r="J38" s="38">
        <v>0.83</v>
      </c>
      <c r="K38" s="22"/>
      <c r="L38" s="22"/>
      <c r="M38" s="22"/>
      <c r="N38" s="22"/>
      <c r="O38" s="22"/>
      <c r="P38" s="22"/>
    </row>
    <row r="39" spans="1:16" ht="39" customHeight="1" x14ac:dyDescent="0.15">
      <c r="A39" s="22"/>
      <c r="B39" s="35"/>
      <c r="C39" s="1242" t="s">
        <v>577</v>
      </c>
      <c r="D39" s="1243"/>
      <c r="E39" s="1244"/>
      <c r="F39" s="36">
        <v>0.11</v>
      </c>
      <c r="G39" s="37">
        <v>0.11</v>
      </c>
      <c r="H39" s="37">
        <v>0.11</v>
      </c>
      <c r="I39" s="37">
        <v>0.19</v>
      </c>
      <c r="J39" s="38">
        <v>0.21</v>
      </c>
      <c r="K39" s="22"/>
      <c r="L39" s="22"/>
      <c r="M39" s="22"/>
      <c r="N39" s="22"/>
      <c r="O39" s="22"/>
      <c r="P39" s="22"/>
    </row>
    <row r="40" spans="1:16" ht="39" customHeight="1" x14ac:dyDescent="0.15">
      <c r="A40" s="22"/>
      <c r="B40" s="35"/>
      <c r="C40" s="1242" t="s">
        <v>578</v>
      </c>
      <c r="D40" s="1243"/>
      <c r="E40" s="1244"/>
      <c r="F40" s="36">
        <v>0.01</v>
      </c>
      <c r="G40" s="37">
        <v>0.01</v>
      </c>
      <c r="H40" s="37">
        <v>0.01</v>
      </c>
      <c r="I40" s="37">
        <v>0.03</v>
      </c>
      <c r="J40" s="38">
        <v>0.09</v>
      </c>
      <c r="K40" s="22"/>
      <c r="L40" s="22"/>
      <c r="M40" s="22"/>
      <c r="N40" s="22"/>
      <c r="O40" s="22"/>
      <c r="P40" s="22"/>
    </row>
    <row r="41" spans="1:16" ht="39" customHeight="1" x14ac:dyDescent="0.15">
      <c r="A41" s="22"/>
      <c r="B41" s="35"/>
      <c r="C41" s="1242" t="s">
        <v>579</v>
      </c>
      <c r="D41" s="1243"/>
      <c r="E41" s="1244"/>
      <c r="F41" s="36">
        <v>0.01</v>
      </c>
      <c r="G41" s="37">
        <v>0.02</v>
      </c>
      <c r="H41" s="37">
        <v>0.03</v>
      </c>
      <c r="I41" s="37">
        <v>0.06</v>
      </c>
      <c r="J41" s="38">
        <v>0.03</v>
      </c>
      <c r="K41" s="22"/>
      <c r="L41" s="22"/>
      <c r="M41" s="22"/>
      <c r="N41" s="22"/>
      <c r="O41" s="22"/>
      <c r="P41" s="22"/>
    </row>
    <row r="42" spans="1:16" ht="39" customHeight="1" x14ac:dyDescent="0.15">
      <c r="A42" s="22"/>
      <c r="B42" s="39"/>
      <c r="C42" s="1242" t="s">
        <v>580</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581</v>
      </c>
      <c r="D43" s="1246"/>
      <c r="E43" s="1247"/>
      <c r="F43" s="41">
        <v>0.03</v>
      </c>
      <c r="G43" s="42">
        <v>0.01</v>
      </c>
      <c r="H43" s="42">
        <v>0.02</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u2JAV7XH7AYDqake1SDJivsTwfsuVbRYw048ZPamAt8tuQ2TnYrGU7d8vLK9XzqDVIt18X5rJC+z7Z4NlrjNw==" saltValue="CaPq/Riixe9gBWbZOZJ2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1491</v>
      </c>
      <c r="L45" s="60">
        <v>1511</v>
      </c>
      <c r="M45" s="60">
        <v>1636</v>
      </c>
      <c r="N45" s="60">
        <v>1751</v>
      </c>
      <c r="O45" s="61">
        <v>1851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14</v>
      </c>
      <c r="F48" s="1258"/>
      <c r="G48" s="1258"/>
      <c r="H48" s="1258"/>
      <c r="I48" s="1258"/>
      <c r="J48" s="1259"/>
      <c r="K48" s="63">
        <v>484</v>
      </c>
      <c r="L48" s="64">
        <v>416</v>
      </c>
      <c r="M48" s="64">
        <v>403</v>
      </c>
      <c r="N48" s="64">
        <v>431</v>
      </c>
      <c r="O48" s="65">
        <v>417</v>
      </c>
      <c r="P48" s="48"/>
      <c r="Q48" s="48"/>
      <c r="R48" s="48"/>
      <c r="S48" s="48"/>
      <c r="T48" s="48"/>
      <c r="U48" s="48"/>
    </row>
    <row r="49" spans="1:21" ht="30.75" customHeight="1" x14ac:dyDescent="0.15">
      <c r="A49" s="48"/>
      <c r="B49" s="1252"/>
      <c r="C49" s="1253"/>
      <c r="D49" s="62"/>
      <c r="E49" s="1258" t="s">
        <v>15</v>
      </c>
      <c r="F49" s="1258"/>
      <c r="G49" s="1258"/>
      <c r="H49" s="1258"/>
      <c r="I49" s="1258"/>
      <c r="J49" s="1259"/>
      <c r="K49" s="63">
        <v>24</v>
      </c>
      <c r="L49" s="64">
        <v>22</v>
      </c>
      <c r="M49" s="64">
        <v>14</v>
      </c>
      <c r="N49" s="64">
        <v>11</v>
      </c>
      <c r="O49" s="65">
        <v>10</v>
      </c>
      <c r="P49" s="48"/>
      <c r="Q49" s="48"/>
      <c r="R49" s="48"/>
      <c r="S49" s="48"/>
      <c r="T49" s="48"/>
      <c r="U49" s="48"/>
    </row>
    <row r="50" spans="1:21" ht="30.75" customHeight="1" x14ac:dyDescent="0.15">
      <c r="A50" s="48"/>
      <c r="B50" s="1252"/>
      <c r="C50" s="1253"/>
      <c r="D50" s="62"/>
      <c r="E50" s="1258" t="s">
        <v>16</v>
      </c>
      <c r="F50" s="1258"/>
      <c r="G50" s="1258"/>
      <c r="H50" s="1258"/>
      <c r="I50" s="1258"/>
      <c r="J50" s="1259"/>
      <c r="K50" s="63">
        <v>26</v>
      </c>
      <c r="L50" s="64">
        <v>32</v>
      </c>
      <c r="M50" s="64">
        <v>29</v>
      </c>
      <c r="N50" s="64">
        <v>28</v>
      </c>
      <c r="O50" s="65">
        <v>28</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1348</v>
      </c>
      <c r="L52" s="64">
        <v>1328</v>
      </c>
      <c r="M52" s="64">
        <v>1320</v>
      </c>
      <c r="N52" s="64">
        <v>1293</v>
      </c>
      <c r="O52" s="65">
        <v>1334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677</v>
      </c>
      <c r="L53" s="69">
        <v>653</v>
      </c>
      <c r="M53" s="69">
        <v>762</v>
      </c>
      <c r="N53" s="69">
        <v>928</v>
      </c>
      <c r="O53" s="70">
        <v>972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ljoN5lN8Zun5M+22hTkH3IdCfNuCosba6OTZ/mA9rzaFXervN+otSA7eWfeotYTch/dcSA2Eqn+FU/kdsMM6g==" saltValue="YRmlp6l+cN98O9ERdy/B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76" t="s">
        <v>29</v>
      </c>
      <c r="C41" s="1277"/>
      <c r="D41" s="102"/>
      <c r="E41" s="1282" t="s">
        <v>30</v>
      </c>
      <c r="F41" s="1282"/>
      <c r="G41" s="1282"/>
      <c r="H41" s="1283"/>
      <c r="I41" s="103">
        <v>19794</v>
      </c>
      <c r="J41" s="104">
        <v>20594</v>
      </c>
      <c r="K41" s="104">
        <v>21191</v>
      </c>
      <c r="L41" s="104">
        <v>21518</v>
      </c>
      <c r="M41" s="105">
        <v>22300</v>
      </c>
    </row>
    <row r="42" spans="2:13" ht="27.75" customHeight="1" x14ac:dyDescent="0.15">
      <c r="B42" s="1278"/>
      <c r="C42" s="1279"/>
      <c r="D42" s="106"/>
      <c r="E42" s="1284" t="s">
        <v>31</v>
      </c>
      <c r="F42" s="1284"/>
      <c r="G42" s="1284"/>
      <c r="H42" s="1285"/>
      <c r="I42" s="107">
        <v>132</v>
      </c>
      <c r="J42" s="108">
        <v>100</v>
      </c>
      <c r="K42" s="108">
        <v>71</v>
      </c>
      <c r="L42" s="108">
        <v>43</v>
      </c>
      <c r="M42" s="109">
        <v>15</v>
      </c>
    </row>
    <row r="43" spans="2:13" ht="27.75" customHeight="1" x14ac:dyDescent="0.15">
      <c r="B43" s="1278"/>
      <c r="C43" s="1279"/>
      <c r="D43" s="106"/>
      <c r="E43" s="1284" t="s">
        <v>32</v>
      </c>
      <c r="F43" s="1284"/>
      <c r="G43" s="1284"/>
      <c r="H43" s="1285"/>
      <c r="I43" s="107">
        <v>6412</v>
      </c>
      <c r="J43" s="108">
        <v>6393</v>
      </c>
      <c r="K43" s="108">
        <v>5961</v>
      </c>
      <c r="L43" s="108">
        <v>5794</v>
      </c>
      <c r="M43" s="109">
        <v>5548</v>
      </c>
    </row>
    <row r="44" spans="2:13" ht="27.75" customHeight="1" x14ac:dyDescent="0.15">
      <c r="B44" s="1278"/>
      <c r="C44" s="1279"/>
      <c r="D44" s="106"/>
      <c r="E44" s="1284" t="s">
        <v>33</v>
      </c>
      <c r="F44" s="1284"/>
      <c r="G44" s="1284"/>
      <c r="H44" s="1285"/>
      <c r="I44" s="107">
        <v>208</v>
      </c>
      <c r="J44" s="108">
        <v>165</v>
      </c>
      <c r="K44" s="108">
        <v>137</v>
      </c>
      <c r="L44" s="108">
        <v>96</v>
      </c>
      <c r="M44" s="109">
        <v>104</v>
      </c>
    </row>
    <row r="45" spans="2:13" ht="27.75" customHeight="1" x14ac:dyDescent="0.15">
      <c r="B45" s="1278"/>
      <c r="C45" s="1279"/>
      <c r="D45" s="106"/>
      <c r="E45" s="1284" t="s">
        <v>34</v>
      </c>
      <c r="F45" s="1284"/>
      <c r="G45" s="1284"/>
      <c r="H45" s="1285"/>
      <c r="I45" s="107">
        <v>3007</v>
      </c>
      <c r="J45" s="108">
        <v>2922</v>
      </c>
      <c r="K45" s="108">
        <v>2893</v>
      </c>
      <c r="L45" s="108">
        <v>2818</v>
      </c>
      <c r="M45" s="109">
        <v>2764</v>
      </c>
    </row>
    <row r="46" spans="2:13" ht="27.75" customHeight="1" x14ac:dyDescent="0.15">
      <c r="B46" s="1278"/>
      <c r="C46" s="1279"/>
      <c r="D46" s="110"/>
      <c r="E46" s="1284" t="s">
        <v>35</v>
      </c>
      <c r="F46" s="1284"/>
      <c r="G46" s="1284"/>
      <c r="H46" s="1285"/>
      <c r="I46" s="107">
        <v>11</v>
      </c>
      <c r="J46" s="108">
        <v>10</v>
      </c>
      <c r="K46" s="108">
        <v>6</v>
      </c>
      <c r="L46" s="108">
        <v>13</v>
      </c>
      <c r="M46" s="109">
        <v>9</v>
      </c>
    </row>
    <row r="47" spans="2:13" ht="27.75" customHeight="1" x14ac:dyDescent="0.15">
      <c r="B47" s="1278"/>
      <c r="C47" s="1279"/>
      <c r="D47" s="111"/>
      <c r="E47" s="1286" t="s">
        <v>36</v>
      </c>
      <c r="F47" s="1287"/>
      <c r="G47" s="1287"/>
      <c r="H47" s="1288"/>
      <c r="I47" s="107" t="s">
        <v>522</v>
      </c>
      <c r="J47" s="108" t="s">
        <v>522</v>
      </c>
      <c r="K47" s="108" t="s">
        <v>522</v>
      </c>
      <c r="L47" s="108" t="s">
        <v>522</v>
      </c>
      <c r="M47" s="109" t="s">
        <v>522</v>
      </c>
    </row>
    <row r="48" spans="2:13" ht="27.75" customHeight="1" x14ac:dyDescent="0.15">
      <c r="B48" s="1278"/>
      <c r="C48" s="1279"/>
      <c r="D48" s="106"/>
      <c r="E48" s="1284" t="s">
        <v>37</v>
      </c>
      <c r="F48" s="1284"/>
      <c r="G48" s="1284"/>
      <c r="H48" s="1285"/>
      <c r="I48" s="107" t="s">
        <v>522</v>
      </c>
      <c r="J48" s="108" t="s">
        <v>522</v>
      </c>
      <c r="K48" s="108" t="s">
        <v>522</v>
      </c>
      <c r="L48" s="108" t="s">
        <v>522</v>
      </c>
      <c r="M48" s="109" t="s">
        <v>522</v>
      </c>
    </row>
    <row r="49" spans="2:13" ht="27.75" customHeight="1" x14ac:dyDescent="0.15">
      <c r="B49" s="1280"/>
      <c r="C49" s="1281"/>
      <c r="D49" s="106"/>
      <c r="E49" s="1284" t="s">
        <v>38</v>
      </c>
      <c r="F49" s="1284"/>
      <c r="G49" s="1284"/>
      <c r="H49" s="1285"/>
      <c r="I49" s="107" t="s">
        <v>522</v>
      </c>
      <c r="J49" s="108" t="s">
        <v>522</v>
      </c>
      <c r="K49" s="108" t="s">
        <v>522</v>
      </c>
      <c r="L49" s="108" t="s">
        <v>522</v>
      </c>
      <c r="M49" s="109" t="s">
        <v>522</v>
      </c>
    </row>
    <row r="50" spans="2:13" ht="27.75" customHeight="1" x14ac:dyDescent="0.15">
      <c r="B50" s="1289" t="s">
        <v>39</v>
      </c>
      <c r="C50" s="1290"/>
      <c r="D50" s="112"/>
      <c r="E50" s="1284" t="s">
        <v>40</v>
      </c>
      <c r="F50" s="1284"/>
      <c r="G50" s="1284"/>
      <c r="H50" s="1285"/>
      <c r="I50" s="107">
        <v>3897</v>
      </c>
      <c r="J50" s="108">
        <v>3722</v>
      </c>
      <c r="K50" s="108">
        <v>3683</v>
      </c>
      <c r="L50" s="108">
        <v>3423</v>
      </c>
      <c r="M50" s="109">
        <v>2540</v>
      </c>
    </row>
    <row r="51" spans="2:13" ht="27.75" customHeight="1" x14ac:dyDescent="0.15">
      <c r="B51" s="1278"/>
      <c r="C51" s="1279"/>
      <c r="D51" s="106"/>
      <c r="E51" s="1284" t="s">
        <v>41</v>
      </c>
      <c r="F51" s="1284"/>
      <c r="G51" s="1284"/>
      <c r="H51" s="1285"/>
      <c r="I51" s="107">
        <v>2461</v>
      </c>
      <c r="J51" s="108">
        <v>2385</v>
      </c>
      <c r="K51" s="108">
        <v>2446</v>
      </c>
      <c r="L51" s="108">
        <v>2656</v>
      </c>
      <c r="M51" s="109">
        <v>2524</v>
      </c>
    </row>
    <row r="52" spans="2:13" ht="27.75" customHeight="1" x14ac:dyDescent="0.15">
      <c r="B52" s="1280"/>
      <c r="C52" s="1281"/>
      <c r="D52" s="106"/>
      <c r="E52" s="1284" t="s">
        <v>42</v>
      </c>
      <c r="F52" s="1284"/>
      <c r="G52" s="1284"/>
      <c r="H52" s="1285"/>
      <c r="I52" s="107">
        <v>14619</v>
      </c>
      <c r="J52" s="108">
        <v>14945</v>
      </c>
      <c r="K52" s="108">
        <v>14845</v>
      </c>
      <c r="L52" s="108">
        <v>14629</v>
      </c>
      <c r="M52" s="109">
        <v>14487</v>
      </c>
    </row>
    <row r="53" spans="2:13" ht="27.75" customHeight="1" thickBot="1" x14ac:dyDescent="0.2">
      <c r="B53" s="1291" t="s">
        <v>43</v>
      </c>
      <c r="C53" s="1292"/>
      <c r="D53" s="113"/>
      <c r="E53" s="1293" t="s">
        <v>44</v>
      </c>
      <c r="F53" s="1293"/>
      <c r="G53" s="1293"/>
      <c r="H53" s="1294"/>
      <c r="I53" s="114">
        <v>8586</v>
      </c>
      <c r="J53" s="115">
        <v>9130</v>
      </c>
      <c r="K53" s="115">
        <v>9285</v>
      </c>
      <c r="L53" s="115">
        <v>9574</v>
      </c>
      <c r="M53" s="116">
        <v>11189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XdQGCJq0JgBNdLZiJ5rujdmVY0dLxqJ9P/iC5BWKcXLkFXcellph8p0p9k/oSd0ofovvZf5tEKowZdjeLwkWw==" saltValue="c08KbU4qh9Y5NhJmUZsW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47</v>
      </c>
      <c r="D55" s="1303"/>
      <c r="E55" s="1304"/>
      <c r="F55" s="128">
        <v>2347</v>
      </c>
      <c r="G55" s="128">
        <v>1965</v>
      </c>
      <c r="H55" s="129">
        <v>1151</v>
      </c>
    </row>
    <row r="56" spans="2:8" ht="52.5" customHeight="1" x14ac:dyDescent="0.15">
      <c r="B56" s="130"/>
      <c r="C56" s="1305" t="s">
        <v>48</v>
      </c>
      <c r="D56" s="1305"/>
      <c r="E56" s="1306"/>
      <c r="F56" s="131">
        <v>168</v>
      </c>
      <c r="G56" s="131">
        <v>168</v>
      </c>
      <c r="H56" s="132">
        <v>152</v>
      </c>
    </row>
    <row r="57" spans="2:8" ht="53.25" customHeight="1" x14ac:dyDescent="0.15">
      <c r="B57" s="130"/>
      <c r="C57" s="1307" t="s">
        <v>49</v>
      </c>
      <c r="D57" s="1307"/>
      <c r="E57" s="1308"/>
      <c r="F57" s="133">
        <v>3305</v>
      </c>
      <c r="G57" s="133">
        <v>1716</v>
      </c>
      <c r="H57" s="134">
        <v>1581</v>
      </c>
    </row>
    <row r="58" spans="2:8" ht="45.75" customHeight="1" x14ac:dyDescent="0.15">
      <c r="B58" s="135"/>
      <c r="C58" s="1295" t="s">
        <v>588</v>
      </c>
      <c r="D58" s="1296"/>
      <c r="E58" s="1297"/>
      <c r="F58" s="136">
        <v>2344</v>
      </c>
      <c r="G58" s="136">
        <v>726</v>
      </c>
      <c r="H58" s="137">
        <v>604</v>
      </c>
    </row>
    <row r="59" spans="2:8" ht="45.75" customHeight="1" x14ac:dyDescent="0.15">
      <c r="B59" s="135"/>
      <c r="C59" s="1295" t="s">
        <v>589</v>
      </c>
      <c r="D59" s="1296"/>
      <c r="E59" s="1297"/>
      <c r="F59" s="136">
        <v>214</v>
      </c>
      <c r="G59" s="136">
        <v>234</v>
      </c>
      <c r="H59" s="137">
        <v>247</v>
      </c>
    </row>
    <row r="60" spans="2:8" ht="45.75" customHeight="1" x14ac:dyDescent="0.15">
      <c r="B60" s="135"/>
      <c r="C60" s="1295" t="s">
        <v>590</v>
      </c>
      <c r="D60" s="1296"/>
      <c r="E60" s="1297"/>
      <c r="F60" s="136">
        <v>231</v>
      </c>
      <c r="G60" s="136">
        <v>230</v>
      </c>
      <c r="H60" s="137">
        <v>204</v>
      </c>
    </row>
    <row r="61" spans="2:8" ht="45.75" customHeight="1" x14ac:dyDescent="0.15">
      <c r="B61" s="135"/>
      <c r="C61" s="1295" t="s">
        <v>591</v>
      </c>
      <c r="D61" s="1296"/>
      <c r="E61" s="1297"/>
      <c r="F61" s="136">
        <v>44</v>
      </c>
      <c r="G61" s="136">
        <v>178</v>
      </c>
      <c r="H61" s="137">
        <v>153</v>
      </c>
    </row>
    <row r="62" spans="2:8" ht="45.75" customHeight="1" thickBot="1" x14ac:dyDescent="0.2">
      <c r="B62" s="138"/>
      <c r="C62" s="1298" t="s">
        <v>592</v>
      </c>
      <c r="D62" s="1299"/>
      <c r="E62" s="1300"/>
      <c r="F62" s="139">
        <v>99</v>
      </c>
      <c r="G62" s="139">
        <v>96</v>
      </c>
      <c r="H62" s="140">
        <v>101</v>
      </c>
    </row>
    <row r="63" spans="2:8" ht="52.5" customHeight="1" thickBot="1" x14ac:dyDescent="0.2">
      <c r="B63" s="141"/>
      <c r="C63" s="1301" t="s">
        <v>50</v>
      </c>
      <c r="D63" s="1301"/>
      <c r="E63" s="1302"/>
      <c r="F63" s="142">
        <v>5820</v>
      </c>
      <c r="G63" s="142">
        <v>3849</v>
      </c>
      <c r="H63" s="143">
        <v>2884</v>
      </c>
    </row>
    <row r="64" spans="2:8" ht="15" customHeight="1" x14ac:dyDescent="0.15"/>
  </sheetData>
  <sheetProtection algorithmName="SHA-512" hashValue="AjDS+p56ggZveWqJPbv1wWQaDx//1fe9TUbIAfrc3NzwZcLwRh6vaZJvm96jFy6IfQTZMFBOKSxIhj2CQEbnvA==" saltValue="ONkWr2DzTa8jDPKeChN+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607</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09">
        <v>95.2</v>
      </c>
      <c r="BQ51" s="1309"/>
      <c r="BR51" s="1309"/>
      <c r="BS51" s="1309"/>
      <c r="BT51" s="1309"/>
      <c r="BU51" s="1309"/>
      <c r="BV51" s="1309"/>
      <c r="BW51" s="1309"/>
      <c r="BX51" s="1309">
        <v>102.7</v>
      </c>
      <c r="BY51" s="1309"/>
      <c r="BZ51" s="1309"/>
      <c r="CA51" s="1309"/>
      <c r="CB51" s="1309"/>
      <c r="CC51" s="1309"/>
      <c r="CD51" s="1309"/>
      <c r="CE51" s="1309"/>
      <c r="CF51" s="1309">
        <v>105.2</v>
      </c>
      <c r="CG51" s="1309"/>
      <c r="CH51" s="1309"/>
      <c r="CI51" s="1309"/>
      <c r="CJ51" s="1309"/>
      <c r="CK51" s="1309"/>
      <c r="CL51" s="1309"/>
      <c r="CM51" s="1309"/>
      <c r="CN51" s="1309">
        <v>107.5</v>
      </c>
      <c r="CO51" s="1309"/>
      <c r="CP51" s="1309"/>
      <c r="CQ51" s="1309"/>
      <c r="CR51" s="1309"/>
      <c r="CS51" s="1309"/>
      <c r="CT51" s="1309"/>
      <c r="CU51" s="1309"/>
      <c r="CV51" s="1309">
        <v>124.9</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09">
        <v>49.8</v>
      </c>
      <c r="BQ53" s="1309"/>
      <c r="BR53" s="1309"/>
      <c r="BS53" s="1309"/>
      <c r="BT53" s="1309"/>
      <c r="BU53" s="1309"/>
      <c r="BV53" s="1309"/>
      <c r="BW53" s="1309"/>
      <c r="BX53" s="1309">
        <v>54</v>
      </c>
      <c r="BY53" s="1309"/>
      <c r="BZ53" s="1309"/>
      <c r="CA53" s="1309"/>
      <c r="CB53" s="1309"/>
      <c r="CC53" s="1309"/>
      <c r="CD53" s="1309"/>
      <c r="CE53" s="1309"/>
      <c r="CF53" s="1309">
        <v>46.4</v>
      </c>
      <c r="CG53" s="1309"/>
      <c r="CH53" s="1309"/>
      <c r="CI53" s="1309"/>
      <c r="CJ53" s="1309"/>
      <c r="CK53" s="1309"/>
      <c r="CL53" s="1309"/>
      <c r="CM53" s="1309"/>
      <c r="CN53" s="1309">
        <v>55.8</v>
      </c>
      <c r="CO53" s="1309"/>
      <c r="CP53" s="1309"/>
      <c r="CQ53" s="1309"/>
      <c r="CR53" s="1309"/>
      <c r="CS53" s="1309"/>
      <c r="CT53" s="1309"/>
      <c r="CU53" s="1309"/>
      <c r="CV53" s="1309">
        <v>57.5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09">
        <v>56.8</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09">
        <v>54</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1" t="s">
        <v>614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95.2</v>
      </c>
      <c r="BQ73" s="1309"/>
      <c r="BR73" s="1309"/>
      <c r="BS73" s="1309"/>
      <c r="BT73" s="1309"/>
      <c r="BU73" s="1309"/>
      <c r="BV73" s="1309"/>
      <c r="BW73" s="1309"/>
      <c r="BX73" s="1309">
        <v>102.7</v>
      </c>
      <c r="BY73" s="1309"/>
      <c r="BZ73" s="1309"/>
      <c r="CA73" s="1309"/>
      <c r="CB73" s="1309"/>
      <c r="CC73" s="1309"/>
      <c r="CD73" s="1309"/>
      <c r="CE73" s="1309"/>
      <c r="CF73" s="1309">
        <v>105.2</v>
      </c>
      <c r="CG73" s="1309"/>
      <c r="CH73" s="1309"/>
      <c r="CI73" s="1309"/>
      <c r="CJ73" s="1309"/>
      <c r="CK73" s="1309"/>
      <c r="CL73" s="1309"/>
      <c r="CM73" s="1309"/>
      <c r="CN73" s="1309">
        <v>107.5</v>
      </c>
      <c r="CO73" s="1309"/>
      <c r="CP73" s="1309"/>
      <c r="CQ73" s="1309"/>
      <c r="CR73" s="1309"/>
      <c r="CS73" s="1309"/>
      <c r="CT73" s="1309"/>
      <c r="CU73" s="1309"/>
      <c r="CV73" s="1309">
        <v>124.9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7.8</v>
      </c>
      <c r="BQ75" s="1309"/>
      <c r="BR75" s="1309"/>
      <c r="BS75" s="1309"/>
      <c r="BT75" s="1309"/>
      <c r="BU75" s="1309"/>
      <c r="BV75" s="1309"/>
      <c r="BW75" s="1309"/>
      <c r="BX75" s="1309">
        <v>7.5</v>
      </c>
      <c r="BY75" s="1309"/>
      <c r="BZ75" s="1309"/>
      <c r="CA75" s="1309"/>
      <c r="CB75" s="1309"/>
      <c r="CC75" s="1309"/>
      <c r="CD75" s="1309"/>
      <c r="CE75" s="1309"/>
      <c r="CF75" s="1309">
        <v>7.8</v>
      </c>
      <c r="CG75" s="1309"/>
      <c r="CH75" s="1309"/>
      <c r="CI75" s="1309"/>
      <c r="CJ75" s="1309"/>
      <c r="CK75" s="1309"/>
      <c r="CL75" s="1309"/>
      <c r="CM75" s="1309"/>
      <c r="CN75" s="1309">
        <v>8.6999999999999993</v>
      </c>
      <c r="CO75" s="1309"/>
      <c r="CP75" s="1309"/>
      <c r="CQ75" s="1309"/>
      <c r="CR75" s="1309"/>
      <c r="CS75" s="1309"/>
      <c r="CT75" s="1309"/>
      <c r="CU75" s="1309"/>
      <c r="CV75" s="1309">
        <v>9.9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n2mJSSug/1Hl0C8IRz1ba/ArYK4yX4REpz+Tgr+emNuO9M4+NGwPjt3m5LdGx6Hr5irkDP4nrKGdNJsnRkCGg==" saltValue="cM/DSGM5kbepfJIDhKd/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YvsfV/4f6m1XsZzpA/UhSayedRgYxfICMNaYbq/mL15Z7YbNGkm/3l2crkP6Dib/kCMczw9Mlfl9XyOVSYDA+Q==" saltValue="ITjOume6KcZTiBWItXet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CdRy7LDFVextILB1KMYNL1PlduqewWSLwD7cTMtXUgN2sWrHGVXozVSVIkL00iWGlgCccNAw7UzXL21u6uQuFQ==" saltValue="+A1ngDdJjPR6x2cyrvmq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170530</v>
      </c>
      <c r="E3" s="162"/>
      <c r="F3" s="163">
        <v>81768</v>
      </c>
      <c r="G3" s="164"/>
      <c r="H3" s="165"/>
    </row>
    <row r="4" spans="1:8" x14ac:dyDescent="0.15">
      <c r="A4" s="166"/>
      <c r="B4" s="167"/>
      <c r="C4" s="168"/>
      <c r="D4" s="169">
        <v>79676</v>
      </c>
      <c r="E4" s="170"/>
      <c r="F4" s="171">
        <v>37917</v>
      </c>
      <c r="G4" s="172"/>
      <c r="H4" s="173"/>
    </row>
    <row r="5" spans="1:8" x14ac:dyDescent="0.15">
      <c r="A5" s="154" t="s">
        <v>555</v>
      </c>
      <c r="B5" s="159"/>
      <c r="C5" s="160"/>
      <c r="D5" s="161">
        <v>85486</v>
      </c>
      <c r="E5" s="162"/>
      <c r="F5" s="163">
        <v>65876</v>
      </c>
      <c r="G5" s="164"/>
      <c r="H5" s="165"/>
    </row>
    <row r="6" spans="1:8" x14ac:dyDescent="0.15">
      <c r="A6" s="166"/>
      <c r="B6" s="167"/>
      <c r="C6" s="168"/>
      <c r="D6" s="169">
        <v>47081</v>
      </c>
      <c r="E6" s="170"/>
      <c r="F6" s="171">
        <v>36484</v>
      </c>
      <c r="G6" s="172"/>
      <c r="H6" s="173"/>
    </row>
    <row r="7" spans="1:8" x14ac:dyDescent="0.15">
      <c r="A7" s="154" t="s">
        <v>556</v>
      </c>
      <c r="B7" s="159"/>
      <c r="C7" s="160"/>
      <c r="D7" s="161">
        <v>92723</v>
      </c>
      <c r="E7" s="162"/>
      <c r="F7" s="163">
        <v>68468</v>
      </c>
      <c r="G7" s="164"/>
      <c r="H7" s="165"/>
    </row>
    <row r="8" spans="1:8" x14ac:dyDescent="0.15">
      <c r="A8" s="166"/>
      <c r="B8" s="167"/>
      <c r="C8" s="168"/>
      <c r="D8" s="169">
        <v>36762</v>
      </c>
      <c r="E8" s="170"/>
      <c r="F8" s="171">
        <v>34140</v>
      </c>
      <c r="G8" s="172"/>
      <c r="H8" s="173"/>
    </row>
    <row r="9" spans="1:8" x14ac:dyDescent="0.15">
      <c r="A9" s="154" t="s">
        <v>557</v>
      </c>
      <c r="B9" s="159"/>
      <c r="C9" s="160"/>
      <c r="D9" s="161">
        <v>108838</v>
      </c>
      <c r="E9" s="162"/>
      <c r="F9" s="163">
        <v>69729</v>
      </c>
      <c r="G9" s="164"/>
      <c r="H9" s="165"/>
    </row>
    <row r="10" spans="1:8" x14ac:dyDescent="0.15">
      <c r="A10" s="166"/>
      <c r="B10" s="167"/>
      <c r="C10" s="168"/>
      <c r="D10" s="169">
        <v>45419</v>
      </c>
      <c r="E10" s="170"/>
      <c r="F10" s="171">
        <v>38908</v>
      </c>
      <c r="G10" s="172"/>
      <c r="H10" s="173"/>
    </row>
    <row r="11" spans="1:8" x14ac:dyDescent="0.15">
      <c r="A11" s="154" t="s">
        <v>558</v>
      </c>
      <c r="B11" s="159"/>
      <c r="C11" s="160"/>
      <c r="D11" s="161">
        <v>97599</v>
      </c>
      <c r="E11" s="162"/>
      <c r="F11" s="163">
        <v>74581</v>
      </c>
      <c r="G11" s="164"/>
      <c r="H11" s="165"/>
    </row>
    <row r="12" spans="1:8" x14ac:dyDescent="0.15">
      <c r="A12" s="166"/>
      <c r="B12" s="167"/>
      <c r="C12" s="174"/>
      <c r="D12" s="169">
        <v>49858</v>
      </c>
      <c r="E12" s="170"/>
      <c r="F12" s="171">
        <v>41563</v>
      </c>
      <c r="G12" s="172"/>
      <c r="H12" s="173"/>
    </row>
    <row r="13" spans="1:8" x14ac:dyDescent="0.15">
      <c r="A13" s="154"/>
      <c r="B13" s="159"/>
      <c r="C13" s="175"/>
      <c r="D13" s="176">
        <v>111035</v>
      </c>
      <c r="E13" s="177"/>
      <c r="F13" s="178">
        <v>72084</v>
      </c>
      <c r="G13" s="179"/>
      <c r="H13" s="165"/>
    </row>
    <row r="14" spans="1:8" x14ac:dyDescent="0.15">
      <c r="A14" s="166"/>
      <c r="B14" s="167"/>
      <c r="C14" s="168"/>
      <c r="D14" s="169">
        <v>51759</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8.14</v>
      </c>
      <c r="C19" s="180">
        <f>ROUND(VALUE(SUBSTITUTE(実質収支比率等に係る経年分析!G$48,"▲","-")),2)</f>
        <v>8.39</v>
      </c>
      <c r="D19" s="180">
        <f>ROUND(VALUE(SUBSTITUTE(実質収支比率等に係る経年分析!H$48,"▲","-")),2)</f>
        <v>6.8</v>
      </c>
      <c r="E19" s="180">
        <f>ROUND(VALUE(SUBSTITUTE(実質収支比率等に係る経年分析!I$48,"▲","-")),2)</f>
        <v>4.37</v>
      </c>
      <c r="F19" s="180">
        <f>ROUND(VALUE(SUBSTITUTE(実質収支比率等に係る経年分析!J$48,"▲","-")),2)</f>
        <v>6.57</v>
      </c>
    </row>
    <row r="20" spans="1:11" x14ac:dyDescent="0.15">
      <c r="A20" s="180" t="s">
        <v>54</v>
      </c>
      <c r="B20" s="180">
        <f>ROUND(VALUE(SUBSTITUTE(実質収支比率等に係る経年分析!F$47,"▲","-")),2)</f>
        <v>24.86</v>
      </c>
      <c r="C20" s="180">
        <f>ROUND(VALUE(SUBSTITUTE(実質収支比率等に係る経年分析!G$47,"▲","-")),2)</f>
        <v>23.33</v>
      </c>
      <c r="D20" s="180">
        <f>ROUND(VALUE(SUBSTITUTE(実質収支比率等に係る経年分析!H$47,"▲","-")),2)</f>
        <v>23.6</v>
      </c>
      <c r="E20" s="180">
        <f>ROUND(VALUE(SUBSTITUTE(実質収支比率等に係る経年分析!I$47,"▲","-")),2)</f>
        <v>19.62</v>
      </c>
      <c r="F20" s="180">
        <f>ROUND(VALUE(SUBSTITUTE(実質収支比率等に係る経年分析!J$47,"▲","-")),2)</f>
        <v>11.39</v>
      </c>
    </row>
    <row r="21" spans="1:11" x14ac:dyDescent="0.15">
      <c r="A21" s="180" t="s">
        <v>55</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-1.53</v>
      </c>
      <c r="E21" s="180">
        <f>IF(ISNUMBER(VALUE(SUBSTITUTE(実質収支比率等に係る経年分析!I$49,"▲","-"))),ROUND(VALUE(SUBSTITUTE(実質収支比率等に係る経年分析!I$49,"▲","-")),2),NA())</f>
        <v>-6.19</v>
      </c>
      <c r="F21" s="180">
        <f>IF(ISNUMBER(VALUE(SUBSTITUTE(実質収支比率等に係る経年分析!J$49,"▲","-"))),ROUND(VALUE(SUBSTITUTE(実質収支比率等に係る経年分析!J$49,"▲","-")),2),NA())</f>
        <v>-5.82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北茨城市漁業集落排水事業特別会計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北茨城市後期高齢者医療特別会計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北茨城市公共下水道事業特別会計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北茨城市国民健康保険事業特別会計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1.1399999999999999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x14ac:dyDescent="0.15">
      <c r="A33" s="181" t="str">
        <f>IF(連結実質赤字比率に係る赤字・黒字の構成分析!C$37="",NA(),連結実質赤字比率に係る赤字・黒字の構成分析!C$37)</f>
        <v>北茨城市介護保険事業特別会計（保険事業勘定）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北茨城市工業用水道事業会計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8.3800000000000008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6.57</v>
      </c>
    </row>
    <row r="36" spans="1:16" x14ac:dyDescent="0.15">
      <c r="A36" s="181" t="str">
        <f>IF(連結実質赤字比率に係る赤字・黒字の構成分析!C$34="",NA(),連結実質赤字比率に係る赤字・黒字の構成分析!C$34)</f>
        <v>北茨城市水道事業会計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1348</v>
      </c>
      <c r="E42" s="182"/>
      <c r="F42" s="182"/>
      <c r="G42" s="182">
        <f>'実質公債費比率（分子）の構造'!L$52</f>
        <v>1328</v>
      </c>
      <c r="H42" s="182"/>
      <c r="I42" s="182"/>
      <c r="J42" s="182">
        <f>'実質公債費比率（分子）の構造'!M$52</f>
        <v>1320</v>
      </c>
      <c r="K42" s="182"/>
      <c r="L42" s="182"/>
      <c r="M42" s="182">
        <f>'実質公債費比率（分子）の構造'!N$52</f>
        <v>1293</v>
      </c>
      <c r="N42" s="182"/>
      <c r="O42" s="182"/>
      <c r="P42" s="182">
        <f>'実質公債費比率（分子）の構造'!O$52</f>
        <v>1334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26</v>
      </c>
      <c r="C44" s="182"/>
      <c r="D44" s="182"/>
      <c r="E44" s="182">
        <f>'実質公債費比率（分子）の構造'!L$50</f>
        <v>32</v>
      </c>
      <c r="F44" s="182"/>
      <c r="G44" s="182"/>
      <c r="H44" s="182">
        <f>'実質公債費比率（分子）の構造'!M$50</f>
        <v>29</v>
      </c>
      <c r="I44" s="182"/>
      <c r="J44" s="182"/>
      <c r="K44" s="182">
        <f>'実質公債費比率（分子）の構造'!N$50</f>
        <v>28</v>
      </c>
      <c r="L44" s="182"/>
      <c r="M44" s="182"/>
      <c r="N44" s="182">
        <f>'実質公債費比率（分子）の構造'!O$50</f>
        <v>28</v>
      </c>
      <c r="O44" s="182"/>
      <c r="P44" s="182"/>
    </row>
    <row r="45" spans="1:16" x14ac:dyDescent="0.15">
      <c r="A45" s="182" t="s">
        <v>65</v>
      </c>
      <c r="B45" s="182">
        <f>'実質公債費比率（分子）の構造'!K$49</f>
        <v>24</v>
      </c>
      <c r="C45" s="182"/>
      <c r="D45" s="182"/>
      <c r="E45" s="182">
        <f>'実質公債費比率（分子）の構造'!L$49</f>
        <v>22</v>
      </c>
      <c r="F45" s="182"/>
      <c r="G45" s="182"/>
      <c r="H45" s="182">
        <f>'実質公債費比率（分子）の構造'!M$49</f>
        <v>14</v>
      </c>
      <c r="I45" s="182"/>
      <c r="J45" s="182"/>
      <c r="K45" s="182">
        <f>'実質公債費比率（分子）の構造'!N$49</f>
        <v>11</v>
      </c>
      <c r="L45" s="182"/>
      <c r="M45" s="182"/>
      <c r="N45" s="182">
        <f>'実質公債費比率（分子）の構造'!O$49</f>
        <v>10</v>
      </c>
      <c r="O45" s="182"/>
      <c r="P45" s="182"/>
    </row>
    <row r="46" spans="1:16" x14ac:dyDescent="0.15">
      <c r="A46" s="182" t="s">
        <v>66</v>
      </c>
      <c r="B46" s="182">
        <f>'実質公債費比率（分子）の構造'!K$48</f>
        <v>484</v>
      </c>
      <c r="C46" s="182"/>
      <c r="D46" s="182"/>
      <c r="E46" s="182">
        <f>'実質公債費比率（分子）の構造'!L$48</f>
        <v>416</v>
      </c>
      <c r="F46" s="182"/>
      <c r="G46" s="182"/>
      <c r="H46" s="182">
        <f>'実質公債費比率（分子）の構造'!M$48</f>
        <v>403</v>
      </c>
      <c r="I46" s="182"/>
      <c r="J46" s="182"/>
      <c r="K46" s="182">
        <f>'実質公債費比率（分子）の構造'!N$48</f>
        <v>431</v>
      </c>
      <c r="L46" s="182"/>
      <c r="M46" s="182"/>
      <c r="N46" s="182">
        <f>'実質公債費比率（分子）の構造'!O$48</f>
        <v>417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1491</v>
      </c>
      <c r="C49" s="182"/>
      <c r="D49" s="182"/>
      <c r="E49" s="182">
        <f>'実質公債費比率（分子）の構造'!L$45</f>
        <v>1511</v>
      </c>
      <c r="F49" s="182"/>
      <c r="G49" s="182"/>
      <c r="H49" s="182">
        <f>'実質公債費比率（分子）の構造'!M$45</f>
        <v>1636</v>
      </c>
      <c r="I49" s="182"/>
      <c r="J49" s="182"/>
      <c r="K49" s="182">
        <f>'実質公債費比率（分子）の構造'!N$45</f>
        <v>1751</v>
      </c>
      <c r="L49" s="182"/>
      <c r="M49" s="182"/>
      <c r="N49" s="182">
        <f>'実質公債費比率（分子）の構造'!O$45</f>
        <v>1851</v>
      </c>
      <c r="O49" s="182"/>
      <c r="P49" s="182"/>
    </row>
    <row r="50" spans="1:16" x14ac:dyDescent="0.15">
      <c r="A50" s="182" t="s">
        <v>70</v>
      </c>
      <c r="B50" s="182" t="e">
        <f>NA()</f>
        <v>#N/A</v>
      </c>
      <c r="C50" s="182">
        <f>IF(ISNUMBER('実質公債費比率（分子）の構造'!K$53),'実質公債費比率（分子）の構造'!K$53,NA())</f>
        <v>677</v>
      </c>
      <c r="D50" s="182" t="e">
        <f>NA()</f>
        <v>#N/A</v>
      </c>
      <c r="E50" s="182" t="e">
        <f>NA()</f>
        <v>#N/A</v>
      </c>
      <c r="F50" s="182">
        <f>IF(ISNUMBER('実質公債費比率（分子）の構造'!L$53),'実質公債費比率（分子）の構造'!L$53,NA())</f>
        <v>653</v>
      </c>
      <c r="G50" s="182" t="e">
        <f>NA()</f>
        <v>#N/A</v>
      </c>
      <c r="H50" s="182" t="e">
        <f>NA()</f>
        <v>#N/A</v>
      </c>
      <c r="I50" s="182">
        <f>IF(ISNUMBER('実質公債費比率（分子）の構造'!M$53),'実質公債費比率（分子）の構造'!M$53,NA())</f>
        <v>762</v>
      </c>
      <c r="J50" s="182" t="e">
        <f>NA()</f>
        <v>#N/A</v>
      </c>
      <c r="K50" s="182" t="e">
        <f>NA()</f>
        <v>#N/A</v>
      </c>
      <c r="L50" s="182">
        <f>IF(ISNUMBER('実質公債費比率（分子）の構造'!N$53),'実質公債費比率（分子）の構造'!N$53,NA())</f>
        <v>928</v>
      </c>
      <c r="M50" s="182" t="e">
        <f>NA()</f>
        <v>#N/A</v>
      </c>
      <c r="N50" s="182" t="e">
        <f>NA()</f>
        <v>#N/A</v>
      </c>
      <c r="O50" s="182">
        <f>IF(ISNUMBER('実質公債費比率（分子）の構造'!O$53),'実質公債費比率（分子）の構造'!O$53,NA())</f>
        <v>972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14619</v>
      </c>
      <c r="E56" s="181"/>
      <c r="F56" s="181"/>
      <c r="G56" s="181">
        <f>'将来負担比率（分子）の構造'!J$52</f>
        <v>14945</v>
      </c>
      <c r="H56" s="181"/>
      <c r="I56" s="181"/>
      <c r="J56" s="181">
        <f>'将来負担比率（分子）の構造'!K$52</f>
        <v>14845</v>
      </c>
      <c r="K56" s="181"/>
      <c r="L56" s="181"/>
      <c r="M56" s="181">
        <f>'将来負担比率（分子）の構造'!L$52</f>
        <v>14629</v>
      </c>
      <c r="N56" s="181"/>
      <c r="O56" s="181"/>
      <c r="P56" s="181">
        <f>'将来負担比率（分子）の構造'!M$52</f>
        <v>14487</v>
      </c>
    </row>
    <row r="57" spans="1:16" x14ac:dyDescent="0.15">
      <c r="A57" s="181" t="s">
        <v>41</v>
      </c>
      <c r="B57" s="181"/>
      <c r="C57" s="181"/>
      <c r="D57" s="181">
        <f>'将来負担比率（分子）の構造'!I$51</f>
        <v>2461</v>
      </c>
      <c r="E57" s="181"/>
      <c r="F57" s="181"/>
      <c r="G57" s="181">
        <f>'将来負担比率（分子）の構造'!J$51</f>
        <v>2385</v>
      </c>
      <c r="H57" s="181"/>
      <c r="I57" s="181"/>
      <c r="J57" s="181">
        <f>'将来負担比率（分子）の構造'!K$51</f>
        <v>2446</v>
      </c>
      <c r="K57" s="181"/>
      <c r="L57" s="181"/>
      <c r="M57" s="181">
        <f>'将来負担比率（分子）の構造'!L$51</f>
        <v>2656</v>
      </c>
      <c r="N57" s="181"/>
      <c r="O57" s="181"/>
      <c r="P57" s="181">
        <f>'将来負担比率（分子）の構造'!M$51</f>
        <v>2524</v>
      </c>
    </row>
    <row r="58" spans="1:16" x14ac:dyDescent="0.15">
      <c r="A58" s="181" t="s">
        <v>40</v>
      </c>
      <c r="B58" s="181"/>
      <c r="C58" s="181"/>
      <c r="D58" s="181">
        <f>'将来負担比率（分子）の構造'!I$50</f>
        <v>3897</v>
      </c>
      <c r="E58" s="181"/>
      <c r="F58" s="181"/>
      <c r="G58" s="181">
        <f>'将来負担比率（分子）の構造'!J$50</f>
        <v>3722</v>
      </c>
      <c r="H58" s="181"/>
      <c r="I58" s="181"/>
      <c r="J58" s="181">
        <f>'将来負担比率（分子）の構造'!K$50</f>
        <v>3683</v>
      </c>
      <c r="K58" s="181"/>
      <c r="L58" s="181"/>
      <c r="M58" s="181">
        <f>'将来負担比率（分子）の構造'!L$50</f>
        <v>3423</v>
      </c>
      <c r="N58" s="181"/>
      <c r="O58" s="181"/>
      <c r="P58" s="181">
        <f>'将来負担比率（分子）の構造'!M$50</f>
        <v>2540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11</v>
      </c>
      <c r="C61" s="181"/>
      <c r="D61" s="181"/>
      <c r="E61" s="181">
        <f>'将来負担比率（分子）の構造'!J$46</f>
        <v>10</v>
      </c>
      <c r="F61" s="181"/>
      <c r="G61" s="181"/>
      <c r="H61" s="181">
        <f>'将来負担比率（分子）の構造'!K$46</f>
        <v>6</v>
      </c>
      <c r="I61" s="181"/>
      <c r="J61" s="181"/>
      <c r="K61" s="181">
        <f>'将来負担比率（分子）の構造'!L$46</f>
        <v>13</v>
      </c>
      <c r="L61" s="181"/>
      <c r="M61" s="181"/>
      <c r="N61" s="181">
        <f>'将来負担比率（分子）の構造'!M$46</f>
        <v>9</v>
      </c>
      <c r="O61" s="181"/>
      <c r="P61" s="181"/>
    </row>
    <row r="62" spans="1:16" x14ac:dyDescent="0.15">
      <c r="A62" s="181" t="s">
        <v>34</v>
      </c>
      <c r="B62" s="181">
        <f>'将来負担比率（分子）の構造'!I$45</f>
        <v>3007</v>
      </c>
      <c r="C62" s="181"/>
      <c r="D62" s="181"/>
      <c r="E62" s="181">
        <f>'将来負担比率（分子）の構造'!J$45</f>
        <v>2922</v>
      </c>
      <c r="F62" s="181"/>
      <c r="G62" s="181"/>
      <c r="H62" s="181">
        <f>'将来負担比率（分子）の構造'!K$45</f>
        <v>2893</v>
      </c>
      <c r="I62" s="181"/>
      <c r="J62" s="181"/>
      <c r="K62" s="181">
        <f>'将来負担比率（分子）の構造'!L$45</f>
        <v>2818</v>
      </c>
      <c r="L62" s="181"/>
      <c r="M62" s="181"/>
      <c r="N62" s="181">
        <f>'将来負担比率（分子）の構造'!M$45</f>
        <v>2764</v>
      </c>
      <c r="O62" s="181"/>
      <c r="P62" s="181"/>
    </row>
    <row r="63" spans="1:16" x14ac:dyDescent="0.15">
      <c r="A63" s="181" t="s">
        <v>33</v>
      </c>
      <c r="B63" s="181">
        <f>'将来負担比率（分子）の構造'!I$44</f>
        <v>208</v>
      </c>
      <c r="C63" s="181"/>
      <c r="D63" s="181"/>
      <c r="E63" s="181">
        <f>'将来負担比率（分子）の構造'!J$44</f>
        <v>165</v>
      </c>
      <c r="F63" s="181"/>
      <c r="G63" s="181"/>
      <c r="H63" s="181">
        <f>'将来負担比率（分子）の構造'!K$44</f>
        <v>137</v>
      </c>
      <c r="I63" s="181"/>
      <c r="J63" s="181"/>
      <c r="K63" s="181">
        <f>'将来負担比率（分子）の構造'!L$44</f>
        <v>96</v>
      </c>
      <c r="L63" s="181"/>
      <c r="M63" s="181"/>
      <c r="N63" s="181">
        <f>'将来負担比率（分子）の構造'!M$44</f>
        <v>104</v>
      </c>
      <c r="O63" s="181"/>
      <c r="P63" s="181"/>
    </row>
    <row r="64" spans="1:16" x14ac:dyDescent="0.15">
      <c r="A64" s="181" t="s">
        <v>32</v>
      </c>
      <c r="B64" s="181">
        <f>'将来負担比率（分子）の構造'!I$43</f>
        <v>6412</v>
      </c>
      <c r="C64" s="181"/>
      <c r="D64" s="181"/>
      <c r="E64" s="181">
        <f>'将来負担比率（分子）の構造'!J$43</f>
        <v>6393</v>
      </c>
      <c r="F64" s="181"/>
      <c r="G64" s="181"/>
      <c r="H64" s="181">
        <f>'将来負担比率（分子）の構造'!K$43</f>
        <v>5961</v>
      </c>
      <c r="I64" s="181"/>
      <c r="J64" s="181"/>
      <c r="K64" s="181">
        <f>'将来負担比率（分子）の構造'!L$43</f>
        <v>5794</v>
      </c>
      <c r="L64" s="181"/>
      <c r="M64" s="181"/>
      <c r="N64" s="181">
        <f>'将来負担比率（分子）の構造'!M$43</f>
        <v>5548</v>
      </c>
      <c r="O64" s="181"/>
      <c r="P64" s="181"/>
    </row>
    <row r="65" spans="1:16" x14ac:dyDescent="0.15">
      <c r="A65" s="181" t="s">
        <v>31</v>
      </c>
      <c r="B65" s="181">
        <f>'将来負担比率（分子）の構造'!I$42</f>
        <v>132</v>
      </c>
      <c r="C65" s="181"/>
      <c r="D65" s="181"/>
      <c r="E65" s="181">
        <f>'将来負担比率（分子）の構造'!J$42</f>
        <v>100</v>
      </c>
      <c r="F65" s="181"/>
      <c r="G65" s="181"/>
      <c r="H65" s="181">
        <f>'将来負担比率（分子）の構造'!K$42</f>
        <v>71</v>
      </c>
      <c r="I65" s="181"/>
      <c r="J65" s="181"/>
      <c r="K65" s="181">
        <f>'将来負担比率（分子）の構造'!L$42</f>
        <v>43</v>
      </c>
      <c r="L65" s="181"/>
      <c r="M65" s="181"/>
      <c r="N65" s="181">
        <f>'将来負担比率（分子）の構造'!M$42</f>
        <v>15</v>
      </c>
      <c r="O65" s="181"/>
      <c r="P65" s="181"/>
    </row>
    <row r="66" spans="1:16" x14ac:dyDescent="0.15">
      <c r="A66" s="181" t="s">
        <v>30</v>
      </c>
      <c r="B66" s="181">
        <f>'将来負担比率（分子）の構造'!I$41</f>
        <v>19794</v>
      </c>
      <c r="C66" s="181"/>
      <c r="D66" s="181"/>
      <c r="E66" s="181">
        <f>'将来負担比率（分子）の構造'!J$41</f>
        <v>20594</v>
      </c>
      <c r="F66" s="181"/>
      <c r="G66" s="181"/>
      <c r="H66" s="181">
        <f>'将来負担比率（分子）の構造'!K$41</f>
        <v>21191</v>
      </c>
      <c r="I66" s="181"/>
      <c r="J66" s="181"/>
      <c r="K66" s="181">
        <f>'将来負担比率（分子）の構造'!L$41</f>
        <v>21518</v>
      </c>
      <c r="L66" s="181"/>
      <c r="M66" s="181"/>
      <c r="N66" s="181">
        <f>'将来負担比率（分子）の構造'!M$41</f>
        <v>22300</v>
      </c>
      <c r="O66" s="181"/>
      <c r="P66" s="181"/>
    </row>
    <row r="67" spans="1:16" x14ac:dyDescent="0.15">
      <c r="A67" s="181" t="s">
        <v>74</v>
      </c>
      <c r="B67" s="181" t="e">
        <f>NA()</f>
        <v>#N/A</v>
      </c>
      <c r="C67" s="181">
        <f>IF(ISNUMBER('将来負担比率（分子）の構造'!I$53), IF('将来負担比率（分子）の構造'!I$53 &lt; 0, 0, '将来負担比率（分子）の構造'!I$53), NA())</f>
        <v>8586</v>
      </c>
      <c r="D67" s="181" t="e">
        <f>NA()</f>
        <v>#N/A</v>
      </c>
      <c r="E67" s="181" t="e">
        <f>NA()</f>
        <v>#N/A</v>
      </c>
      <c r="F67" s="181">
        <f>IF(ISNUMBER('将来負担比率（分子）の構造'!J$53), IF('将来負担比率（分子）の構造'!J$53 &lt; 0, 0, '将来負担比率（分子）の構造'!J$53), NA())</f>
        <v>9130</v>
      </c>
      <c r="G67" s="181" t="e">
        <f>NA()</f>
        <v>#N/A</v>
      </c>
      <c r="H67" s="181" t="e">
        <f>NA()</f>
        <v>#N/A</v>
      </c>
      <c r="I67" s="181">
        <f>IF(ISNUMBER('将来負担比率（分子）の構造'!K$53), IF('将来負担比率（分子）の構造'!K$53 &lt; 0, 0, '将来負担比率（分子）の構造'!K$53), NA())</f>
        <v>9285</v>
      </c>
      <c r="J67" s="181" t="e">
        <f>NA()</f>
        <v>#N/A</v>
      </c>
      <c r="K67" s="181" t="e">
        <f>NA()</f>
        <v>#N/A</v>
      </c>
      <c r="L67" s="181">
        <f>IF(ISNUMBER('将来負担比率（分子）の構造'!L$53), IF('将来負担比率（分子）の構造'!L$53 &lt; 0, 0, '将来負担比率（分子）の構造'!L$53), NA())</f>
        <v>9574</v>
      </c>
      <c r="M67" s="181" t="e">
        <f>NA()</f>
        <v>#N/A</v>
      </c>
      <c r="N67" s="181" t="e">
        <f>NA()</f>
        <v>#N/A</v>
      </c>
      <c r="O67" s="181">
        <f>IF(ISNUMBER('将来負担比率（分子）の構造'!M$53), IF('将来負担比率（分子）の構造'!M$53 &lt; 0, 0, '将来負担比率（分子）の構造'!M$53), NA())</f>
        <v>11189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2347</v>
      </c>
      <c r="C72" s="185">
        <f>基金残高に係る経年分析!G55</f>
        <v>1965</v>
      </c>
      <c r="D72" s="185">
        <f>基金残高に係る経年分析!H55</f>
        <v>1151</v>
      </c>
    </row>
    <row r="73" spans="1:16" x14ac:dyDescent="0.15">
      <c r="A73" s="184" t="s">
        <v>77</v>
      </c>
      <c r="B73" s="185">
        <f>基金残高に係る経年分析!F56</f>
        <v>168</v>
      </c>
      <c r="C73" s="185">
        <f>基金残高に係る経年分析!G56</f>
        <v>168</v>
      </c>
      <c r="D73" s="185">
        <f>基金残高に係る経年分析!H56</f>
        <v>152</v>
      </c>
    </row>
    <row r="74" spans="1:16" x14ac:dyDescent="0.15">
      <c r="A74" s="184" t="s">
        <v>78</v>
      </c>
      <c r="B74" s="185">
        <f>基金残高に係る経年分析!F57</f>
        <v>3305</v>
      </c>
      <c r="C74" s="185">
        <f>基金残高に係る経年分析!G57</f>
        <v>1716</v>
      </c>
      <c r="D74" s="185">
        <f>基金残高に係る経年分析!H57</f>
        <v>1581</v>
      </c>
    </row>
  </sheetData>
  <sheetProtection algorithmName="SHA-512" hashValue="PzeRXr+mZRC3BVumxrkimQgk4njBiulp7J46vfuoSkL9h0G8DaDWXO0YecCseLyCEZTklcUr7xx2orzMuKhkqw==" saltValue="rvHZMDhbDNzW7GLxZ9dN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5950857</v>
      </c>
      <c r="S5" s="673"/>
      <c r="T5" s="673"/>
      <c r="U5" s="673"/>
      <c r="V5" s="673"/>
      <c r="W5" s="673"/>
      <c r="X5" s="673"/>
      <c r="Y5" s="674"/>
      <c r="Z5" s="675">
        <v>24.4</v>
      </c>
      <c r="AA5" s="675"/>
      <c r="AB5" s="675"/>
      <c r="AC5" s="675"/>
      <c r="AD5" s="676">
        <v>5784082</v>
      </c>
      <c r="AE5" s="676"/>
      <c r="AF5" s="676"/>
      <c r="AG5" s="676"/>
      <c r="AH5" s="676"/>
      <c r="AI5" s="676"/>
      <c r="AJ5" s="676"/>
      <c r="AK5" s="676"/>
      <c r="AL5" s="677">
        <v>61.2</v>
      </c>
      <c r="AM5" s="678"/>
      <c r="AN5" s="678"/>
      <c r="AO5" s="679"/>
      <c r="AP5" s="669" t="s">
        <v>224</v>
      </c>
      <c r="AQ5" s="670"/>
      <c r="AR5" s="670"/>
      <c r="AS5" s="670"/>
      <c r="AT5" s="670"/>
      <c r="AU5" s="670"/>
      <c r="AV5" s="670"/>
      <c r="AW5" s="670"/>
      <c r="AX5" s="670"/>
      <c r="AY5" s="670"/>
      <c r="AZ5" s="670"/>
      <c r="BA5" s="670"/>
      <c r="BB5" s="670"/>
      <c r="BC5" s="670"/>
      <c r="BD5" s="670"/>
      <c r="BE5" s="670"/>
      <c r="BF5" s="671"/>
      <c r="BG5" s="683">
        <v>5762617</v>
      </c>
      <c r="BH5" s="684"/>
      <c r="BI5" s="684"/>
      <c r="BJ5" s="684"/>
      <c r="BK5" s="684"/>
      <c r="BL5" s="684"/>
      <c r="BM5" s="684"/>
      <c r="BN5" s="685"/>
      <c r="BO5" s="686">
        <v>96.8</v>
      </c>
      <c r="BP5" s="686"/>
      <c r="BQ5" s="686"/>
      <c r="BR5" s="686"/>
      <c r="BS5" s="687">
        <v>94894</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194046</v>
      </c>
      <c r="S6" s="684"/>
      <c r="T6" s="684"/>
      <c r="U6" s="684"/>
      <c r="V6" s="684"/>
      <c r="W6" s="684"/>
      <c r="X6" s="684"/>
      <c r="Y6" s="685"/>
      <c r="Z6" s="686">
        <v>0.8</v>
      </c>
      <c r="AA6" s="686"/>
      <c r="AB6" s="686"/>
      <c r="AC6" s="686"/>
      <c r="AD6" s="687">
        <v>194046</v>
      </c>
      <c r="AE6" s="687"/>
      <c r="AF6" s="687"/>
      <c r="AG6" s="687"/>
      <c r="AH6" s="687"/>
      <c r="AI6" s="687"/>
      <c r="AJ6" s="687"/>
      <c r="AK6" s="687"/>
      <c r="AL6" s="688">
        <v>2.1</v>
      </c>
      <c r="AM6" s="689"/>
      <c r="AN6" s="689"/>
      <c r="AO6" s="690"/>
      <c r="AP6" s="680" t="s">
        <v>229</v>
      </c>
      <c r="AQ6" s="681"/>
      <c r="AR6" s="681"/>
      <c r="AS6" s="681"/>
      <c r="AT6" s="681"/>
      <c r="AU6" s="681"/>
      <c r="AV6" s="681"/>
      <c r="AW6" s="681"/>
      <c r="AX6" s="681"/>
      <c r="AY6" s="681"/>
      <c r="AZ6" s="681"/>
      <c r="BA6" s="681"/>
      <c r="BB6" s="681"/>
      <c r="BC6" s="681"/>
      <c r="BD6" s="681"/>
      <c r="BE6" s="681"/>
      <c r="BF6" s="682"/>
      <c r="BG6" s="683">
        <v>5762617</v>
      </c>
      <c r="BH6" s="684"/>
      <c r="BI6" s="684"/>
      <c r="BJ6" s="684"/>
      <c r="BK6" s="684"/>
      <c r="BL6" s="684"/>
      <c r="BM6" s="684"/>
      <c r="BN6" s="685"/>
      <c r="BO6" s="686">
        <v>96.8</v>
      </c>
      <c r="BP6" s="686"/>
      <c r="BQ6" s="686"/>
      <c r="BR6" s="686"/>
      <c r="BS6" s="687">
        <v>94894</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203749</v>
      </c>
      <c r="CS6" s="684"/>
      <c r="CT6" s="684"/>
      <c r="CU6" s="684"/>
      <c r="CV6" s="684"/>
      <c r="CW6" s="684"/>
      <c r="CX6" s="684"/>
      <c r="CY6" s="685"/>
      <c r="CZ6" s="677">
        <v>0.9</v>
      </c>
      <c r="DA6" s="678"/>
      <c r="DB6" s="678"/>
      <c r="DC6" s="697"/>
      <c r="DD6" s="692" t="s">
        <v>127</v>
      </c>
      <c r="DE6" s="684"/>
      <c r="DF6" s="684"/>
      <c r="DG6" s="684"/>
      <c r="DH6" s="684"/>
      <c r="DI6" s="684"/>
      <c r="DJ6" s="684"/>
      <c r="DK6" s="684"/>
      <c r="DL6" s="684"/>
      <c r="DM6" s="684"/>
      <c r="DN6" s="684"/>
      <c r="DO6" s="684"/>
      <c r="DP6" s="685"/>
      <c r="DQ6" s="692">
        <v>203727</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3769</v>
      </c>
      <c r="S7" s="684"/>
      <c r="T7" s="684"/>
      <c r="U7" s="684"/>
      <c r="V7" s="684"/>
      <c r="W7" s="684"/>
      <c r="X7" s="684"/>
      <c r="Y7" s="685"/>
      <c r="Z7" s="686">
        <v>0</v>
      </c>
      <c r="AA7" s="686"/>
      <c r="AB7" s="686"/>
      <c r="AC7" s="686"/>
      <c r="AD7" s="687">
        <v>3769</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2606613</v>
      </c>
      <c r="BH7" s="684"/>
      <c r="BI7" s="684"/>
      <c r="BJ7" s="684"/>
      <c r="BK7" s="684"/>
      <c r="BL7" s="684"/>
      <c r="BM7" s="684"/>
      <c r="BN7" s="685"/>
      <c r="BO7" s="686">
        <v>43.8</v>
      </c>
      <c r="BP7" s="686"/>
      <c r="BQ7" s="686"/>
      <c r="BR7" s="686"/>
      <c r="BS7" s="687">
        <v>94894</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1841632</v>
      </c>
      <c r="CS7" s="684"/>
      <c r="CT7" s="684"/>
      <c r="CU7" s="684"/>
      <c r="CV7" s="684"/>
      <c r="CW7" s="684"/>
      <c r="CX7" s="684"/>
      <c r="CY7" s="685"/>
      <c r="CZ7" s="686">
        <v>8</v>
      </c>
      <c r="DA7" s="686"/>
      <c r="DB7" s="686"/>
      <c r="DC7" s="686"/>
      <c r="DD7" s="692">
        <v>132204</v>
      </c>
      <c r="DE7" s="684"/>
      <c r="DF7" s="684"/>
      <c r="DG7" s="684"/>
      <c r="DH7" s="684"/>
      <c r="DI7" s="684"/>
      <c r="DJ7" s="684"/>
      <c r="DK7" s="684"/>
      <c r="DL7" s="684"/>
      <c r="DM7" s="684"/>
      <c r="DN7" s="684"/>
      <c r="DO7" s="684"/>
      <c r="DP7" s="685"/>
      <c r="DQ7" s="692">
        <v>1453970</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20985</v>
      </c>
      <c r="S8" s="684"/>
      <c r="T8" s="684"/>
      <c r="U8" s="684"/>
      <c r="V8" s="684"/>
      <c r="W8" s="684"/>
      <c r="X8" s="684"/>
      <c r="Y8" s="685"/>
      <c r="Z8" s="686">
        <v>0.1</v>
      </c>
      <c r="AA8" s="686"/>
      <c r="AB8" s="686"/>
      <c r="AC8" s="686"/>
      <c r="AD8" s="687">
        <v>20985</v>
      </c>
      <c r="AE8" s="687"/>
      <c r="AF8" s="687"/>
      <c r="AG8" s="687"/>
      <c r="AH8" s="687"/>
      <c r="AI8" s="687"/>
      <c r="AJ8" s="687"/>
      <c r="AK8" s="687"/>
      <c r="AL8" s="688">
        <v>0.2</v>
      </c>
      <c r="AM8" s="689"/>
      <c r="AN8" s="689"/>
      <c r="AO8" s="690"/>
      <c r="AP8" s="680" t="s">
        <v>235</v>
      </c>
      <c r="AQ8" s="681"/>
      <c r="AR8" s="681"/>
      <c r="AS8" s="681"/>
      <c r="AT8" s="681"/>
      <c r="AU8" s="681"/>
      <c r="AV8" s="681"/>
      <c r="AW8" s="681"/>
      <c r="AX8" s="681"/>
      <c r="AY8" s="681"/>
      <c r="AZ8" s="681"/>
      <c r="BA8" s="681"/>
      <c r="BB8" s="681"/>
      <c r="BC8" s="681"/>
      <c r="BD8" s="681"/>
      <c r="BE8" s="681"/>
      <c r="BF8" s="682"/>
      <c r="BG8" s="683">
        <v>76054</v>
      </c>
      <c r="BH8" s="684"/>
      <c r="BI8" s="684"/>
      <c r="BJ8" s="684"/>
      <c r="BK8" s="684"/>
      <c r="BL8" s="684"/>
      <c r="BM8" s="684"/>
      <c r="BN8" s="685"/>
      <c r="BO8" s="686">
        <v>1.3</v>
      </c>
      <c r="BP8" s="686"/>
      <c r="BQ8" s="686"/>
      <c r="BR8" s="686"/>
      <c r="BS8" s="692" t="s">
        <v>127</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6307984</v>
      </c>
      <c r="CS8" s="684"/>
      <c r="CT8" s="684"/>
      <c r="CU8" s="684"/>
      <c r="CV8" s="684"/>
      <c r="CW8" s="684"/>
      <c r="CX8" s="684"/>
      <c r="CY8" s="685"/>
      <c r="CZ8" s="686">
        <v>27.4</v>
      </c>
      <c r="DA8" s="686"/>
      <c r="DB8" s="686"/>
      <c r="DC8" s="686"/>
      <c r="DD8" s="692">
        <v>8789</v>
      </c>
      <c r="DE8" s="684"/>
      <c r="DF8" s="684"/>
      <c r="DG8" s="684"/>
      <c r="DH8" s="684"/>
      <c r="DI8" s="684"/>
      <c r="DJ8" s="684"/>
      <c r="DK8" s="684"/>
      <c r="DL8" s="684"/>
      <c r="DM8" s="684"/>
      <c r="DN8" s="684"/>
      <c r="DO8" s="684"/>
      <c r="DP8" s="685"/>
      <c r="DQ8" s="692">
        <v>3189024</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12753</v>
      </c>
      <c r="S9" s="684"/>
      <c r="T9" s="684"/>
      <c r="U9" s="684"/>
      <c r="V9" s="684"/>
      <c r="W9" s="684"/>
      <c r="X9" s="684"/>
      <c r="Y9" s="685"/>
      <c r="Z9" s="686">
        <v>0.1</v>
      </c>
      <c r="AA9" s="686"/>
      <c r="AB9" s="686"/>
      <c r="AC9" s="686"/>
      <c r="AD9" s="687">
        <v>12753</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1934510</v>
      </c>
      <c r="BH9" s="684"/>
      <c r="BI9" s="684"/>
      <c r="BJ9" s="684"/>
      <c r="BK9" s="684"/>
      <c r="BL9" s="684"/>
      <c r="BM9" s="684"/>
      <c r="BN9" s="685"/>
      <c r="BO9" s="686">
        <v>32.5</v>
      </c>
      <c r="BP9" s="686"/>
      <c r="BQ9" s="686"/>
      <c r="BR9" s="686"/>
      <c r="BS9" s="692" t="s">
        <v>239</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5328315</v>
      </c>
      <c r="CS9" s="684"/>
      <c r="CT9" s="684"/>
      <c r="CU9" s="684"/>
      <c r="CV9" s="684"/>
      <c r="CW9" s="684"/>
      <c r="CX9" s="684"/>
      <c r="CY9" s="685"/>
      <c r="CZ9" s="686">
        <v>23.1</v>
      </c>
      <c r="DA9" s="686"/>
      <c r="DB9" s="686"/>
      <c r="DC9" s="686"/>
      <c r="DD9" s="692">
        <v>273456</v>
      </c>
      <c r="DE9" s="684"/>
      <c r="DF9" s="684"/>
      <c r="DG9" s="684"/>
      <c r="DH9" s="684"/>
      <c r="DI9" s="684"/>
      <c r="DJ9" s="684"/>
      <c r="DK9" s="684"/>
      <c r="DL9" s="684"/>
      <c r="DM9" s="684"/>
      <c r="DN9" s="684"/>
      <c r="DO9" s="684"/>
      <c r="DP9" s="685"/>
      <c r="DQ9" s="692">
        <v>5019995</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117503</v>
      </c>
      <c r="BH10" s="684"/>
      <c r="BI10" s="684"/>
      <c r="BJ10" s="684"/>
      <c r="BK10" s="684"/>
      <c r="BL10" s="684"/>
      <c r="BM10" s="684"/>
      <c r="BN10" s="685"/>
      <c r="BO10" s="686">
        <v>2</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239</v>
      </c>
      <c r="CS10" s="684"/>
      <c r="CT10" s="684"/>
      <c r="CU10" s="684"/>
      <c r="CV10" s="684"/>
      <c r="CW10" s="684"/>
      <c r="CX10" s="684"/>
      <c r="CY10" s="685"/>
      <c r="CZ10" s="686" t="s">
        <v>127</v>
      </c>
      <c r="DA10" s="686"/>
      <c r="DB10" s="686"/>
      <c r="DC10" s="686"/>
      <c r="DD10" s="692" t="s">
        <v>239</v>
      </c>
      <c r="DE10" s="684"/>
      <c r="DF10" s="684"/>
      <c r="DG10" s="684"/>
      <c r="DH10" s="684"/>
      <c r="DI10" s="684"/>
      <c r="DJ10" s="684"/>
      <c r="DK10" s="684"/>
      <c r="DL10" s="684"/>
      <c r="DM10" s="684"/>
      <c r="DN10" s="684"/>
      <c r="DO10" s="684"/>
      <c r="DP10" s="685"/>
      <c r="DQ10" s="692" t="s">
        <v>239</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761011</v>
      </c>
      <c r="S11" s="684"/>
      <c r="T11" s="684"/>
      <c r="U11" s="684"/>
      <c r="V11" s="684"/>
      <c r="W11" s="684"/>
      <c r="X11" s="684"/>
      <c r="Y11" s="685"/>
      <c r="Z11" s="688">
        <v>3.1</v>
      </c>
      <c r="AA11" s="689"/>
      <c r="AB11" s="689"/>
      <c r="AC11" s="701"/>
      <c r="AD11" s="692">
        <v>761011</v>
      </c>
      <c r="AE11" s="684"/>
      <c r="AF11" s="684"/>
      <c r="AG11" s="684"/>
      <c r="AH11" s="684"/>
      <c r="AI11" s="684"/>
      <c r="AJ11" s="684"/>
      <c r="AK11" s="685"/>
      <c r="AL11" s="688">
        <v>8.1</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478546</v>
      </c>
      <c r="BH11" s="684"/>
      <c r="BI11" s="684"/>
      <c r="BJ11" s="684"/>
      <c r="BK11" s="684"/>
      <c r="BL11" s="684"/>
      <c r="BM11" s="684"/>
      <c r="BN11" s="685"/>
      <c r="BO11" s="686">
        <v>8</v>
      </c>
      <c r="BP11" s="686"/>
      <c r="BQ11" s="686"/>
      <c r="BR11" s="686"/>
      <c r="BS11" s="692">
        <v>94894</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884299</v>
      </c>
      <c r="CS11" s="684"/>
      <c r="CT11" s="684"/>
      <c r="CU11" s="684"/>
      <c r="CV11" s="684"/>
      <c r="CW11" s="684"/>
      <c r="CX11" s="684"/>
      <c r="CY11" s="685"/>
      <c r="CZ11" s="686">
        <v>3.8</v>
      </c>
      <c r="DA11" s="686"/>
      <c r="DB11" s="686"/>
      <c r="DC11" s="686"/>
      <c r="DD11" s="692">
        <v>420551</v>
      </c>
      <c r="DE11" s="684"/>
      <c r="DF11" s="684"/>
      <c r="DG11" s="684"/>
      <c r="DH11" s="684"/>
      <c r="DI11" s="684"/>
      <c r="DJ11" s="684"/>
      <c r="DK11" s="684"/>
      <c r="DL11" s="684"/>
      <c r="DM11" s="684"/>
      <c r="DN11" s="684"/>
      <c r="DO11" s="684"/>
      <c r="DP11" s="685"/>
      <c r="DQ11" s="692">
        <v>525176</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7479</v>
      </c>
      <c r="S12" s="684"/>
      <c r="T12" s="684"/>
      <c r="U12" s="684"/>
      <c r="V12" s="684"/>
      <c r="W12" s="684"/>
      <c r="X12" s="684"/>
      <c r="Y12" s="685"/>
      <c r="Z12" s="686">
        <v>0</v>
      </c>
      <c r="AA12" s="686"/>
      <c r="AB12" s="686"/>
      <c r="AC12" s="686"/>
      <c r="AD12" s="687">
        <v>5875</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2680906</v>
      </c>
      <c r="BH12" s="684"/>
      <c r="BI12" s="684"/>
      <c r="BJ12" s="684"/>
      <c r="BK12" s="684"/>
      <c r="BL12" s="684"/>
      <c r="BM12" s="684"/>
      <c r="BN12" s="685"/>
      <c r="BO12" s="686">
        <v>45.1</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389539</v>
      </c>
      <c r="CS12" s="684"/>
      <c r="CT12" s="684"/>
      <c r="CU12" s="684"/>
      <c r="CV12" s="684"/>
      <c r="CW12" s="684"/>
      <c r="CX12" s="684"/>
      <c r="CY12" s="685"/>
      <c r="CZ12" s="686">
        <v>1.7</v>
      </c>
      <c r="DA12" s="686"/>
      <c r="DB12" s="686"/>
      <c r="DC12" s="686"/>
      <c r="DD12" s="692">
        <v>15876</v>
      </c>
      <c r="DE12" s="684"/>
      <c r="DF12" s="684"/>
      <c r="DG12" s="684"/>
      <c r="DH12" s="684"/>
      <c r="DI12" s="684"/>
      <c r="DJ12" s="684"/>
      <c r="DK12" s="684"/>
      <c r="DL12" s="684"/>
      <c r="DM12" s="684"/>
      <c r="DN12" s="684"/>
      <c r="DO12" s="684"/>
      <c r="DP12" s="685"/>
      <c r="DQ12" s="692">
        <v>316523</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239</v>
      </c>
      <c r="AA13" s="686"/>
      <c r="AB13" s="686"/>
      <c r="AC13" s="686"/>
      <c r="AD13" s="687" t="s">
        <v>135</v>
      </c>
      <c r="AE13" s="687"/>
      <c r="AF13" s="687"/>
      <c r="AG13" s="687"/>
      <c r="AH13" s="687"/>
      <c r="AI13" s="687"/>
      <c r="AJ13" s="687"/>
      <c r="AK13" s="687"/>
      <c r="AL13" s="688" t="s">
        <v>127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2664551</v>
      </c>
      <c r="BH13" s="684"/>
      <c r="BI13" s="684"/>
      <c r="BJ13" s="684"/>
      <c r="BK13" s="684"/>
      <c r="BL13" s="684"/>
      <c r="BM13" s="684"/>
      <c r="BN13" s="685"/>
      <c r="BO13" s="686">
        <v>44.8</v>
      </c>
      <c r="BP13" s="686"/>
      <c r="BQ13" s="686"/>
      <c r="BR13" s="686"/>
      <c r="BS13" s="692" t="s">
        <v>239</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2228592</v>
      </c>
      <c r="CS13" s="684"/>
      <c r="CT13" s="684"/>
      <c r="CU13" s="684"/>
      <c r="CV13" s="684"/>
      <c r="CW13" s="684"/>
      <c r="CX13" s="684"/>
      <c r="CY13" s="685"/>
      <c r="CZ13" s="686">
        <v>9.6999999999999993</v>
      </c>
      <c r="DA13" s="686"/>
      <c r="DB13" s="686"/>
      <c r="DC13" s="686"/>
      <c r="DD13" s="692">
        <v>1442496</v>
      </c>
      <c r="DE13" s="684"/>
      <c r="DF13" s="684"/>
      <c r="DG13" s="684"/>
      <c r="DH13" s="684"/>
      <c r="DI13" s="684"/>
      <c r="DJ13" s="684"/>
      <c r="DK13" s="684"/>
      <c r="DL13" s="684"/>
      <c r="DM13" s="684"/>
      <c r="DN13" s="684"/>
      <c r="DO13" s="684"/>
      <c r="DP13" s="685"/>
      <c r="DQ13" s="692">
        <v>1009208</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27008</v>
      </c>
      <c r="S14" s="684"/>
      <c r="T14" s="684"/>
      <c r="U14" s="684"/>
      <c r="V14" s="684"/>
      <c r="W14" s="684"/>
      <c r="X14" s="684"/>
      <c r="Y14" s="685"/>
      <c r="Z14" s="686">
        <v>0.1</v>
      </c>
      <c r="AA14" s="686"/>
      <c r="AB14" s="686"/>
      <c r="AC14" s="686"/>
      <c r="AD14" s="687">
        <v>27008</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132714</v>
      </c>
      <c r="BH14" s="684"/>
      <c r="BI14" s="684"/>
      <c r="BJ14" s="684"/>
      <c r="BK14" s="684"/>
      <c r="BL14" s="684"/>
      <c r="BM14" s="684"/>
      <c r="BN14" s="685"/>
      <c r="BO14" s="686">
        <v>2.2000000000000002</v>
      </c>
      <c r="BP14" s="686"/>
      <c r="BQ14" s="686"/>
      <c r="BR14" s="686"/>
      <c r="BS14" s="692" t="s">
        <v>127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912305</v>
      </c>
      <c r="CS14" s="684"/>
      <c r="CT14" s="684"/>
      <c r="CU14" s="684"/>
      <c r="CV14" s="684"/>
      <c r="CW14" s="684"/>
      <c r="CX14" s="684"/>
      <c r="CY14" s="685"/>
      <c r="CZ14" s="686">
        <v>4</v>
      </c>
      <c r="DA14" s="686"/>
      <c r="DB14" s="686"/>
      <c r="DC14" s="686"/>
      <c r="DD14" s="692">
        <v>123592</v>
      </c>
      <c r="DE14" s="684"/>
      <c r="DF14" s="684"/>
      <c r="DG14" s="684"/>
      <c r="DH14" s="684"/>
      <c r="DI14" s="684"/>
      <c r="DJ14" s="684"/>
      <c r="DK14" s="684"/>
      <c r="DL14" s="684"/>
      <c r="DM14" s="684"/>
      <c r="DN14" s="684"/>
      <c r="DO14" s="684"/>
      <c r="DP14" s="685"/>
      <c r="DQ14" s="692">
        <v>789057</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239</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342384</v>
      </c>
      <c r="BH15" s="684"/>
      <c r="BI15" s="684"/>
      <c r="BJ15" s="684"/>
      <c r="BK15" s="684"/>
      <c r="BL15" s="684"/>
      <c r="BM15" s="684"/>
      <c r="BN15" s="685"/>
      <c r="BO15" s="686">
        <v>5.8</v>
      </c>
      <c r="BP15" s="686"/>
      <c r="BQ15" s="686"/>
      <c r="BR15" s="686"/>
      <c r="BS15" s="692" t="s">
        <v>258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3028115</v>
      </c>
      <c r="CS15" s="684"/>
      <c r="CT15" s="684"/>
      <c r="CU15" s="684"/>
      <c r="CV15" s="684"/>
      <c r="CW15" s="684"/>
      <c r="CX15" s="684"/>
      <c r="CY15" s="685"/>
      <c r="CZ15" s="686">
        <v>13.1</v>
      </c>
      <c r="DA15" s="686"/>
      <c r="DB15" s="686"/>
      <c r="DC15" s="686"/>
      <c r="DD15" s="692">
        <v>1799023</v>
      </c>
      <c r="DE15" s="684"/>
      <c r="DF15" s="684"/>
      <c r="DG15" s="684"/>
      <c r="DH15" s="684"/>
      <c r="DI15" s="684"/>
      <c r="DJ15" s="684"/>
      <c r="DK15" s="684"/>
      <c r="DL15" s="684"/>
      <c r="DM15" s="684"/>
      <c r="DN15" s="684"/>
      <c r="DO15" s="684"/>
      <c r="DP15" s="685"/>
      <c r="DQ15" s="692">
        <v>1176101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8300</v>
      </c>
      <c r="S16" s="684"/>
      <c r="T16" s="684"/>
      <c r="U16" s="684"/>
      <c r="V16" s="684"/>
      <c r="W16" s="684"/>
      <c r="X16" s="684"/>
      <c r="Y16" s="685"/>
      <c r="Z16" s="686">
        <v>0</v>
      </c>
      <c r="AA16" s="686"/>
      <c r="AB16" s="686"/>
      <c r="AC16" s="686"/>
      <c r="AD16" s="687">
        <v>8300</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81759</v>
      </c>
      <c r="CS16" s="684"/>
      <c r="CT16" s="684"/>
      <c r="CU16" s="684"/>
      <c r="CV16" s="684"/>
      <c r="CW16" s="684"/>
      <c r="CX16" s="684"/>
      <c r="CY16" s="685"/>
      <c r="CZ16" s="686">
        <v>0.4</v>
      </c>
      <c r="DA16" s="686"/>
      <c r="DB16" s="686"/>
      <c r="DC16" s="686"/>
      <c r="DD16" s="692" t="s">
        <v>239</v>
      </c>
      <c r="DE16" s="684"/>
      <c r="DF16" s="684"/>
      <c r="DG16" s="684"/>
      <c r="DH16" s="684"/>
      <c r="DI16" s="684"/>
      <c r="DJ16" s="684"/>
      <c r="DK16" s="684"/>
      <c r="DL16" s="684"/>
      <c r="DM16" s="684"/>
      <c r="DN16" s="684"/>
      <c r="DO16" s="684"/>
      <c r="DP16" s="685"/>
      <c r="DQ16" s="692">
        <v>55859</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64691</v>
      </c>
      <c r="S17" s="684"/>
      <c r="T17" s="684"/>
      <c r="U17" s="684"/>
      <c r="V17" s="684"/>
      <c r="W17" s="684"/>
      <c r="X17" s="684"/>
      <c r="Y17" s="685"/>
      <c r="Z17" s="686">
        <v>0.3</v>
      </c>
      <c r="AA17" s="686"/>
      <c r="AB17" s="686"/>
      <c r="AC17" s="686"/>
      <c r="AD17" s="687">
        <v>64691</v>
      </c>
      <c r="AE17" s="687"/>
      <c r="AF17" s="687"/>
      <c r="AG17" s="687"/>
      <c r="AH17" s="687"/>
      <c r="AI17" s="687"/>
      <c r="AJ17" s="687"/>
      <c r="AK17" s="687"/>
      <c r="AL17" s="688">
        <v>0.7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258</v>
      </c>
      <c r="BH17" s="684"/>
      <c r="BI17" s="684"/>
      <c r="BJ17" s="684"/>
      <c r="BK17" s="684"/>
      <c r="BL17" s="684"/>
      <c r="BM17" s="684"/>
      <c r="BN17" s="685"/>
      <c r="BO17" s="686" t="s">
        <v>239</v>
      </c>
      <c r="BP17" s="686"/>
      <c r="BQ17" s="686"/>
      <c r="BR17" s="686"/>
      <c r="BS17" s="692" t="s">
        <v>239</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1851291</v>
      </c>
      <c r="CS17" s="684"/>
      <c r="CT17" s="684"/>
      <c r="CU17" s="684"/>
      <c r="CV17" s="684"/>
      <c r="CW17" s="684"/>
      <c r="CX17" s="684"/>
      <c r="CY17" s="685"/>
      <c r="CZ17" s="686">
        <v>8</v>
      </c>
      <c r="DA17" s="686"/>
      <c r="DB17" s="686"/>
      <c r="DC17" s="686"/>
      <c r="DD17" s="692" t="s">
        <v>127</v>
      </c>
      <c r="DE17" s="684"/>
      <c r="DF17" s="684"/>
      <c r="DG17" s="684"/>
      <c r="DH17" s="684"/>
      <c r="DI17" s="684"/>
      <c r="DJ17" s="684"/>
      <c r="DK17" s="684"/>
      <c r="DL17" s="684"/>
      <c r="DM17" s="684"/>
      <c r="DN17" s="684"/>
      <c r="DO17" s="684"/>
      <c r="DP17" s="685"/>
      <c r="DQ17" s="692">
        <v>1800765</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31746</v>
      </c>
      <c r="S18" s="684"/>
      <c r="T18" s="684"/>
      <c r="U18" s="684"/>
      <c r="V18" s="684"/>
      <c r="W18" s="684"/>
      <c r="X18" s="684"/>
      <c r="Y18" s="685"/>
      <c r="Z18" s="686">
        <v>0.1</v>
      </c>
      <c r="AA18" s="686"/>
      <c r="AB18" s="686"/>
      <c r="AC18" s="686"/>
      <c r="AD18" s="687">
        <v>31746</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239</v>
      </c>
      <c r="BH18" s="684"/>
      <c r="BI18" s="684"/>
      <c r="BJ18" s="684"/>
      <c r="BK18" s="684"/>
      <c r="BL18" s="684"/>
      <c r="BM18" s="684"/>
      <c r="BN18" s="685"/>
      <c r="BO18" s="686" t="s">
        <v>239</v>
      </c>
      <c r="BP18" s="686"/>
      <c r="BQ18" s="686"/>
      <c r="BR18" s="686"/>
      <c r="BS18" s="692" t="s">
        <v>258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135</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4099</v>
      </c>
      <c r="S19" s="684"/>
      <c r="T19" s="684"/>
      <c r="U19" s="684"/>
      <c r="V19" s="684"/>
      <c r="W19" s="684"/>
      <c r="X19" s="684"/>
      <c r="Y19" s="685"/>
      <c r="Z19" s="686">
        <v>0</v>
      </c>
      <c r="AA19" s="686"/>
      <c r="AB19" s="686"/>
      <c r="AC19" s="686"/>
      <c r="AD19" s="687">
        <v>4099</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188240</v>
      </c>
      <c r="BH19" s="684"/>
      <c r="BI19" s="684"/>
      <c r="BJ19" s="684"/>
      <c r="BK19" s="684"/>
      <c r="BL19" s="684"/>
      <c r="BM19" s="684"/>
      <c r="BN19" s="685"/>
      <c r="BO19" s="686">
        <v>3.2</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740</v>
      </c>
      <c r="S20" s="684"/>
      <c r="T20" s="684"/>
      <c r="U20" s="684"/>
      <c r="V20" s="684"/>
      <c r="W20" s="684"/>
      <c r="X20" s="684"/>
      <c r="Y20" s="685"/>
      <c r="Z20" s="686">
        <v>0</v>
      </c>
      <c r="AA20" s="686"/>
      <c r="AB20" s="686"/>
      <c r="AC20" s="686"/>
      <c r="AD20" s="687">
        <v>740</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188240</v>
      </c>
      <c r="BH20" s="684"/>
      <c r="BI20" s="684"/>
      <c r="BJ20" s="684"/>
      <c r="BK20" s="684"/>
      <c r="BL20" s="684"/>
      <c r="BM20" s="684"/>
      <c r="BN20" s="685"/>
      <c r="BO20" s="686">
        <v>3.2</v>
      </c>
      <c r="BP20" s="686"/>
      <c r="BQ20" s="686"/>
      <c r="BR20" s="686"/>
      <c r="BS20" s="692" t="s">
        <v>135</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23057580</v>
      </c>
      <c r="CS20" s="684"/>
      <c r="CT20" s="684"/>
      <c r="CU20" s="684"/>
      <c r="CV20" s="684"/>
      <c r="CW20" s="684"/>
      <c r="CX20" s="684"/>
      <c r="CY20" s="685"/>
      <c r="CZ20" s="686">
        <v>100</v>
      </c>
      <c r="DA20" s="686"/>
      <c r="DB20" s="686"/>
      <c r="DC20" s="686"/>
      <c r="DD20" s="692">
        <v>4215987</v>
      </c>
      <c r="DE20" s="684"/>
      <c r="DF20" s="684"/>
      <c r="DG20" s="684"/>
      <c r="DH20" s="684"/>
      <c r="DI20" s="684"/>
      <c r="DJ20" s="684"/>
      <c r="DK20" s="684"/>
      <c r="DL20" s="684"/>
      <c r="DM20" s="684"/>
      <c r="DN20" s="684"/>
      <c r="DO20" s="684"/>
      <c r="DP20" s="685"/>
      <c r="DQ20" s="692">
        <v>15539405</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28106</v>
      </c>
      <c r="S21" s="684"/>
      <c r="T21" s="684"/>
      <c r="U21" s="684"/>
      <c r="V21" s="684"/>
      <c r="W21" s="684"/>
      <c r="X21" s="684"/>
      <c r="Y21" s="685"/>
      <c r="Z21" s="686">
        <v>0.1</v>
      </c>
      <c r="AA21" s="686"/>
      <c r="AB21" s="686"/>
      <c r="AC21" s="686"/>
      <c r="AD21" s="687">
        <v>28106</v>
      </c>
      <c r="AE21" s="687"/>
      <c r="AF21" s="687"/>
      <c r="AG21" s="687"/>
      <c r="AH21" s="687"/>
      <c r="AI21" s="687"/>
      <c r="AJ21" s="687"/>
      <c r="AK21" s="687"/>
      <c r="AL21" s="688">
        <v>0.3</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21465</v>
      </c>
      <c r="BH21" s="684"/>
      <c r="BI21" s="684"/>
      <c r="BJ21" s="684"/>
      <c r="BK21" s="684"/>
      <c r="BL21" s="684"/>
      <c r="BM21" s="684"/>
      <c r="BN21" s="685"/>
      <c r="BO21" s="686">
        <v>0.4</v>
      </c>
      <c r="BP21" s="686"/>
      <c r="BQ21" s="686"/>
      <c r="BR21" s="686"/>
      <c r="BS21" s="692" t="s">
        <v>127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6977901</v>
      </c>
      <c r="S22" s="684"/>
      <c r="T22" s="684"/>
      <c r="U22" s="684"/>
      <c r="V22" s="684"/>
      <c r="W22" s="684"/>
      <c r="X22" s="684"/>
      <c r="Y22" s="685"/>
      <c r="Z22" s="686">
        <v>28.6</v>
      </c>
      <c r="AA22" s="686"/>
      <c r="AB22" s="686"/>
      <c r="AC22" s="686"/>
      <c r="AD22" s="687">
        <v>2509661</v>
      </c>
      <c r="AE22" s="687"/>
      <c r="AF22" s="687"/>
      <c r="AG22" s="687"/>
      <c r="AH22" s="687"/>
      <c r="AI22" s="687"/>
      <c r="AJ22" s="687"/>
      <c r="AK22" s="687"/>
      <c r="AL22" s="688">
        <v>26.6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258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2509661</v>
      </c>
      <c r="S23" s="684"/>
      <c r="T23" s="684"/>
      <c r="U23" s="684"/>
      <c r="V23" s="684"/>
      <c r="W23" s="684"/>
      <c r="X23" s="684"/>
      <c r="Y23" s="685"/>
      <c r="Z23" s="686">
        <v>10.3</v>
      </c>
      <c r="AA23" s="686"/>
      <c r="AB23" s="686"/>
      <c r="AC23" s="686"/>
      <c r="AD23" s="687">
        <v>2509661</v>
      </c>
      <c r="AE23" s="687"/>
      <c r="AF23" s="687"/>
      <c r="AG23" s="687"/>
      <c r="AH23" s="687"/>
      <c r="AI23" s="687"/>
      <c r="AJ23" s="687"/>
      <c r="AK23" s="687"/>
      <c r="AL23" s="688">
        <v>26.6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166775</v>
      </c>
      <c r="BH23" s="684"/>
      <c r="BI23" s="684"/>
      <c r="BJ23" s="684"/>
      <c r="BK23" s="684"/>
      <c r="BL23" s="684"/>
      <c r="BM23" s="684"/>
      <c r="BN23" s="685"/>
      <c r="BO23" s="686">
        <v>2.8</v>
      </c>
      <c r="BP23" s="686"/>
      <c r="BQ23" s="686"/>
      <c r="BR23" s="686"/>
      <c r="BS23" s="692" t="s">
        <v>127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6" t="s">
        <v>285</v>
      </c>
      <c r="DM23" s="717"/>
      <c r="DN23" s="717"/>
      <c r="DO23" s="717"/>
      <c r="DP23" s="717"/>
      <c r="DQ23" s="717"/>
      <c r="DR23" s="717"/>
      <c r="DS23" s="717"/>
      <c r="DT23" s="717"/>
      <c r="DU23" s="717"/>
      <c r="DV23" s="718"/>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621173</v>
      </c>
      <c r="S24" s="684"/>
      <c r="T24" s="684"/>
      <c r="U24" s="684"/>
      <c r="V24" s="684"/>
      <c r="W24" s="684"/>
      <c r="X24" s="684"/>
      <c r="Y24" s="685"/>
      <c r="Z24" s="686">
        <v>2.5</v>
      </c>
      <c r="AA24" s="686"/>
      <c r="AB24" s="686"/>
      <c r="AC24" s="686"/>
      <c r="AD24" s="687" t="s">
        <v>127</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8465254</v>
      </c>
      <c r="CS24" s="673"/>
      <c r="CT24" s="673"/>
      <c r="CU24" s="673"/>
      <c r="CV24" s="673"/>
      <c r="CW24" s="673"/>
      <c r="CX24" s="673"/>
      <c r="CY24" s="674"/>
      <c r="CZ24" s="677">
        <v>36.700000000000003</v>
      </c>
      <c r="DA24" s="678"/>
      <c r="DB24" s="678"/>
      <c r="DC24" s="697"/>
      <c r="DD24" s="719">
        <v>5643192</v>
      </c>
      <c r="DE24" s="673"/>
      <c r="DF24" s="673"/>
      <c r="DG24" s="673"/>
      <c r="DH24" s="673"/>
      <c r="DI24" s="673"/>
      <c r="DJ24" s="673"/>
      <c r="DK24" s="674"/>
      <c r="DL24" s="719">
        <v>5578187</v>
      </c>
      <c r="DM24" s="673"/>
      <c r="DN24" s="673"/>
      <c r="DO24" s="673"/>
      <c r="DP24" s="673"/>
      <c r="DQ24" s="673"/>
      <c r="DR24" s="673"/>
      <c r="DS24" s="673"/>
      <c r="DT24" s="673"/>
      <c r="DU24" s="673"/>
      <c r="DV24" s="674"/>
      <c r="DW24" s="677">
        <v>55.6</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3847067</v>
      </c>
      <c r="S25" s="684"/>
      <c r="T25" s="684"/>
      <c r="U25" s="684"/>
      <c r="V25" s="684"/>
      <c r="W25" s="684"/>
      <c r="X25" s="684"/>
      <c r="Y25" s="685"/>
      <c r="Z25" s="686">
        <v>15.8</v>
      </c>
      <c r="AA25" s="686"/>
      <c r="AB25" s="686"/>
      <c r="AC25" s="686"/>
      <c r="AD25" s="687" t="s">
        <v>127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258</v>
      </c>
      <c r="BH25" s="684"/>
      <c r="BI25" s="684"/>
      <c r="BJ25" s="684"/>
      <c r="BK25" s="684"/>
      <c r="BL25" s="684"/>
      <c r="BM25" s="684"/>
      <c r="BN25" s="685"/>
      <c r="BO25" s="686" t="s">
        <v>258</v>
      </c>
      <c r="BP25" s="686"/>
      <c r="BQ25" s="686"/>
      <c r="BR25" s="686"/>
      <c r="BS25" s="692" t="s">
        <v>127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2762181</v>
      </c>
      <c r="CS25" s="708"/>
      <c r="CT25" s="708"/>
      <c r="CU25" s="708"/>
      <c r="CV25" s="708"/>
      <c r="CW25" s="708"/>
      <c r="CX25" s="708"/>
      <c r="CY25" s="709"/>
      <c r="CZ25" s="688">
        <v>12</v>
      </c>
      <c r="DA25" s="720"/>
      <c r="DB25" s="720"/>
      <c r="DC25" s="722"/>
      <c r="DD25" s="692">
        <v>2676299</v>
      </c>
      <c r="DE25" s="708"/>
      <c r="DF25" s="708"/>
      <c r="DG25" s="708"/>
      <c r="DH25" s="708"/>
      <c r="DI25" s="708"/>
      <c r="DJ25" s="708"/>
      <c r="DK25" s="709"/>
      <c r="DL25" s="692">
        <v>2615362</v>
      </c>
      <c r="DM25" s="708"/>
      <c r="DN25" s="708"/>
      <c r="DO25" s="708"/>
      <c r="DP25" s="708"/>
      <c r="DQ25" s="708"/>
      <c r="DR25" s="708"/>
      <c r="DS25" s="708"/>
      <c r="DT25" s="708"/>
      <c r="DU25" s="708"/>
      <c r="DV25" s="709"/>
      <c r="DW25" s="688">
        <v>26.1</v>
      </c>
      <c r="DX25" s="720"/>
      <c r="DY25" s="720"/>
      <c r="DZ25" s="720"/>
      <c r="EA25" s="720"/>
      <c r="EB25" s="720"/>
      <c r="EC25" s="721"/>
    </row>
    <row r="26" spans="2:133" ht="11.25" customHeight="1" x14ac:dyDescent="0.15">
      <c r="B26" s="680" t="s">
        <v>293</v>
      </c>
      <c r="C26" s="681"/>
      <c r="D26" s="681"/>
      <c r="E26" s="681"/>
      <c r="F26" s="681"/>
      <c r="G26" s="681"/>
      <c r="H26" s="681"/>
      <c r="I26" s="681"/>
      <c r="J26" s="681"/>
      <c r="K26" s="681"/>
      <c r="L26" s="681"/>
      <c r="M26" s="681"/>
      <c r="N26" s="681"/>
      <c r="O26" s="681"/>
      <c r="P26" s="681"/>
      <c r="Q26" s="682"/>
      <c r="R26" s="683">
        <v>14028800</v>
      </c>
      <c r="S26" s="684"/>
      <c r="T26" s="684"/>
      <c r="U26" s="684"/>
      <c r="V26" s="684"/>
      <c r="W26" s="684"/>
      <c r="X26" s="684"/>
      <c r="Y26" s="685"/>
      <c r="Z26" s="686">
        <v>57.5</v>
      </c>
      <c r="AA26" s="686"/>
      <c r="AB26" s="686"/>
      <c r="AC26" s="686"/>
      <c r="AD26" s="687">
        <v>9392181</v>
      </c>
      <c r="AE26" s="687"/>
      <c r="AF26" s="687"/>
      <c r="AG26" s="687"/>
      <c r="AH26" s="687"/>
      <c r="AI26" s="687"/>
      <c r="AJ26" s="687"/>
      <c r="AK26" s="687"/>
      <c r="AL26" s="688">
        <v>99.4</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1867431</v>
      </c>
      <c r="CS26" s="684"/>
      <c r="CT26" s="684"/>
      <c r="CU26" s="684"/>
      <c r="CV26" s="684"/>
      <c r="CW26" s="684"/>
      <c r="CX26" s="684"/>
      <c r="CY26" s="685"/>
      <c r="CZ26" s="688">
        <v>8.1</v>
      </c>
      <c r="DA26" s="720"/>
      <c r="DB26" s="720"/>
      <c r="DC26" s="722"/>
      <c r="DD26" s="692">
        <v>1802225</v>
      </c>
      <c r="DE26" s="684"/>
      <c r="DF26" s="684"/>
      <c r="DG26" s="684"/>
      <c r="DH26" s="684"/>
      <c r="DI26" s="684"/>
      <c r="DJ26" s="684"/>
      <c r="DK26" s="685"/>
      <c r="DL26" s="692" t="s">
        <v>239</v>
      </c>
      <c r="DM26" s="684"/>
      <c r="DN26" s="684"/>
      <c r="DO26" s="684"/>
      <c r="DP26" s="684"/>
      <c r="DQ26" s="684"/>
      <c r="DR26" s="684"/>
      <c r="DS26" s="684"/>
      <c r="DT26" s="684"/>
      <c r="DU26" s="684"/>
      <c r="DV26" s="685"/>
      <c r="DW26" s="688" t="s">
        <v>258</v>
      </c>
      <c r="DX26" s="720"/>
      <c r="DY26" s="720"/>
      <c r="DZ26" s="720"/>
      <c r="EA26" s="720"/>
      <c r="EB26" s="720"/>
      <c r="EC26" s="721"/>
    </row>
    <row r="27" spans="2:133" ht="11.25" customHeight="1" x14ac:dyDescent="0.15">
      <c r="B27" s="680" t="s">
        <v>296</v>
      </c>
      <c r="C27" s="681"/>
      <c r="D27" s="681"/>
      <c r="E27" s="681"/>
      <c r="F27" s="681"/>
      <c r="G27" s="681"/>
      <c r="H27" s="681"/>
      <c r="I27" s="681"/>
      <c r="J27" s="681"/>
      <c r="K27" s="681"/>
      <c r="L27" s="681"/>
      <c r="M27" s="681"/>
      <c r="N27" s="681"/>
      <c r="O27" s="681"/>
      <c r="P27" s="681"/>
      <c r="Q27" s="682"/>
      <c r="R27" s="683">
        <v>3308</v>
      </c>
      <c r="S27" s="684"/>
      <c r="T27" s="684"/>
      <c r="U27" s="684"/>
      <c r="V27" s="684"/>
      <c r="W27" s="684"/>
      <c r="X27" s="684"/>
      <c r="Y27" s="685"/>
      <c r="Z27" s="686">
        <v>0</v>
      </c>
      <c r="AA27" s="686"/>
      <c r="AB27" s="686"/>
      <c r="AC27" s="686"/>
      <c r="AD27" s="687">
        <v>3308</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5950857</v>
      </c>
      <c r="BH27" s="684"/>
      <c r="BI27" s="684"/>
      <c r="BJ27" s="684"/>
      <c r="BK27" s="684"/>
      <c r="BL27" s="684"/>
      <c r="BM27" s="684"/>
      <c r="BN27" s="685"/>
      <c r="BO27" s="686">
        <v>100</v>
      </c>
      <c r="BP27" s="686"/>
      <c r="BQ27" s="686"/>
      <c r="BR27" s="686"/>
      <c r="BS27" s="692">
        <v>94894</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3851782</v>
      </c>
      <c r="CS27" s="708"/>
      <c r="CT27" s="708"/>
      <c r="CU27" s="708"/>
      <c r="CV27" s="708"/>
      <c r="CW27" s="708"/>
      <c r="CX27" s="708"/>
      <c r="CY27" s="709"/>
      <c r="CZ27" s="688">
        <v>16.7</v>
      </c>
      <c r="DA27" s="720"/>
      <c r="DB27" s="720"/>
      <c r="DC27" s="722"/>
      <c r="DD27" s="692">
        <v>1166128</v>
      </c>
      <c r="DE27" s="708"/>
      <c r="DF27" s="708"/>
      <c r="DG27" s="708"/>
      <c r="DH27" s="708"/>
      <c r="DI27" s="708"/>
      <c r="DJ27" s="708"/>
      <c r="DK27" s="709"/>
      <c r="DL27" s="692">
        <v>1162060</v>
      </c>
      <c r="DM27" s="708"/>
      <c r="DN27" s="708"/>
      <c r="DO27" s="708"/>
      <c r="DP27" s="708"/>
      <c r="DQ27" s="708"/>
      <c r="DR27" s="708"/>
      <c r="DS27" s="708"/>
      <c r="DT27" s="708"/>
      <c r="DU27" s="708"/>
      <c r="DV27" s="709"/>
      <c r="DW27" s="688">
        <v>11.6</v>
      </c>
      <c r="DX27" s="720"/>
      <c r="DY27" s="720"/>
      <c r="DZ27" s="720"/>
      <c r="EA27" s="720"/>
      <c r="EB27" s="720"/>
      <c r="EC27" s="721"/>
    </row>
    <row r="28" spans="2:133" ht="11.25" customHeight="1" x14ac:dyDescent="0.15">
      <c r="B28" s="680" t="s">
        <v>299</v>
      </c>
      <c r="C28" s="681"/>
      <c r="D28" s="681"/>
      <c r="E28" s="681"/>
      <c r="F28" s="681"/>
      <c r="G28" s="681"/>
      <c r="H28" s="681"/>
      <c r="I28" s="681"/>
      <c r="J28" s="681"/>
      <c r="K28" s="681"/>
      <c r="L28" s="681"/>
      <c r="M28" s="681"/>
      <c r="N28" s="681"/>
      <c r="O28" s="681"/>
      <c r="P28" s="681"/>
      <c r="Q28" s="682"/>
      <c r="R28" s="683">
        <v>58927</v>
      </c>
      <c r="S28" s="684"/>
      <c r="T28" s="684"/>
      <c r="U28" s="684"/>
      <c r="V28" s="684"/>
      <c r="W28" s="684"/>
      <c r="X28" s="684"/>
      <c r="Y28" s="685"/>
      <c r="Z28" s="686">
        <v>0.2</v>
      </c>
      <c r="AA28" s="686"/>
      <c r="AB28" s="686"/>
      <c r="AC28" s="686"/>
      <c r="AD28" s="687" t="s">
        <v>239</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1851291</v>
      </c>
      <c r="CS28" s="684"/>
      <c r="CT28" s="684"/>
      <c r="CU28" s="684"/>
      <c r="CV28" s="684"/>
      <c r="CW28" s="684"/>
      <c r="CX28" s="684"/>
      <c r="CY28" s="685"/>
      <c r="CZ28" s="688">
        <v>8</v>
      </c>
      <c r="DA28" s="720"/>
      <c r="DB28" s="720"/>
      <c r="DC28" s="722"/>
      <c r="DD28" s="692">
        <v>1800765</v>
      </c>
      <c r="DE28" s="684"/>
      <c r="DF28" s="684"/>
      <c r="DG28" s="684"/>
      <c r="DH28" s="684"/>
      <c r="DI28" s="684"/>
      <c r="DJ28" s="684"/>
      <c r="DK28" s="685"/>
      <c r="DL28" s="692">
        <v>1800765</v>
      </c>
      <c r="DM28" s="684"/>
      <c r="DN28" s="684"/>
      <c r="DO28" s="684"/>
      <c r="DP28" s="684"/>
      <c r="DQ28" s="684"/>
      <c r="DR28" s="684"/>
      <c r="DS28" s="684"/>
      <c r="DT28" s="684"/>
      <c r="DU28" s="684"/>
      <c r="DV28" s="685"/>
      <c r="DW28" s="688">
        <v>18</v>
      </c>
      <c r="DX28" s="720"/>
      <c r="DY28" s="720"/>
      <c r="DZ28" s="720"/>
      <c r="EA28" s="720"/>
      <c r="EB28" s="720"/>
      <c r="EC28" s="721"/>
    </row>
    <row r="29" spans="2:133" ht="11.25" customHeight="1" x14ac:dyDescent="0.15">
      <c r="B29" s="680" t="s">
        <v>301</v>
      </c>
      <c r="C29" s="681"/>
      <c r="D29" s="681"/>
      <c r="E29" s="681"/>
      <c r="F29" s="681"/>
      <c r="G29" s="681"/>
      <c r="H29" s="681"/>
      <c r="I29" s="681"/>
      <c r="J29" s="681"/>
      <c r="K29" s="681"/>
      <c r="L29" s="681"/>
      <c r="M29" s="681"/>
      <c r="N29" s="681"/>
      <c r="O29" s="681"/>
      <c r="P29" s="681"/>
      <c r="Q29" s="682"/>
      <c r="R29" s="683">
        <v>260510</v>
      </c>
      <c r="S29" s="684"/>
      <c r="T29" s="684"/>
      <c r="U29" s="684"/>
      <c r="V29" s="684"/>
      <c r="W29" s="684"/>
      <c r="X29" s="684"/>
      <c r="Y29" s="685"/>
      <c r="Z29" s="686">
        <v>1.1000000000000001</v>
      </c>
      <c r="AA29" s="686"/>
      <c r="AB29" s="686"/>
      <c r="AC29" s="686"/>
      <c r="AD29" s="687">
        <v>19955</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69</v>
      </c>
      <c r="CG29" s="699"/>
      <c r="CH29" s="699"/>
      <c r="CI29" s="699"/>
      <c r="CJ29" s="699"/>
      <c r="CK29" s="699"/>
      <c r="CL29" s="699"/>
      <c r="CM29" s="699"/>
      <c r="CN29" s="699"/>
      <c r="CO29" s="699"/>
      <c r="CP29" s="699"/>
      <c r="CQ29" s="700"/>
      <c r="CR29" s="683">
        <v>1851291</v>
      </c>
      <c r="CS29" s="708"/>
      <c r="CT29" s="708"/>
      <c r="CU29" s="708"/>
      <c r="CV29" s="708"/>
      <c r="CW29" s="708"/>
      <c r="CX29" s="708"/>
      <c r="CY29" s="709"/>
      <c r="CZ29" s="688">
        <v>8</v>
      </c>
      <c r="DA29" s="720"/>
      <c r="DB29" s="720"/>
      <c r="DC29" s="722"/>
      <c r="DD29" s="692">
        <v>1800765</v>
      </c>
      <c r="DE29" s="708"/>
      <c r="DF29" s="708"/>
      <c r="DG29" s="708"/>
      <c r="DH29" s="708"/>
      <c r="DI29" s="708"/>
      <c r="DJ29" s="708"/>
      <c r="DK29" s="709"/>
      <c r="DL29" s="692">
        <v>1800765</v>
      </c>
      <c r="DM29" s="708"/>
      <c r="DN29" s="708"/>
      <c r="DO29" s="708"/>
      <c r="DP29" s="708"/>
      <c r="DQ29" s="708"/>
      <c r="DR29" s="708"/>
      <c r="DS29" s="708"/>
      <c r="DT29" s="708"/>
      <c r="DU29" s="708"/>
      <c r="DV29" s="709"/>
      <c r="DW29" s="688">
        <v>18</v>
      </c>
      <c r="DX29" s="720"/>
      <c r="DY29" s="720"/>
      <c r="DZ29" s="720"/>
      <c r="EA29" s="720"/>
      <c r="EB29" s="720"/>
      <c r="EC29" s="721"/>
    </row>
    <row r="30" spans="2:133" ht="11.25" customHeight="1" x14ac:dyDescent="0.15">
      <c r="B30" s="680" t="s">
        <v>303</v>
      </c>
      <c r="C30" s="681"/>
      <c r="D30" s="681"/>
      <c r="E30" s="681"/>
      <c r="F30" s="681"/>
      <c r="G30" s="681"/>
      <c r="H30" s="681"/>
      <c r="I30" s="681"/>
      <c r="J30" s="681"/>
      <c r="K30" s="681"/>
      <c r="L30" s="681"/>
      <c r="M30" s="681"/>
      <c r="N30" s="681"/>
      <c r="O30" s="681"/>
      <c r="P30" s="681"/>
      <c r="Q30" s="682"/>
      <c r="R30" s="683">
        <v>168417</v>
      </c>
      <c r="S30" s="684"/>
      <c r="T30" s="684"/>
      <c r="U30" s="684"/>
      <c r="V30" s="684"/>
      <c r="W30" s="684"/>
      <c r="X30" s="684"/>
      <c r="Y30" s="685"/>
      <c r="Z30" s="686">
        <v>0.7</v>
      </c>
      <c r="AA30" s="686"/>
      <c r="AB30" s="686"/>
      <c r="AC30" s="686"/>
      <c r="AD30" s="687" t="s">
        <v>239</v>
      </c>
      <c r="AE30" s="687"/>
      <c r="AF30" s="687"/>
      <c r="AG30" s="687"/>
      <c r="AH30" s="687"/>
      <c r="AI30" s="687"/>
      <c r="AJ30" s="687"/>
      <c r="AK30" s="687"/>
      <c r="AL30" s="688" t="s">
        <v>127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27"/>
      <c r="BI30" s="727"/>
      <c r="BJ30" s="727"/>
      <c r="BK30" s="727"/>
      <c r="BL30" s="727"/>
      <c r="BM30" s="727"/>
      <c r="BN30" s="727"/>
      <c r="BO30" s="727"/>
      <c r="BP30" s="727"/>
      <c r="BQ30" s="728"/>
      <c r="BR30" s="662" t="s">
        <v>305</v>
      </c>
      <c r="BS30" s="727"/>
      <c r="BT30" s="727"/>
      <c r="BU30" s="727"/>
      <c r="BV30" s="727"/>
      <c r="BW30" s="727"/>
      <c r="BX30" s="727"/>
      <c r="BY30" s="727"/>
      <c r="BZ30" s="727"/>
      <c r="CA30" s="727"/>
      <c r="CB30" s="728"/>
      <c r="CD30" s="731"/>
      <c r="CE30" s="732"/>
      <c r="CF30" s="698" t="s">
        <v>306</v>
      </c>
      <c r="CG30" s="699"/>
      <c r="CH30" s="699"/>
      <c r="CI30" s="699"/>
      <c r="CJ30" s="699"/>
      <c r="CK30" s="699"/>
      <c r="CL30" s="699"/>
      <c r="CM30" s="699"/>
      <c r="CN30" s="699"/>
      <c r="CO30" s="699"/>
      <c r="CP30" s="699"/>
      <c r="CQ30" s="700"/>
      <c r="CR30" s="683">
        <v>1740981</v>
      </c>
      <c r="CS30" s="684"/>
      <c r="CT30" s="684"/>
      <c r="CU30" s="684"/>
      <c r="CV30" s="684"/>
      <c r="CW30" s="684"/>
      <c r="CX30" s="684"/>
      <c r="CY30" s="685"/>
      <c r="CZ30" s="688">
        <v>7.6</v>
      </c>
      <c r="DA30" s="720"/>
      <c r="DB30" s="720"/>
      <c r="DC30" s="722"/>
      <c r="DD30" s="692">
        <v>1698131</v>
      </c>
      <c r="DE30" s="684"/>
      <c r="DF30" s="684"/>
      <c r="DG30" s="684"/>
      <c r="DH30" s="684"/>
      <c r="DI30" s="684"/>
      <c r="DJ30" s="684"/>
      <c r="DK30" s="685"/>
      <c r="DL30" s="692">
        <v>1698131</v>
      </c>
      <c r="DM30" s="684"/>
      <c r="DN30" s="684"/>
      <c r="DO30" s="684"/>
      <c r="DP30" s="684"/>
      <c r="DQ30" s="684"/>
      <c r="DR30" s="684"/>
      <c r="DS30" s="684"/>
      <c r="DT30" s="684"/>
      <c r="DU30" s="684"/>
      <c r="DV30" s="685"/>
      <c r="DW30" s="688">
        <v>16.899999999999999</v>
      </c>
      <c r="DX30" s="720"/>
      <c r="DY30" s="720"/>
      <c r="DZ30" s="720"/>
      <c r="EA30" s="720"/>
      <c r="EB30" s="720"/>
      <c r="EC30" s="721"/>
    </row>
    <row r="31" spans="2:133" ht="11.25" customHeight="1" x14ac:dyDescent="0.15">
      <c r="B31" s="680" t="s">
        <v>307</v>
      </c>
      <c r="C31" s="681"/>
      <c r="D31" s="681"/>
      <c r="E31" s="681"/>
      <c r="F31" s="681"/>
      <c r="G31" s="681"/>
      <c r="H31" s="681"/>
      <c r="I31" s="681"/>
      <c r="J31" s="681"/>
      <c r="K31" s="681"/>
      <c r="L31" s="681"/>
      <c r="M31" s="681"/>
      <c r="N31" s="681"/>
      <c r="O31" s="681"/>
      <c r="P31" s="681"/>
      <c r="Q31" s="682"/>
      <c r="R31" s="683">
        <v>3066997</v>
      </c>
      <c r="S31" s="684"/>
      <c r="T31" s="684"/>
      <c r="U31" s="684"/>
      <c r="V31" s="684"/>
      <c r="W31" s="684"/>
      <c r="X31" s="684"/>
      <c r="Y31" s="685"/>
      <c r="Z31" s="686">
        <v>12.6</v>
      </c>
      <c r="AA31" s="686"/>
      <c r="AB31" s="686"/>
      <c r="AC31" s="686"/>
      <c r="AD31" s="687" t="s">
        <v>135</v>
      </c>
      <c r="AE31" s="687"/>
      <c r="AF31" s="687"/>
      <c r="AG31" s="687"/>
      <c r="AH31" s="687"/>
      <c r="AI31" s="687"/>
      <c r="AJ31" s="687"/>
      <c r="AK31" s="687"/>
      <c r="AL31" s="688" t="s">
        <v>127</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39">
        <v>98.9</v>
      </c>
      <c r="BH31" s="735"/>
      <c r="BI31" s="735"/>
      <c r="BJ31" s="735"/>
      <c r="BK31" s="735"/>
      <c r="BL31" s="735"/>
      <c r="BM31" s="678">
        <v>96.5</v>
      </c>
      <c r="BN31" s="735"/>
      <c r="BO31" s="735"/>
      <c r="BP31" s="735"/>
      <c r="BQ31" s="736"/>
      <c r="BR31" s="739">
        <v>98.9</v>
      </c>
      <c r="BS31" s="735"/>
      <c r="BT31" s="735"/>
      <c r="BU31" s="735"/>
      <c r="BV31" s="735"/>
      <c r="BW31" s="735"/>
      <c r="BX31" s="678">
        <v>96.2</v>
      </c>
      <c r="BY31" s="735"/>
      <c r="BZ31" s="735"/>
      <c r="CA31" s="735"/>
      <c r="CB31" s="736"/>
      <c r="CD31" s="731"/>
      <c r="CE31" s="732"/>
      <c r="CF31" s="698" t="s">
        <v>310</v>
      </c>
      <c r="CG31" s="699"/>
      <c r="CH31" s="699"/>
      <c r="CI31" s="699"/>
      <c r="CJ31" s="699"/>
      <c r="CK31" s="699"/>
      <c r="CL31" s="699"/>
      <c r="CM31" s="699"/>
      <c r="CN31" s="699"/>
      <c r="CO31" s="699"/>
      <c r="CP31" s="699"/>
      <c r="CQ31" s="700"/>
      <c r="CR31" s="683">
        <v>110310</v>
      </c>
      <c r="CS31" s="708"/>
      <c r="CT31" s="708"/>
      <c r="CU31" s="708"/>
      <c r="CV31" s="708"/>
      <c r="CW31" s="708"/>
      <c r="CX31" s="708"/>
      <c r="CY31" s="709"/>
      <c r="CZ31" s="688">
        <v>0.5</v>
      </c>
      <c r="DA31" s="720"/>
      <c r="DB31" s="720"/>
      <c r="DC31" s="722"/>
      <c r="DD31" s="692">
        <v>102634</v>
      </c>
      <c r="DE31" s="708"/>
      <c r="DF31" s="708"/>
      <c r="DG31" s="708"/>
      <c r="DH31" s="708"/>
      <c r="DI31" s="708"/>
      <c r="DJ31" s="708"/>
      <c r="DK31" s="709"/>
      <c r="DL31" s="692">
        <v>102634</v>
      </c>
      <c r="DM31" s="708"/>
      <c r="DN31" s="708"/>
      <c r="DO31" s="708"/>
      <c r="DP31" s="708"/>
      <c r="DQ31" s="708"/>
      <c r="DR31" s="708"/>
      <c r="DS31" s="708"/>
      <c r="DT31" s="708"/>
      <c r="DU31" s="708"/>
      <c r="DV31" s="709"/>
      <c r="DW31" s="688">
        <v>1</v>
      </c>
      <c r="DX31" s="720"/>
      <c r="DY31" s="720"/>
      <c r="DZ31" s="720"/>
      <c r="EA31" s="720"/>
      <c r="EB31" s="720"/>
      <c r="EC31" s="721"/>
    </row>
    <row r="32" spans="2:133" ht="11.25" customHeight="1" x14ac:dyDescent="0.15">
      <c r="B32" s="750" t="s">
        <v>311</v>
      </c>
      <c r="C32" s="751"/>
      <c r="D32" s="751"/>
      <c r="E32" s="751"/>
      <c r="F32" s="751"/>
      <c r="G32" s="751"/>
      <c r="H32" s="751"/>
      <c r="I32" s="751"/>
      <c r="J32" s="751"/>
      <c r="K32" s="751"/>
      <c r="L32" s="751"/>
      <c r="M32" s="751"/>
      <c r="N32" s="751"/>
      <c r="O32" s="751"/>
      <c r="P32" s="751"/>
      <c r="Q32" s="752"/>
      <c r="R32" s="683" t="s">
        <v>239</v>
      </c>
      <c r="S32" s="684"/>
      <c r="T32" s="684"/>
      <c r="U32" s="684"/>
      <c r="V32" s="684"/>
      <c r="W32" s="684"/>
      <c r="X32" s="684"/>
      <c r="Y32" s="685"/>
      <c r="Z32" s="686" t="s">
        <v>239</v>
      </c>
      <c r="AA32" s="686"/>
      <c r="AB32" s="686"/>
      <c r="AC32" s="686"/>
      <c r="AD32" s="687" t="s">
        <v>135</v>
      </c>
      <c r="AE32" s="687"/>
      <c r="AF32" s="687"/>
      <c r="AG32" s="687"/>
      <c r="AH32" s="687"/>
      <c r="AI32" s="687"/>
      <c r="AJ32" s="687"/>
      <c r="AK32" s="687"/>
      <c r="AL32" s="688" t="s">
        <v>127</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49">
        <v>99.1</v>
      </c>
      <c r="BH32" s="708"/>
      <c r="BI32" s="708"/>
      <c r="BJ32" s="708"/>
      <c r="BK32" s="708"/>
      <c r="BL32" s="708"/>
      <c r="BM32" s="689">
        <v>96.7</v>
      </c>
      <c r="BN32" s="737"/>
      <c r="BO32" s="737"/>
      <c r="BP32" s="737"/>
      <c r="BQ32" s="738"/>
      <c r="BR32" s="749">
        <v>98.9</v>
      </c>
      <c r="BS32" s="708"/>
      <c r="BT32" s="708"/>
      <c r="BU32" s="708"/>
      <c r="BV32" s="708"/>
      <c r="BW32" s="708"/>
      <c r="BX32" s="689">
        <v>96.2</v>
      </c>
      <c r="BY32" s="737"/>
      <c r="BZ32" s="737"/>
      <c r="CA32" s="737"/>
      <c r="CB32" s="738"/>
      <c r="CD32" s="733"/>
      <c r="CE32" s="734"/>
      <c r="CF32" s="698" t="s">
        <v>314</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20"/>
      <c r="DB32" s="720"/>
      <c r="DC32" s="722"/>
      <c r="DD32" s="692" t="s">
        <v>127</v>
      </c>
      <c r="DE32" s="684"/>
      <c r="DF32" s="684"/>
      <c r="DG32" s="684"/>
      <c r="DH32" s="684"/>
      <c r="DI32" s="684"/>
      <c r="DJ32" s="684"/>
      <c r="DK32" s="685"/>
      <c r="DL32" s="692" t="s">
        <v>239</v>
      </c>
      <c r="DM32" s="684"/>
      <c r="DN32" s="684"/>
      <c r="DO32" s="684"/>
      <c r="DP32" s="684"/>
      <c r="DQ32" s="684"/>
      <c r="DR32" s="684"/>
      <c r="DS32" s="684"/>
      <c r="DT32" s="684"/>
      <c r="DU32" s="684"/>
      <c r="DV32" s="685"/>
      <c r="DW32" s="688" t="s">
        <v>239</v>
      </c>
      <c r="DX32" s="720"/>
      <c r="DY32" s="720"/>
      <c r="DZ32" s="720"/>
      <c r="EA32" s="720"/>
      <c r="EB32" s="720"/>
      <c r="EC32" s="721"/>
    </row>
    <row r="33" spans="2:133" ht="11.25" customHeight="1" x14ac:dyDescent="0.15">
      <c r="B33" s="680" t="s">
        <v>315</v>
      </c>
      <c r="C33" s="681"/>
      <c r="D33" s="681"/>
      <c r="E33" s="681"/>
      <c r="F33" s="681"/>
      <c r="G33" s="681"/>
      <c r="H33" s="681"/>
      <c r="I33" s="681"/>
      <c r="J33" s="681"/>
      <c r="K33" s="681"/>
      <c r="L33" s="681"/>
      <c r="M33" s="681"/>
      <c r="N33" s="681"/>
      <c r="O33" s="681"/>
      <c r="P33" s="681"/>
      <c r="Q33" s="682"/>
      <c r="R33" s="683">
        <v>1366428</v>
      </c>
      <c r="S33" s="684"/>
      <c r="T33" s="684"/>
      <c r="U33" s="684"/>
      <c r="V33" s="684"/>
      <c r="W33" s="684"/>
      <c r="X33" s="684"/>
      <c r="Y33" s="685"/>
      <c r="Z33" s="686">
        <v>5.6</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98.7</v>
      </c>
      <c r="BH33" s="754"/>
      <c r="BI33" s="754"/>
      <c r="BJ33" s="754"/>
      <c r="BK33" s="754"/>
      <c r="BL33" s="754"/>
      <c r="BM33" s="755">
        <v>96</v>
      </c>
      <c r="BN33" s="754"/>
      <c r="BO33" s="754"/>
      <c r="BP33" s="754"/>
      <c r="BQ33" s="756"/>
      <c r="BR33" s="753">
        <v>98.7</v>
      </c>
      <c r="BS33" s="754"/>
      <c r="BT33" s="754"/>
      <c r="BU33" s="754"/>
      <c r="BV33" s="754"/>
      <c r="BW33" s="754"/>
      <c r="BX33" s="755">
        <v>95.7</v>
      </c>
      <c r="BY33" s="754"/>
      <c r="BZ33" s="754"/>
      <c r="CA33" s="754"/>
      <c r="CB33" s="756"/>
      <c r="CD33" s="698" t="s">
        <v>317</v>
      </c>
      <c r="CE33" s="699"/>
      <c r="CF33" s="699"/>
      <c r="CG33" s="699"/>
      <c r="CH33" s="699"/>
      <c r="CI33" s="699"/>
      <c r="CJ33" s="699"/>
      <c r="CK33" s="699"/>
      <c r="CL33" s="699"/>
      <c r="CM33" s="699"/>
      <c r="CN33" s="699"/>
      <c r="CO33" s="699"/>
      <c r="CP33" s="699"/>
      <c r="CQ33" s="700"/>
      <c r="CR33" s="683">
        <v>10294580</v>
      </c>
      <c r="CS33" s="708"/>
      <c r="CT33" s="708"/>
      <c r="CU33" s="708"/>
      <c r="CV33" s="708"/>
      <c r="CW33" s="708"/>
      <c r="CX33" s="708"/>
      <c r="CY33" s="709"/>
      <c r="CZ33" s="688">
        <v>44.6</v>
      </c>
      <c r="DA33" s="720"/>
      <c r="DB33" s="720"/>
      <c r="DC33" s="722"/>
      <c r="DD33" s="692">
        <v>8994257</v>
      </c>
      <c r="DE33" s="708"/>
      <c r="DF33" s="708"/>
      <c r="DG33" s="708"/>
      <c r="DH33" s="708"/>
      <c r="DI33" s="708"/>
      <c r="DJ33" s="708"/>
      <c r="DK33" s="709"/>
      <c r="DL33" s="692">
        <v>4413206</v>
      </c>
      <c r="DM33" s="708"/>
      <c r="DN33" s="708"/>
      <c r="DO33" s="708"/>
      <c r="DP33" s="708"/>
      <c r="DQ33" s="708"/>
      <c r="DR33" s="708"/>
      <c r="DS33" s="708"/>
      <c r="DT33" s="708"/>
      <c r="DU33" s="708"/>
      <c r="DV33" s="709"/>
      <c r="DW33" s="688">
        <v>44</v>
      </c>
      <c r="DX33" s="720"/>
      <c r="DY33" s="720"/>
      <c r="DZ33" s="720"/>
      <c r="EA33" s="720"/>
      <c r="EB33" s="720"/>
      <c r="EC33" s="721"/>
    </row>
    <row r="34" spans="2:133" ht="11.25" customHeight="1" x14ac:dyDescent="0.15">
      <c r="B34" s="680" t="s">
        <v>318</v>
      </c>
      <c r="C34" s="681"/>
      <c r="D34" s="681"/>
      <c r="E34" s="681"/>
      <c r="F34" s="681"/>
      <c r="G34" s="681"/>
      <c r="H34" s="681"/>
      <c r="I34" s="681"/>
      <c r="J34" s="681"/>
      <c r="K34" s="681"/>
      <c r="L34" s="681"/>
      <c r="M34" s="681"/>
      <c r="N34" s="681"/>
      <c r="O34" s="681"/>
      <c r="P34" s="681"/>
      <c r="Q34" s="682"/>
      <c r="R34" s="683">
        <v>60388</v>
      </c>
      <c r="S34" s="684"/>
      <c r="T34" s="684"/>
      <c r="U34" s="684"/>
      <c r="V34" s="684"/>
      <c r="W34" s="684"/>
      <c r="X34" s="684"/>
      <c r="Y34" s="685"/>
      <c r="Z34" s="686">
        <v>0.2</v>
      </c>
      <c r="AA34" s="686"/>
      <c r="AB34" s="686"/>
      <c r="AC34" s="686"/>
      <c r="AD34" s="687">
        <v>33398</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2606346</v>
      </c>
      <c r="CS34" s="684"/>
      <c r="CT34" s="684"/>
      <c r="CU34" s="684"/>
      <c r="CV34" s="684"/>
      <c r="CW34" s="684"/>
      <c r="CX34" s="684"/>
      <c r="CY34" s="685"/>
      <c r="CZ34" s="688">
        <v>11.3</v>
      </c>
      <c r="DA34" s="720"/>
      <c r="DB34" s="720"/>
      <c r="DC34" s="722"/>
      <c r="DD34" s="692">
        <v>2123733</v>
      </c>
      <c r="DE34" s="684"/>
      <c r="DF34" s="684"/>
      <c r="DG34" s="684"/>
      <c r="DH34" s="684"/>
      <c r="DI34" s="684"/>
      <c r="DJ34" s="684"/>
      <c r="DK34" s="685"/>
      <c r="DL34" s="692">
        <v>1736822</v>
      </c>
      <c r="DM34" s="684"/>
      <c r="DN34" s="684"/>
      <c r="DO34" s="684"/>
      <c r="DP34" s="684"/>
      <c r="DQ34" s="684"/>
      <c r="DR34" s="684"/>
      <c r="DS34" s="684"/>
      <c r="DT34" s="684"/>
      <c r="DU34" s="684"/>
      <c r="DV34" s="685"/>
      <c r="DW34" s="688">
        <v>17.3</v>
      </c>
      <c r="DX34" s="720"/>
      <c r="DY34" s="720"/>
      <c r="DZ34" s="720"/>
      <c r="EA34" s="720"/>
      <c r="EB34" s="720"/>
      <c r="EC34" s="721"/>
    </row>
    <row r="35" spans="2:133" ht="11.25" customHeight="1" x14ac:dyDescent="0.15">
      <c r="B35" s="680" t="s">
        <v>320</v>
      </c>
      <c r="C35" s="681"/>
      <c r="D35" s="681"/>
      <c r="E35" s="681"/>
      <c r="F35" s="681"/>
      <c r="G35" s="681"/>
      <c r="H35" s="681"/>
      <c r="I35" s="681"/>
      <c r="J35" s="681"/>
      <c r="K35" s="681"/>
      <c r="L35" s="681"/>
      <c r="M35" s="681"/>
      <c r="N35" s="681"/>
      <c r="O35" s="681"/>
      <c r="P35" s="681"/>
      <c r="Q35" s="682"/>
      <c r="R35" s="683">
        <v>138789</v>
      </c>
      <c r="S35" s="684"/>
      <c r="T35" s="684"/>
      <c r="U35" s="684"/>
      <c r="V35" s="684"/>
      <c r="W35" s="684"/>
      <c r="X35" s="684"/>
      <c r="Y35" s="685"/>
      <c r="Z35" s="686">
        <v>0.6</v>
      </c>
      <c r="AA35" s="686"/>
      <c r="AB35" s="686"/>
      <c r="AC35" s="686"/>
      <c r="AD35" s="687" t="s">
        <v>239</v>
      </c>
      <c r="AE35" s="687"/>
      <c r="AF35" s="687"/>
      <c r="AG35" s="687"/>
      <c r="AH35" s="687"/>
      <c r="AI35" s="687"/>
      <c r="AJ35" s="687"/>
      <c r="AK35" s="687"/>
      <c r="AL35" s="688" t="s">
        <v>239</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282536</v>
      </c>
      <c r="CS35" s="708"/>
      <c r="CT35" s="708"/>
      <c r="CU35" s="708"/>
      <c r="CV35" s="708"/>
      <c r="CW35" s="708"/>
      <c r="CX35" s="708"/>
      <c r="CY35" s="709"/>
      <c r="CZ35" s="688">
        <v>1.2</v>
      </c>
      <c r="DA35" s="720"/>
      <c r="DB35" s="720"/>
      <c r="DC35" s="722"/>
      <c r="DD35" s="692">
        <v>221804</v>
      </c>
      <c r="DE35" s="708"/>
      <c r="DF35" s="708"/>
      <c r="DG35" s="708"/>
      <c r="DH35" s="708"/>
      <c r="DI35" s="708"/>
      <c r="DJ35" s="708"/>
      <c r="DK35" s="709"/>
      <c r="DL35" s="692">
        <v>209586</v>
      </c>
      <c r="DM35" s="708"/>
      <c r="DN35" s="708"/>
      <c r="DO35" s="708"/>
      <c r="DP35" s="708"/>
      <c r="DQ35" s="708"/>
      <c r="DR35" s="708"/>
      <c r="DS35" s="708"/>
      <c r="DT35" s="708"/>
      <c r="DU35" s="708"/>
      <c r="DV35" s="709"/>
      <c r="DW35" s="688">
        <v>2.1</v>
      </c>
      <c r="DX35" s="720"/>
      <c r="DY35" s="720"/>
      <c r="DZ35" s="720"/>
      <c r="EA35" s="720"/>
      <c r="EB35" s="720"/>
      <c r="EC35" s="721"/>
    </row>
    <row r="36" spans="2:133" ht="11.25" customHeight="1" x14ac:dyDescent="0.15">
      <c r="B36" s="680" t="s">
        <v>324</v>
      </c>
      <c r="C36" s="681"/>
      <c r="D36" s="681"/>
      <c r="E36" s="681"/>
      <c r="F36" s="681"/>
      <c r="G36" s="681"/>
      <c r="H36" s="681"/>
      <c r="I36" s="681"/>
      <c r="J36" s="681"/>
      <c r="K36" s="681"/>
      <c r="L36" s="681"/>
      <c r="M36" s="681"/>
      <c r="N36" s="681"/>
      <c r="O36" s="681"/>
      <c r="P36" s="681"/>
      <c r="Q36" s="682"/>
      <c r="R36" s="683">
        <v>1331237</v>
      </c>
      <c r="S36" s="684"/>
      <c r="T36" s="684"/>
      <c r="U36" s="684"/>
      <c r="V36" s="684"/>
      <c r="W36" s="684"/>
      <c r="X36" s="684"/>
      <c r="Y36" s="685"/>
      <c r="Z36" s="686">
        <v>5.5</v>
      </c>
      <c r="AA36" s="686"/>
      <c r="AB36" s="686"/>
      <c r="AC36" s="686"/>
      <c r="AD36" s="687" t="s">
        <v>127</v>
      </c>
      <c r="AE36" s="687"/>
      <c r="AF36" s="687"/>
      <c r="AG36" s="687"/>
      <c r="AH36" s="687"/>
      <c r="AI36" s="687"/>
      <c r="AJ36" s="687"/>
      <c r="AK36" s="687"/>
      <c r="AL36" s="688" t="s">
        <v>127</v>
      </c>
      <c r="AM36" s="689"/>
      <c r="AN36" s="689"/>
      <c r="AO36" s="690"/>
      <c r="AP36" s="235"/>
      <c r="AQ36" s="757" t="s">
        <v>325</v>
      </c>
      <c r="AR36" s="758"/>
      <c r="AS36" s="758"/>
      <c r="AT36" s="758"/>
      <c r="AU36" s="758"/>
      <c r="AV36" s="758"/>
      <c r="AW36" s="758"/>
      <c r="AX36" s="758"/>
      <c r="AY36" s="759"/>
      <c r="AZ36" s="672">
        <v>3192368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84597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4576709</v>
      </c>
      <c r="CS36" s="684"/>
      <c r="CT36" s="684"/>
      <c r="CU36" s="684"/>
      <c r="CV36" s="684"/>
      <c r="CW36" s="684"/>
      <c r="CX36" s="684"/>
      <c r="CY36" s="685"/>
      <c r="CZ36" s="688">
        <v>19.8</v>
      </c>
      <c r="DA36" s="720"/>
      <c r="DB36" s="720"/>
      <c r="DC36" s="722"/>
      <c r="DD36" s="692">
        <v>4341980</v>
      </c>
      <c r="DE36" s="684"/>
      <c r="DF36" s="684"/>
      <c r="DG36" s="684"/>
      <c r="DH36" s="684"/>
      <c r="DI36" s="684"/>
      <c r="DJ36" s="684"/>
      <c r="DK36" s="685"/>
      <c r="DL36" s="692">
        <v>877346</v>
      </c>
      <c r="DM36" s="684"/>
      <c r="DN36" s="684"/>
      <c r="DO36" s="684"/>
      <c r="DP36" s="684"/>
      <c r="DQ36" s="684"/>
      <c r="DR36" s="684"/>
      <c r="DS36" s="684"/>
      <c r="DT36" s="684"/>
      <c r="DU36" s="684"/>
      <c r="DV36" s="685"/>
      <c r="DW36" s="688">
        <v>8.6999999999999993</v>
      </c>
      <c r="DX36" s="720"/>
      <c r="DY36" s="720"/>
      <c r="DZ36" s="720"/>
      <c r="EA36" s="720"/>
      <c r="EB36" s="720"/>
      <c r="EC36" s="721"/>
    </row>
    <row r="37" spans="2:133" ht="11.25" customHeight="1" x14ac:dyDescent="0.15">
      <c r="B37" s="680" t="s">
        <v>328</v>
      </c>
      <c r="C37" s="681"/>
      <c r="D37" s="681"/>
      <c r="E37" s="681"/>
      <c r="F37" s="681"/>
      <c r="G37" s="681"/>
      <c r="H37" s="681"/>
      <c r="I37" s="681"/>
      <c r="J37" s="681"/>
      <c r="K37" s="681"/>
      <c r="L37" s="681"/>
      <c r="M37" s="681"/>
      <c r="N37" s="681"/>
      <c r="O37" s="681"/>
      <c r="P37" s="681"/>
      <c r="Q37" s="682"/>
      <c r="R37" s="683">
        <v>837163</v>
      </c>
      <c r="S37" s="684"/>
      <c r="T37" s="684"/>
      <c r="U37" s="684"/>
      <c r="V37" s="684"/>
      <c r="W37" s="684"/>
      <c r="X37" s="684"/>
      <c r="Y37" s="685"/>
      <c r="Z37" s="686">
        <v>3.4</v>
      </c>
      <c r="AA37" s="686"/>
      <c r="AB37" s="686"/>
      <c r="AC37" s="686"/>
      <c r="AD37" s="687" t="s">
        <v>135</v>
      </c>
      <c r="AE37" s="687"/>
      <c r="AF37" s="687"/>
      <c r="AG37" s="687"/>
      <c r="AH37" s="687"/>
      <c r="AI37" s="687"/>
      <c r="AJ37" s="687"/>
      <c r="AK37" s="687"/>
      <c r="AL37" s="688" t="s">
        <v>239</v>
      </c>
      <c r="AM37" s="689"/>
      <c r="AN37" s="689"/>
      <c r="AO37" s="690"/>
      <c r="AQ37" s="761" t="s">
        <v>329</v>
      </c>
      <c r="AR37" s="762"/>
      <c r="AS37" s="762"/>
      <c r="AT37" s="762"/>
      <c r="AU37" s="762"/>
      <c r="AV37" s="762"/>
      <c r="AW37" s="762"/>
      <c r="AX37" s="762"/>
      <c r="AY37" s="763"/>
      <c r="AZ37" s="683">
        <v>886238</v>
      </c>
      <c r="BA37" s="684"/>
      <c r="BB37" s="684"/>
      <c r="BC37" s="684"/>
      <c r="BD37" s="708"/>
      <c r="BE37" s="708"/>
      <c r="BF37" s="738"/>
      <c r="BG37" s="698" t="s">
        <v>330</v>
      </c>
      <c r="BH37" s="699"/>
      <c r="BI37" s="699"/>
      <c r="BJ37" s="699"/>
      <c r="BK37" s="699"/>
      <c r="BL37" s="699"/>
      <c r="BM37" s="699"/>
      <c r="BN37" s="699"/>
      <c r="BO37" s="699"/>
      <c r="BP37" s="699"/>
      <c r="BQ37" s="699"/>
      <c r="BR37" s="699"/>
      <c r="BS37" s="699"/>
      <c r="BT37" s="699"/>
      <c r="BU37" s="700"/>
      <c r="BV37" s="683">
        <v>47105</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3072948</v>
      </c>
      <c r="CS37" s="708"/>
      <c r="CT37" s="708"/>
      <c r="CU37" s="708"/>
      <c r="CV37" s="708"/>
      <c r="CW37" s="708"/>
      <c r="CX37" s="708"/>
      <c r="CY37" s="709"/>
      <c r="CZ37" s="688">
        <v>13.3</v>
      </c>
      <c r="DA37" s="720"/>
      <c r="DB37" s="720"/>
      <c r="DC37" s="722"/>
      <c r="DD37" s="692">
        <v>3072948</v>
      </c>
      <c r="DE37" s="708"/>
      <c r="DF37" s="708"/>
      <c r="DG37" s="708"/>
      <c r="DH37" s="708"/>
      <c r="DI37" s="708"/>
      <c r="DJ37" s="708"/>
      <c r="DK37" s="709"/>
      <c r="DL37" s="692">
        <v>8825</v>
      </c>
      <c r="DM37" s="708"/>
      <c r="DN37" s="708"/>
      <c r="DO37" s="708"/>
      <c r="DP37" s="708"/>
      <c r="DQ37" s="708"/>
      <c r="DR37" s="708"/>
      <c r="DS37" s="708"/>
      <c r="DT37" s="708"/>
      <c r="DU37" s="708"/>
      <c r="DV37" s="709"/>
      <c r="DW37" s="688">
        <v>0.1</v>
      </c>
      <c r="DX37" s="720"/>
      <c r="DY37" s="720"/>
      <c r="DZ37" s="720"/>
      <c r="EA37" s="720"/>
      <c r="EB37" s="720"/>
      <c r="EC37" s="721"/>
    </row>
    <row r="38" spans="2:133" ht="11.25" customHeight="1" x14ac:dyDescent="0.15">
      <c r="B38" s="680" t="s">
        <v>332</v>
      </c>
      <c r="C38" s="681"/>
      <c r="D38" s="681"/>
      <c r="E38" s="681"/>
      <c r="F38" s="681"/>
      <c r="G38" s="681"/>
      <c r="H38" s="681"/>
      <c r="I38" s="681"/>
      <c r="J38" s="681"/>
      <c r="K38" s="681"/>
      <c r="L38" s="681"/>
      <c r="M38" s="681"/>
      <c r="N38" s="681"/>
      <c r="O38" s="681"/>
      <c r="P38" s="681"/>
      <c r="Q38" s="682"/>
      <c r="R38" s="683">
        <v>557403</v>
      </c>
      <c r="S38" s="684"/>
      <c r="T38" s="684"/>
      <c r="U38" s="684"/>
      <c r="V38" s="684"/>
      <c r="W38" s="684"/>
      <c r="X38" s="684"/>
      <c r="Y38" s="685"/>
      <c r="Z38" s="686">
        <v>2.2999999999999998</v>
      </c>
      <c r="AA38" s="686"/>
      <c r="AB38" s="686"/>
      <c r="AC38" s="686"/>
      <c r="AD38" s="687">
        <v>35</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388921</v>
      </c>
      <c r="BA38" s="684"/>
      <c r="BB38" s="684"/>
      <c r="BC38" s="684"/>
      <c r="BD38" s="708"/>
      <c r="BE38" s="708"/>
      <c r="BF38" s="738"/>
      <c r="BG38" s="698" t="s">
        <v>334</v>
      </c>
      <c r="BH38" s="699"/>
      <c r="BI38" s="699"/>
      <c r="BJ38" s="699"/>
      <c r="BK38" s="699"/>
      <c r="BL38" s="699"/>
      <c r="BM38" s="699"/>
      <c r="BN38" s="699"/>
      <c r="BO38" s="699"/>
      <c r="BP38" s="699"/>
      <c r="BQ38" s="699"/>
      <c r="BR38" s="699"/>
      <c r="BS38" s="699"/>
      <c r="BT38" s="699"/>
      <c r="BU38" s="700"/>
      <c r="BV38" s="683">
        <v>6208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2140962</v>
      </c>
      <c r="CS38" s="684"/>
      <c r="CT38" s="684"/>
      <c r="CU38" s="684"/>
      <c r="CV38" s="684"/>
      <c r="CW38" s="684"/>
      <c r="CX38" s="684"/>
      <c r="CY38" s="685"/>
      <c r="CZ38" s="688">
        <v>9.3000000000000007</v>
      </c>
      <c r="DA38" s="720"/>
      <c r="DB38" s="720"/>
      <c r="DC38" s="722"/>
      <c r="DD38" s="692">
        <v>1857101</v>
      </c>
      <c r="DE38" s="684"/>
      <c r="DF38" s="684"/>
      <c r="DG38" s="684"/>
      <c r="DH38" s="684"/>
      <c r="DI38" s="684"/>
      <c r="DJ38" s="684"/>
      <c r="DK38" s="685"/>
      <c r="DL38" s="692">
        <v>1589452</v>
      </c>
      <c r="DM38" s="684"/>
      <c r="DN38" s="684"/>
      <c r="DO38" s="684"/>
      <c r="DP38" s="684"/>
      <c r="DQ38" s="684"/>
      <c r="DR38" s="684"/>
      <c r="DS38" s="684"/>
      <c r="DT38" s="684"/>
      <c r="DU38" s="684"/>
      <c r="DV38" s="685"/>
      <c r="DW38" s="688">
        <v>15.8</v>
      </c>
      <c r="DX38" s="720"/>
      <c r="DY38" s="720"/>
      <c r="DZ38" s="720"/>
      <c r="EA38" s="720"/>
      <c r="EB38" s="720"/>
      <c r="EC38" s="721"/>
    </row>
    <row r="39" spans="2:133" ht="11.25" customHeight="1" x14ac:dyDescent="0.15">
      <c r="B39" s="680" t="s">
        <v>336</v>
      </c>
      <c r="C39" s="681"/>
      <c r="D39" s="681"/>
      <c r="E39" s="681"/>
      <c r="F39" s="681"/>
      <c r="G39" s="681"/>
      <c r="H39" s="681"/>
      <c r="I39" s="681"/>
      <c r="J39" s="681"/>
      <c r="K39" s="681"/>
      <c r="L39" s="681"/>
      <c r="M39" s="681"/>
      <c r="N39" s="681"/>
      <c r="O39" s="681"/>
      <c r="P39" s="681"/>
      <c r="Q39" s="682"/>
      <c r="R39" s="683">
        <v>2522945</v>
      </c>
      <c r="S39" s="684"/>
      <c r="T39" s="684"/>
      <c r="U39" s="684"/>
      <c r="V39" s="684"/>
      <c r="W39" s="684"/>
      <c r="X39" s="684"/>
      <c r="Y39" s="685"/>
      <c r="Z39" s="686">
        <v>10.3</v>
      </c>
      <c r="AA39" s="686"/>
      <c r="AB39" s="686"/>
      <c r="AC39" s="686"/>
      <c r="AD39" s="687" t="s">
        <v>127</v>
      </c>
      <c r="AE39" s="687"/>
      <c r="AF39" s="687"/>
      <c r="AG39" s="687"/>
      <c r="AH39" s="687"/>
      <c r="AI39" s="687"/>
      <c r="AJ39" s="687"/>
      <c r="AK39" s="687"/>
      <c r="AL39" s="688" t="s">
        <v>258</v>
      </c>
      <c r="AM39" s="689"/>
      <c r="AN39" s="689"/>
      <c r="AO39" s="690"/>
      <c r="AQ39" s="761" t="s">
        <v>337</v>
      </c>
      <c r="AR39" s="762"/>
      <c r="AS39" s="762"/>
      <c r="AT39" s="762"/>
      <c r="AU39" s="762"/>
      <c r="AV39" s="762"/>
      <c r="AW39" s="762"/>
      <c r="AX39" s="762"/>
      <c r="AY39" s="763"/>
      <c r="AZ39" s="683">
        <v>82571</v>
      </c>
      <c r="BA39" s="684"/>
      <c r="BB39" s="684"/>
      <c r="BC39" s="684"/>
      <c r="BD39" s="708"/>
      <c r="BE39" s="708"/>
      <c r="BF39" s="738"/>
      <c r="BG39" s="698" t="s">
        <v>338</v>
      </c>
      <c r="BH39" s="699"/>
      <c r="BI39" s="699"/>
      <c r="BJ39" s="699"/>
      <c r="BK39" s="699"/>
      <c r="BL39" s="699"/>
      <c r="BM39" s="699"/>
      <c r="BN39" s="699"/>
      <c r="BO39" s="699"/>
      <c r="BP39" s="699"/>
      <c r="BQ39" s="699"/>
      <c r="BR39" s="699"/>
      <c r="BS39" s="699"/>
      <c r="BT39" s="699"/>
      <c r="BU39" s="700"/>
      <c r="BV39" s="683">
        <v>9478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303701</v>
      </c>
      <c r="CS39" s="708"/>
      <c r="CT39" s="708"/>
      <c r="CU39" s="708"/>
      <c r="CV39" s="708"/>
      <c r="CW39" s="708"/>
      <c r="CX39" s="708"/>
      <c r="CY39" s="709"/>
      <c r="CZ39" s="688">
        <v>1.3</v>
      </c>
      <c r="DA39" s="720"/>
      <c r="DB39" s="720"/>
      <c r="DC39" s="722"/>
      <c r="DD39" s="692">
        <v>73313</v>
      </c>
      <c r="DE39" s="708"/>
      <c r="DF39" s="708"/>
      <c r="DG39" s="708"/>
      <c r="DH39" s="708"/>
      <c r="DI39" s="708"/>
      <c r="DJ39" s="708"/>
      <c r="DK39" s="709"/>
      <c r="DL39" s="692" t="s">
        <v>127</v>
      </c>
      <c r="DM39" s="708"/>
      <c r="DN39" s="708"/>
      <c r="DO39" s="708"/>
      <c r="DP39" s="708"/>
      <c r="DQ39" s="708"/>
      <c r="DR39" s="708"/>
      <c r="DS39" s="708"/>
      <c r="DT39" s="708"/>
      <c r="DU39" s="708"/>
      <c r="DV39" s="709"/>
      <c r="DW39" s="688" t="s">
        <v>135</v>
      </c>
      <c r="DX39" s="720"/>
      <c r="DY39" s="720"/>
      <c r="DZ39" s="720"/>
      <c r="EA39" s="720"/>
      <c r="EB39" s="720"/>
      <c r="EC39" s="721"/>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239</v>
      </c>
      <c r="AA40" s="686"/>
      <c r="AB40" s="686"/>
      <c r="AC40" s="686"/>
      <c r="AD40" s="687" t="s">
        <v>127</v>
      </c>
      <c r="AE40" s="687"/>
      <c r="AF40" s="687"/>
      <c r="AG40" s="687"/>
      <c r="AH40" s="687"/>
      <c r="AI40" s="687"/>
      <c r="AJ40" s="687"/>
      <c r="AK40" s="687"/>
      <c r="AL40" s="688" t="s">
        <v>258</v>
      </c>
      <c r="AM40" s="689"/>
      <c r="AN40" s="689"/>
      <c r="AO40" s="690"/>
      <c r="AQ40" s="761" t="s">
        <v>341</v>
      </c>
      <c r="AR40" s="762"/>
      <c r="AS40" s="762"/>
      <c r="AT40" s="762"/>
      <c r="AU40" s="762"/>
      <c r="AV40" s="762"/>
      <c r="AW40" s="762"/>
      <c r="AX40" s="762"/>
      <c r="AY40" s="763"/>
      <c r="AZ40" s="683">
        <v>66022</v>
      </c>
      <c r="BA40" s="684"/>
      <c r="BB40" s="684"/>
      <c r="BC40" s="684"/>
      <c r="BD40" s="708"/>
      <c r="BE40" s="708"/>
      <c r="BF40" s="738"/>
      <c r="BG40" s="764" t="s">
        <v>342</v>
      </c>
      <c r="BH40" s="765"/>
      <c r="BI40" s="765"/>
      <c r="BJ40" s="765"/>
      <c r="BK40" s="765"/>
      <c r="BL40" s="236"/>
      <c r="BM40" s="699" t="s">
        <v>343</v>
      </c>
      <c r="BN40" s="699"/>
      <c r="BO40" s="699"/>
      <c r="BP40" s="699"/>
      <c r="BQ40" s="699"/>
      <c r="BR40" s="699"/>
      <c r="BS40" s="699"/>
      <c r="BT40" s="699"/>
      <c r="BU40" s="700"/>
      <c r="BV40" s="683">
        <v>95</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384326</v>
      </c>
      <c r="CS40" s="684"/>
      <c r="CT40" s="684"/>
      <c r="CU40" s="684"/>
      <c r="CV40" s="684"/>
      <c r="CW40" s="684"/>
      <c r="CX40" s="684"/>
      <c r="CY40" s="685"/>
      <c r="CZ40" s="688">
        <v>1.7</v>
      </c>
      <c r="DA40" s="720"/>
      <c r="DB40" s="720"/>
      <c r="DC40" s="722"/>
      <c r="DD40" s="692">
        <v>376326</v>
      </c>
      <c r="DE40" s="684"/>
      <c r="DF40" s="684"/>
      <c r="DG40" s="684"/>
      <c r="DH40" s="684"/>
      <c r="DI40" s="684"/>
      <c r="DJ40" s="684"/>
      <c r="DK40" s="685"/>
      <c r="DL40" s="692" t="s">
        <v>239</v>
      </c>
      <c r="DM40" s="684"/>
      <c r="DN40" s="684"/>
      <c r="DO40" s="684"/>
      <c r="DP40" s="684"/>
      <c r="DQ40" s="684"/>
      <c r="DR40" s="684"/>
      <c r="DS40" s="684"/>
      <c r="DT40" s="684"/>
      <c r="DU40" s="684"/>
      <c r="DV40" s="685"/>
      <c r="DW40" s="688" t="s">
        <v>239</v>
      </c>
      <c r="DX40" s="720"/>
      <c r="DY40" s="720"/>
      <c r="DZ40" s="720"/>
      <c r="EA40" s="720"/>
      <c r="EB40" s="720"/>
      <c r="EC40" s="721"/>
    </row>
    <row r="41" spans="2:133" ht="11.25" customHeight="1" x14ac:dyDescent="0.15">
      <c r="B41" s="680" t="s">
        <v>345</v>
      </c>
      <c r="C41" s="681"/>
      <c r="D41" s="681"/>
      <c r="E41" s="681"/>
      <c r="F41" s="681"/>
      <c r="G41" s="681"/>
      <c r="H41" s="681"/>
      <c r="I41" s="681"/>
      <c r="J41" s="681"/>
      <c r="K41" s="681"/>
      <c r="L41" s="681"/>
      <c r="M41" s="681"/>
      <c r="N41" s="681"/>
      <c r="O41" s="681"/>
      <c r="P41" s="681"/>
      <c r="Q41" s="682"/>
      <c r="R41" s="683">
        <v>580145</v>
      </c>
      <c r="S41" s="684"/>
      <c r="T41" s="684"/>
      <c r="U41" s="684"/>
      <c r="V41" s="684"/>
      <c r="W41" s="684"/>
      <c r="X41" s="684"/>
      <c r="Y41" s="685"/>
      <c r="Z41" s="686">
        <v>2.4</v>
      </c>
      <c r="AA41" s="686"/>
      <c r="AB41" s="686"/>
      <c r="AC41" s="686"/>
      <c r="AD41" s="687" t="s">
        <v>127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434136</v>
      </c>
      <c r="BA41" s="684"/>
      <c r="BB41" s="684"/>
      <c r="BC41" s="684"/>
      <c r="BD41" s="708"/>
      <c r="BE41" s="708"/>
      <c r="BF41" s="738"/>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239</v>
      </c>
      <c r="CS41" s="708"/>
      <c r="CT41" s="708"/>
      <c r="CU41" s="708"/>
      <c r="CV41" s="708"/>
      <c r="CW41" s="708"/>
      <c r="CX41" s="708"/>
      <c r="CY41" s="709"/>
      <c r="CZ41" s="688" t="s">
        <v>239</v>
      </c>
      <c r="DA41" s="720"/>
      <c r="DB41" s="720"/>
      <c r="DC41" s="722"/>
      <c r="DD41" s="692" t="s">
        <v>239</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349</v>
      </c>
      <c r="C42" s="725"/>
      <c r="D42" s="725"/>
      <c r="E42" s="725"/>
      <c r="F42" s="725"/>
      <c r="G42" s="725"/>
      <c r="H42" s="725"/>
      <c r="I42" s="725"/>
      <c r="J42" s="725"/>
      <c r="K42" s="725"/>
      <c r="L42" s="725"/>
      <c r="M42" s="725"/>
      <c r="N42" s="725"/>
      <c r="O42" s="725"/>
      <c r="P42" s="725"/>
      <c r="Q42" s="726"/>
      <c r="R42" s="768">
        <v>24401312</v>
      </c>
      <c r="S42" s="769"/>
      <c r="T42" s="769"/>
      <c r="U42" s="769"/>
      <c r="V42" s="769"/>
      <c r="W42" s="769"/>
      <c r="X42" s="769"/>
      <c r="Y42" s="777"/>
      <c r="Z42" s="778">
        <v>100</v>
      </c>
      <c r="AA42" s="778"/>
      <c r="AB42" s="778"/>
      <c r="AC42" s="778"/>
      <c r="AD42" s="779">
        <v>9448877</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1334480</v>
      </c>
      <c r="BA42" s="769"/>
      <c r="BB42" s="769"/>
      <c r="BC42" s="769"/>
      <c r="BD42" s="754"/>
      <c r="BE42" s="754"/>
      <c r="BF42" s="756"/>
      <c r="BG42" s="766"/>
      <c r="BH42" s="767"/>
      <c r="BI42" s="767"/>
      <c r="BJ42" s="767"/>
      <c r="BK42" s="767"/>
      <c r="BL42" s="237"/>
      <c r="BM42" s="711" t="s">
        <v>351</v>
      </c>
      <c r="BN42" s="711"/>
      <c r="BO42" s="711"/>
      <c r="BP42" s="711"/>
      <c r="BQ42" s="711"/>
      <c r="BR42" s="711"/>
      <c r="BS42" s="711"/>
      <c r="BT42" s="711"/>
      <c r="BU42" s="712"/>
      <c r="BV42" s="768">
        <v>335</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4297746</v>
      </c>
      <c r="CS42" s="684"/>
      <c r="CT42" s="684"/>
      <c r="CU42" s="684"/>
      <c r="CV42" s="684"/>
      <c r="CW42" s="684"/>
      <c r="CX42" s="684"/>
      <c r="CY42" s="685"/>
      <c r="CZ42" s="688">
        <v>18.600000000000001</v>
      </c>
      <c r="DA42" s="689"/>
      <c r="DB42" s="689"/>
      <c r="DC42" s="701"/>
      <c r="DD42" s="692">
        <v>901956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81839</v>
      </c>
      <c r="CS43" s="708"/>
      <c r="CT43" s="708"/>
      <c r="CU43" s="708"/>
      <c r="CV43" s="708"/>
      <c r="CW43" s="708"/>
      <c r="CX43" s="708"/>
      <c r="CY43" s="709"/>
      <c r="CZ43" s="688">
        <v>0.4</v>
      </c>
      <c r="DA43" s="720"/>
      <c r="DB43" s="720"/>
      <c r="DC43" s="722"/>
      <c r="DD43" s="692">
        <v>81839</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4215987</v>
      </c>
      <c r="CS44" s="684"/>
      <c r="CT44" s="684"/>
      <c r="CU44" s="684"/>
      <c r="CV44" s="684"/>
      <c r="CW44" s="684"/>
      <c r="CX44" s="684"/>
      <c r="CY44" s="685"/>
      <c r="CZ44" s="688">
        <v>18.3</v>
      </c>
      <c r="DA44" s="689"/>
      <c r="DB44" s="689"/>
      <c r="DC44" s="701"/>
      <c r="DD44" s="692">
        <v>846097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1920426</v>
      </c>
      <c r="CS45" s="708"/>
      <c r="CT45" s="708"/>
      <c r="CU45" s="708"/>
      <c r="CV45" s="708"/>
      <c r="CW45" s="708"/>
      <c r="CX45" s="708"/>
      <c r="CY45" s="709"/>
      <c r="CZ45" s="688">
        <v>8.3000000000000007</v>
      </c>
      <c r="DA45" s="720"/>
      <c r="DB45" s="720"/>
      <c r="DC45" s="722"/>
      <c r="DD45" s="692">
        <v>256007</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2153700</v>
      </c>
      <c r="CS46" s="684"/>
      <c r="CT46" s="684"/>
      <c r="CU46" s="684"/>
      <c r="CV46" s="684"/>
      <c r="CW46" s="684"/>
      <c r="CX46" s="684"/>
      <c r="CY46" s="685"/>
      <c r="CZ46" s="688">
        <v>9.3000000000000007</v>
      </c>
      <c r="DA46" s="689"/>
      <c r="DB46" s="689"/>
      <c r="DC46" s="701"/>
      <c r="DD46" s="692">
        <v>557694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81759</v>
      </c>
      <c r="CS47" s="708"/>
      <c r="CT47" s="708"/>
      <c r="CU47" s="708"/>
      <c r="CV47" s="708"/>
      <c r="CW47" s="708"/>
      <c r="CX47" s="708"/>
      <c r="CY47" s="709"/>
      <c r="CZ47" s="688">
        <v>0.4</v>
      </c>
      <c r="DA47" s="720"/>
      <c r="DB47" s="720"/>
      <c r="DC47" s="722"/>
      <c r="DD47" s="692">
        <v>55859</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362</v>
      </c>
      <c r="CE49" s="725"/>
      <c r="CF49" s="725"/>
      <c r="CG49" s="725"/>
      <c r="CH49" s="725"/>
      <c r="CI49" s="725"/>
      <c r="CJ49" s="725"/>
      <c r="CK49" s="725"/>
      <c r="CL49" s="725"/>
      <c r="CM49" s="725"/>
      <c r="CN49" s="725"/>
      <c r="CO49" s="725"/>
      <c r="CP49" s="725"/>
      <c r="CQ49" s="726"/>
      <c r="CR49" s="768">
        <v>23057580</v>
      </c>
      <c r="CS49" s="754"/>
      <c r="CT49" s="754"/>
      <c r="CU49" s="754"/>
      <c r="CV49" s="754"/>
      <c r="CW49" s="754"/>
      <c r="CX49" s="754"/>
      <c r="CY49" s="785"/>
      <c r="CZ49" s="780">
        <v>100</v>
      </c>
      <c r="DA49" s="786"/>
      <c r="DB49" s="786"/>
      <c r="DC49" s="787"/>
      <c r="DD49" s="788">
        <v>15539405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bIfaHgWbRQ2XLs+3BbVSJPJF+pyWM2heMIplImmW7RwFJguxaxwMZEt1V2Cyf4pV6JXTVLP3s06wjYoKFehWg==" saltValue="0WXGUHsMWwjeMEI9/rjpG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24416</v>
      </c>
      <c r="R7" s="819"/>
      <c r="S7" s="819"/>
      <c r="T7" s="819"/>
      <c r="U7" s="819"/>
      <c r="V7" s="819">
        <v>23073</v>
      </c>
      <c r="W7" s="819"/>
      <c r="X7" s="819"/>
      <c r="Y7" s="819"/>
      <c r="Z7" s="819"/>
      <c r="AA7" s="819">
        <v>1344</v>
      </c>
      <c r="AB7" s="819"/>
      <c r="AC7" s="819"/>
      <c r="AD7" s="819"/>
      <c r="AE7" s="820"/>
      <c r="AF7" s="821">
        <v>664</v>
      </c>
      <c r="AG7" s="822"/>
      <c r="AH7" s="822"/>
      <c r="AI7" s="822"/>
      <c r="AJ7" s="823"/>
      <c r="AK7" s="858">
        <v>1331</v>
      </c>
      <c r="AL7" s="859"/>
      <c r="AM7" s="859"/>
      <c r="AN7" s="859"/>
      <c r="AO7" s="859"/>
      <c r="AP7" s="859">
        <v>22300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602</v>
      </c>
      <c r="BT7" s="863"/>
      <c r="BU7" s="863"/>
      <c r="BV7" s="863"/>
      <c r="BW7" s="863"/>
      <c r="BX7" s="863"/>
      <c r="BY7" s="863"/>
      <c r="BZ7" s="863"/>
      <c r="CA7" s="863"/>
      <c r="CB7" s="863"/>
      <c r="CC7" s="863"/>
      <c r="CD7" s="863"/>
      <c r="CE7" s="863"/>
      <c r="CF7" s="863"/>
      <c r="CG7" s="864"/>
      <c r="CH7" s="855">
        <v>-30</v>
      </c>
      <c r="CI7" s="856"/>
      <c r="CJ7" s="856"/>
      <c r="CK7" s="856"/>
      <c r="CL7" s="857"/>
      <c r="CM7" s="855">
        <v>267</v>
      </c>
      <c r="CN7" s="856"/>
      <c r="CO7" s="856"/>
      <c r="CP7" s="856"/>
      <c r="CQ7" s="857"/>
      <c r="CR7" s="855">
        <v>5</v>
      </c>
      <c r="CS7" s="856"/>
      <c r="CT7" s="856"/>
      <c r="CU7" s="856"/>
      <c r="CV7" s="857"/>
      <c r="CW7" s="855" t="s">
        <v>593</v>
      </c>
      <c r="CX7" s="856"/>
      <c r="CY7" s="856"/>
      <c r="CZ7" s="856"/>
      <c r="DA7" s="857"/>
      <c r="DB7" s="855" t="s">
        <v>593</v>
      </c>
      <c r="DC7" s="856"/>
      <c r="DD7" s="856"/>
      <c r="DE7" s="856"/>
      <c r="DF7" s="857"/>
      <c r="DG7" s="855" t="s">
        <v>593</v>
      </c>
      <c r="DH7" s="856"/>
      <c r="DI7" s="856"/>
      <c r="DJ7" s="856"/>
      <c r="DK7" s="857"/>
      <c r="DL7" s="855">
        <v>29</v>
      </c>
      <c r="DM7" s="856"/>
      <c r="DN7" s="856"/>
      <c r="DO7" s="856"/>
      <c r="DP7" s="857"/>
      <c r="DQ7" s="855">
        <v>9</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7</v>
      </c>
      <c r="R8" s="843"/>
      <c r="S8" s="843"/>
      <c r="T8" s="843"/>
      <c r="U8" s="843"/>
      <c r="V8" s="843">
        <v>7</v>
      </c>
      <c r="W8" s="843"/>
      <c r="X8" s="843"/>
      <c r="Y8" s="843"/>
      <c r="Z8" s="843"/>
      <c r="AA8" s="843">
        <v>0</v>
      </c>
      <c r="AB8" s="843"/>
      <c r="AC8" s="843"/>
      <c r="AD8" s="843"/>
      <c r="AE8" s="844"/>
      <c r="AF8" s="845">
        <v>0</v>
      </c>
      <c r="AG8" s="846"/>
      <c r="AH8" s="846"/>
      <c r="AI8" s="846"/>
      <c r="AJ8" s="847"/>
      <c r="AK8" s="848">
        <v>2</v>
      </c>
      <c r="AL8" s="849"/>
      <c r="AM8" s="849"/>
      <c r="AN8" s="849"/>
      <c r="AO8" s="849"/>
      <c r="AP8" s="849" t="s">
        <v>593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603</v>
      </c>
      <c r="BT8" s="853"/>
      <c r="BU8" s="853"/>
      <c r="BV8" s="853"/>
      <c r="BW8" s="853"/>
      <c r="BX8" s="853"/>
      <c r="BY8" s="853"/>
      <c r="BZ8" s="853"/>
      <c r="CA8" s="853"/>
      <c r="CB8" s="853"/>
      <c r="CC8" s="853"/>
      <c r="CD8" s="853"/>
      <c r="CE8" s="853"/>
      <c r="CF8" s="853"/>
      <c r="CG8" s="854"/>
      <c r="CH8" s="865">
        <v>-1</v>
      </c>
      <c r="CI8" s="866"/>
      <c r="CJ8" s="866"/>
      <c r="CK8" s="866"/>
      <c r="CL8" s="867"/>
      <c r="CM8" s="865">
        <v>9</v>
      </c>
      <c r="CN8" s="866"/>
      <c r="CO8" s="866"/>
      <c r="CP8" s="866"/>
      <c r="CQ8" s="867"/>
      <c r="CR8" s="865">
        <v>5</v>
      </c>
      <c r="CS8" s="866"/>
      <c r="CT8" s="866"/>
      <c r="CU8" s="866"/>
      <c r="CV8" s="867"/>
      <c r="CW8" s="865" t="s">
        <v>593</v>
      </c>
      <c r="CX8" s="866"/>
      <c r="CY8" s="866"/>
      <c r="CZ8" s="866"/>
      <c r="DA8" s="867"/>
      <c r="DB8" s="865" t="s">
        <v>593</v>
      </c>
      <c r="DC8" s="866"/>
      <c r="DD8" s="866"/>
      <c r="DE8" s="866"/>
      <c r="DF8" s="867"/>
      <c r="DG8" s="865" t="s">
        <v>593</v>
      </c>
      <c r="DH8" s="866"/>
      <c r="DI8" s="866"/>
      <c r="DJ8" s="866"/>
      <c r="DK8" s="867"/>
      <c r="DL8" s="865" t="s">
        <v>593</v>
      </c>
      <c r="DM8" s="866"/>
      <c r="DN8" s="866"/>
      <c r="DO8" s="866"/>
      <c r="DP8" s="867"/>
      <c r="DQ8" s="865" t="s">
        <v>593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24401</v>
      </c>
      <c r="R23" s="878"/>
      <c r="S23" s="878"/>
      <c r="T23" s="878"/>
      <c r="U23" s="878"/>
      <c r="V23" s="878">
        <v>23058</v>
      </c>
      <c r="W23" s="878"/>
      <c r="X23" s="878"/>
      <c r="Y23" s="878"/>
      <c r="Z23" s="878"/>
      <c r="AA23" s="878">
        <v>1344</v>
      </c>
      <c r="AB23" s="878"/>
      <c r="AC23" s="878"/>
      <c r="AD23" s="878"/>
      <c r="AE23" s="879"/>
      <c r="AF23" s="880">
        <v>664</v>
      </c>
      <c r="AG23" s="878"/>
      <c r="AH23" s="878"/>
      <c r="AI23" s="878"/>
      <c r="AJ23" s="881"/>
      <c r="AK23" s="882"/>
      <c r="AL23" s="883"/>
      <c r="AM23" s="883"/>
      <c r="AN23" s="883"/>
      <c r="AO23" s="883"/>
      <c r="AP23" s="878">
        <v>22300</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4684</v>
      </c>
      <c r="R28" s="907"/>
      <c r="S28" s="907"/>
      <c r="T28" s="907"/>
      <c r="U28" s="907"/>
      <c r="V28" s="907">
        <v>4599</v>
      </c>
      <c r="W28" s="907"/>
      <c r="X28" s="907"/>
      <c r="Y28" s="907"/>
      <c r="Z28" s="907"/>
      <c r="AA28" s="907">
        <v>85</v>
      </c>
      <c r="AB28" s="907"/>
      <c r="AC28" s="907"/>
      <c r="AD28" s="907"/>
      <c r="AE28" s="908"/>
      <c r="AF28" s="909">
        <v>85</v>
      </c>
      <c r="AG28" s="907"/>
      <c r="AH28" s="907"/>
      <c r="AI28" s="907"/>
      <c r="AJ28" s="910"/>
      <c r="AK28" s="911">
        <v>434</v>
      </c>
      <c r="AL28" s="902"/>
      <c r="AM28" s="902"/>
      <c r="AN28" s="902"/>
      <c r="AO28" s="902"/>
      <c r="AP28" s="902" t="s">
        <v>593</v>
      </c>
      <c r="AQ28" s="902"/>
      <c r="AR28" s="902"/>
      <c r="AS28" s="902"/>
      <c r="AT28" s="902"/>
      <c r="AU28" s="902" t="s">
        <v>593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4224</v>
      </c>
      <c r="R29" s="843"/>
      <c r="S29" s="843"/>
      <c r="T29" s="843"/>
      <c r="U29" s="843"/>
      <c r="V29" s="843">
        <v>4104</v>
      </c>
      <c r="W29" s="843"/>
      <c r="X29" s="843"/>
      <c r="Y29" s="843"/>
      <c r="Z29" s="843"/>
      <c r="AA29" s="843">
        <v>120</v>
      </c>
      <c r="AB29" s="843"/>
      <c r="AC29" s="843"/>
      <c r="AD29" s="843"/>
      <c r="AE29" s="844"/>
      <c r="AF29" s="845">
        <v>120</v>
      </c>
      <c r="AG29" s="846"/>
      <c r="AH29" s="846"/>
      <c r="AI29" s="846"/>
      <c r="AJ29" s="847"/>
      <c r="AK29" s="914">
        <v>727</v>
      </c>
      <c r="AL29" s="915"/>
      <c r="AM29" s="915"/>
      <c r="AN29" s="915"/>
      <c r="AO29" s="915"/>
      <c r="AP29" s="915" t="s">
        <v>593</v>
      </c>
      <c r="AQ29" s="915"/>
      <c r="AR29" s="915"/>
      <c r="AS29" s="915"/>
      <c r="AT29" s="915"/>
      <c r="AU29" s="915" t="s">
        <v>593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11</v>
      </c>
      <c r="R30" s="843"/>
      <c r="S30" s="843"/>
      <c r="T30" s="843"/>
      <c r="U30" s="843"/>
      <c r="V30" s="843">
        <v>9</v>
      </c>
      <c r="W30" s="843"/>
      <c r="X30" s="843"/>
      <c r="Y30" s="843"/>
      <c r="Z30" s="843"/>
      <c r="AA30" s="843">
        <v>1</v>
      </c>
      <c r="AB30" s="843"/>
      <c r="AC30" s="843"/>
      <c r="AD30" s="843"/>
      <c r="AE30" s="844"/>
      <c r="AF30" s="845">
        <v>1</v>
      </c>
      <c r="AG30" s="846"/>
      <c r="AH30" s="846"/>
      <c r="AI30" s="846"/>
      <c r="AJ30" s="847"/>
      <c r="AK30" s="914" t="s">
        <v>593</v>
      </c>
      <c r="AL30" s="915"/>
      <c r="AM30" s="915"/>
      <c r="AN30" s="915"/>
      <c r="AO30" s="915"/>
      <c r="AP30" s="915" t="s">
        <v>593</v>
      </c>
      <c r="AQ30" s="915"/>
      <c r="AR30" s="915"/>
      <c r="AS30" s="915"/>
      <c r="AT30" s="915"/>
      <c r="AU30" s="915" t="s">
        <v>593</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502</v>
      </c>
      <c r="R31" s="843"/>
      <c r="S31" s="843"/>
      <c r="T31" s="843"/>
      <c r="U31" s="843"/>
      <c r="V31" s="843">
        <v>493</v>
      </c>
      <c r="W31" s="843"/>
      <c r="X31" s="843"/>
      <c r="Y31" s="843"/>
      <c r="Z31" s="843"/>
      <c r="AA31" s="843">
        <v>9</v>
      </c>
      <c r="AB31" s="843"/>
      <c r="AC31" s="843"/>
      <c r="AD31" s="843"/>
      <c r="AE31" s="844"/>
      <c r="AF31" s="845">
        <v>9</v>
      </c>
      <c r="AG31" s="846"/>
      <c r="AH31" s="846"/>
      <c r="AI31" s="846"/>
      <c r="AJ31" s="847"/>
      <c r="AK31" s="914">
        <v>125</v>
      </c>
      <c r="AL31" s="915"/>
      <c r="AM31" s="915"/>
      <c r="AN31" s="915"/>
      <c r="AO31" s="915"/>
      <c r="AP31" s="915" t="s">
        <v>593</v>
      </c>
      <c r="AQ31" s="915"/>
      <c r="AR31" s="915"/>
      <c r="AS31" s="915"/>
      <c r="AT31" s="915"/>
      <c r="AU31" s="915" t="s">
        <v>593</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1139</v>
      </c>
      <c r="R32" s="843"/>
      <c r="S32" s="843"/>
      <c r="T32" s="843"/>
      <c r="U32" s="843"/>
      <c r="V32" s="843">
        <v>882</v>
      </c>
      <c r="W32" s="843"/>
      <c r="X32" s="843"/>
      <c r="Y32" s="843"/>
      <c r="Z32" s="843"/>
      <c r="AA32" s="843">
        <v>257</v>
      </c>
      <c r="AB32" s="843"/>
      <c r="AC32" s="843"/>
      <c r="AD32" s="843"/>
      <c r="AE32" s="844"/>
      <c r="AF32" s="845">
        <v>790</v>
      </c>
      <c r="AG32" s="846"/>
      <c r="AH32" s="846"/>
      <c r="AI32" s="846"/>
      <c r="AJ32" s="847"/>
      <c r="AK32" s="914">
        <v>66</v>
      </c>
      <c r="AL32" s="915"/>
      <c r="AM32" s="915"/>
      <c r="AN32" s="915"/>
      <c r="AO32" s="915"/>
      <c r="AP32" s="915">
        <v>4928</v>
      </c>
      <c r="AQ32" s="915"/>
      <c r="AR32" s="915"/>
      <c r="AS32" s="915"/>
      <c r="AT32" s="915"/>
      <c r="AU32" s="915">
        <v>241</v>
      </c>
      <c r="AV32" s="915"/>
      <c r="AW32" s="915"/>
      <c r="AX32" s="915"/>
      <c r="AY32" s="915"/>
      <c r="AZ32" s="916"/>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139</v>
      </c>
      <c r="R33" s="843"/>
      <c r="S33" s="843"/>
      <c r="T33" s="843"/>
      <c r="U33" s="843"/>
      <c r="V33" s="843">
        <v>177</v>
      </c>
      <c r="W33" s="843"/>
      <c r="X33" s="843"/>
      <c r="Y33" s="843"/>
      <c r="Z33" s="843"/>
      <c r="AA33" s="843">
        <v>-38</v>
      </c>
      <c r="AB33" s="843"/>
      <c r="AC33" s="843"/>
      <c r="AD33" s="843"/>
      <c r="AE33" s="844"/>
      <c r="AF33" s="845">
        <v>287</v>
      </c>
      <c r="AG33" s="846"/>
      <c r="AH33" s="846"/>
      <c r="AI33" s="846"/>
      <c r="AJ33" s="847"/>
      <c r="AK33" s="914">
        <v>0</v>
      </c>
      <c r="AL33" s="915"/>
      <c r="AM33" s="915"/>
      <c r="AN33" s="915"/>
      <c r="AO33" s="915"/>
      <c r="AP33" s="915">
        <v>354</v>
      </c>
      <c r="AQ33" s="915"/>
      <c r="AR33" s="915"/>
      <c r="AS33" s="915"/>
      <c r="AT33" s="915"/>
      <c r="AU33" s="915" t="s">
        <v>593</v>
      </c>
      <c r="AV33" s="915"/>
      <c r="AW33" s="915"/>
      <c r="AX33" s="915"/>
      <c r="AY33" s="915"/>
      <c r="AZ33" s="916"/>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3362</v>
      </c>
      <c r="R34" s="843"/>
      <c r="S34" s="843"/>
      <c r="T34" s="843"/>
      <c r="U34" s="843"/>
      <c r="V34" s="843">
        <v>3385</v>
      </c>
      <c r="W34" s="843"/>
      <c r="X34" s="843"/>
      <c r="Y34" s="843"/>
      <c r="Z34" s="843"/>
      <c r="AA34" s="843">
        <v>-23</v>
      </c>
      <c r="AB34" s="843"/>
      <c r="AC34" s="843"/>
      <c r="AD34" s="843"/>
      <c r="AE34" s="844"/>
      <c r="AF34" s="845" t="s">
        <v>409</v>
      </c>
      <c r="AG34" s="846"/>
      <c r="AH34" s="846"/>
      <c r="AI34" s="846"/>
      <c r="AJ34" s="847"/>
      <c r="AK34" s="914">
        <v>586</v>
      </c>
      <c r="AL34" s="915"/>
      <c r="AM34" s="915"/>
      <c r="AN34" s="915"/>
      <c r="AO34" s="915"/>
      <c r="AP34" s="915">
        <v>3964</v>
      </c>
      <c r="AQ34" s="915"/>
      <c r="AR34" s="915"/>
      <c r="AS34" s="915"/>
      <c r="AT34" s="915"/>
      <c r="AU34" s="915">
        <v>1994</v>
      </c>
      <c r="AV34" s="915"/>
      <c r="AW34" s="915"/>
      <c r="AX34" s="915"/>
      <c r="AY34" s="915"/>
      <c r="AZ34" s="916"/>
      <c r="BA34" s="916"/>
      <c r="BB34" s="916"/>
      <c r="BC34" s="916"/>
      <c r="BD34" s="916"/>
      <c r="BE34" s="912" t="s">
        <v>405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410</v>
      </c>
      <c r="C35" s="840"/>
      <c r="D35" s="840"/>
      <c r="E35" s="840"/>
      <c r="F35" s="840"/>
      <c r="G35" s="840"/>
      <c r="H35" s="840"/>
      <c r="I35" s="840"/>
      <c r="J35" s="840"/>
      <c r="K35" s="840"/>
      <c r="L35" s="840"/>
      <c r="M35" s="840"/>
      <c r="N35" s="840"/>
      <c r="O35" s="840"/>
      <c r="P35" s="841"/>
      <c r="Q35" s="842">
        <v>561</v>
      </c>
      <c r="R35" s="843"/>
      <c r="S35" s="843"/>
      <c r="T35" s="843"/>
      <c r="U35" s="843"/>
      <c r="V35" s="843">
        <v>537</v>
      </c>
      <c r="W35" s="843"/>
      <c r="X35" s="843"/>
      <c r="Y35" s="843"/>
      <c r="Z35" s="843"/>
      <c r="AA35" s="843">
        <v>24</v>
      </c>
      <c r="AB35" s="843"/>
      <c r="AC35" s="843"/>
      <c r="AD35" s="843"/>
      <c r="AE35" s="844"/>
      <c r="AF35" s="845">
        <v>22</v>
      </c>
      <c r="AG35" s="846"/>
      <c r="AH35" s="846"/>
      <c r="AI35" s="846"/>
      <c r="AJ35" s="847"/>
      <c r="AK35" s="914">
        <v>329</v>
      </c>
      <c r="AL35" s="915"/>
      <c r="AM35" s="915"/>
      <c r="AN35" s="915"/>
      <c r="AO35" s="915"/>
      <c r="AP35" s="915">
        <v>3224</v>
      </c>
      <c r="AQ35" s="915"/>
      <c r="AR35" s="915"/>
      <c r="AS35" s="915"/>
      <c r="AT35" s="915"/>
      <c r="AU35" s="915">
        <v>3166</v>
      </c>
      <c r="AV35" s="915"/>
      <c r="AW35" s="915"/>
      <c r="AX35" s="915"/>
      <c r="AY35" s="915"/>
      <c r="AZ35" s="916"/>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412</v>
      </c>
      <c r="C36" s="840"/>
      <c r="D36" s="840"/>
      <c r="E36" s="840"/>
      <c r="F36" s="840"/>
      <c r="G36" s="840"/>
      <c r="H36" s="840"/>
      <c r="I36" s="840"/>
      <c r="J36" s="840"/>
      <c r="K36" s="840"/>
      <c r="L36" s="840"/>
      <c r="M36" s="840"/>
      <c r="N36" s="840"/>
      <c r="O36" s="840"/>
      <c r="P36" s="841"/>
      <c r="Q36" s="842">
        <v>123</v>
      </c>
      <c r="R36" s="843"/>
      <c r="S36" s="843"/>
      <c r="T36" s="843"/>
      <c r="U36" s="843"/>
      <c r="V36" s="843">
        <v>119</v>
      </c>
      <c r="W36" s="843"/>
      <c r="X36" s="843"/>
      <c r="Y36" s="843"/>
      <c r="Z36" s="843"/>
      <c r="AA36" s="843">
        <v>4</v>
      </c>
      <c r="AB36" s="843"/>
      <c r="AC36" s="843"/>
      <c r="AD36" s="843"/>
      <c r="AE36" s="844"/>
      <c r="AF36" s="845">
        <v>4</v>
      </c>
      <c r="AG36" s="846"/>
      <c r="AH36" s="846"/>
      <c r="AI36" s="846"/>
      <c r="AJ36" s="847"/>
      <c r="AK36" s="914">
        <v>60</v>
      </c>
      <c r="AL36" s="915"/>
      <c r="AM36" s="915"/>
      <c r="AN36" s="915"/>
      <c r="AO36" s="915"/>
      <c r="AP36" s="915">
        <v>146</v>
      </c>
      <c r="AQ36" s="915"/>
      <c r="AR36" s="915"/>
      <c r="AS36" s="915"/>
      <c r="AT36" s="915"/>
      <c r="AU36" s="915">
        <v>146</v>
      </c>
      <c r="AV36" s="915"/>
      <c r="AW36" s="915"/>
      <c r="AX36" s="915"/>
      <c r="AY36" s="915"/>
      <c r="AZ36" s="916"/>
      <c r="BA36" s="916"/>
      <c r="BB36" s="916"/>
      <c r="BC36" s="916"/>
      <c r="BD36" s="916"/>
      <c r="BE36" s="912" t="s">
        <v>413</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1318</v>
      </c>
      <c r="AG63" s="926"/>
      <c r="AH63" s="926"/>
      <c r="AI63" s="926"/>
      <c r="AJ63" s="927"/>
      <c r="AK63" s="928"/>
      <c r="AL63" s="923"/>
      <c r="AM63" s="923"/>
      <c r="AN63" s="923"/>
      <c r="AO63" s="923"/>
      <c r="AP63" s="926">
        <v>12618</v>
      </c>
      <c r="AQ63" s="926"/>
      <c r="AR63" s="926"/>
      <c r="AS63" s="926"/>
      <c r="AT63" s="926"/>
      <c r="AU63" s="926">
        <v>5548</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395</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593</v>
      </c>
      <c r="AQ68" s="950"/>
      <c r="AR68" s="950"/>
      <c r="AS68" s="950"/>
      <c r="AT68" s="950"/>
      <c r="AU68" s="950" t="s">
        <v>593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593</v>
      </c>
      <c r="AQ69" s="915"/>
      <c r="AR69" s="915"/>
      <c r="AS69" s="915"/>
      <c r="AT69" s="915"/>
      <c r="AU69" s="915" t="s">
        <v>593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593</v>
      </c>
      <c r="AL70" s="915"/>
      <c r="AM70" s="915"/>
      <c r="AN70" s="915"/>
      <c r="AO70" s="915"/>
      <c r="AP70" s="915" t="s">
        <v>593</v>
      </c>
      <c r="AQ70" s="915"/>
      <c r="AR70" s="915"/>
      <c r="AS70" s="915"/>
      <c r="AT70" s="915"/>
      <c r="AU70" s="915" t="s">
        <v>593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593</v>
      </c>
      <c r="AL71" s="915"/>
      <c r="AM71" s="915"/>
      <c r="AN71" s="915"/>
      <c r="AO71" s="915"/>
      <c r="AP71" s="915" t="s">
        <v>593</v>
      </c>
      <c r="AQ71" s="915"/>
      <c r="AR71" s="915"/>
      <c r="AS71" s="915"/>
      <c r="AT71" s="915"/>
      <c r="AU71" s="915" t="s">
        <v>593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593</v>
      </c>
      <c r="AQ72" s="915"/>
      <c r="AR72" s="915"/>
      <c r="AS72" s="915"/>
      <c r="AT72" s="915"/>
      <c r="AU72" s="915" t="s">
        <v>593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600</v>
      </c>
      <c r="C73" s="958"/>
      <c r="D73" s="958"/>
      <c r="E73" s="958"/>
      <c r="F73" s="958"/>
      <c r="G73" s="958"/>
      <c r="H73" s="958"/>
      <c r="I73" s="958"/>
      <c r="J73" s="958"/>
      <c r="K73" s="958"/>
      <c r="L73" s="958"/>
      <c r="M73" s="958"/>
      <c r="N73" s="958"/>
      <c r="O73" s="958"/>
      <c r="P73" s="959"/>
      <c r="Q73" s="960">
        <v>3158</v>
      </c>
      <c r="R73" s="915"/>
      <c r="S73" s="915"/>
      <c r="T73" s="915"/>
      <c r="U73" s="915"/>
      <c r="V73" s="915">
        <v>587</v>
      </c>
      <c r="W73" s="915"/>
      <c r="X73" s="915"/>
      <c r="Y73" s="915"/>
      <c r="Z73" s="915"/>
      <c r="AA73" s="915">
        <v>2571</v>
      </c>
      <c r="AB73" s="915"/>
      <c r="AC73" s="915"/>
      <c r="AD73" s="915"/>
      <c r="AE73" s="915"/>
      <c r="AF73" s="915">
        <v>1</v>
      </c>
      <c r="AG73" s="915"/>
      <c r="AH73" s="915"/>
      <c r="AI73" s="915"/>
      <c r="AJ73" s="915"/>
      <c r="AK73" s="915" t="s">
        <v>593</v>
      </c>
      <c r="AL73" s="915"/>
      <c r="AM73" s="915"/>
      <c r="AN73" s="915"/>
      <c r="AO73" s="915"/>
      <c r="AP73" s="915">
        <v>50</v>
      </c>
      <c r="AQ73" s="915"/>
      <c r="AR73" s="915"/>
      <c r="AS73" s="915"/>
      <c r="AT73" s="915"/>
      <c r="AU73" s="915">
        <v>31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601</v>
      </c>
      <c r="C74" s="958"/>
      <c r="D74" s="958"/>
      <c r="E74" s="958"/>
      <c r="F74" s="958"/>
      <c r="G74" s="958"/>
      <c r="H74" s="958"/>
      <c r="I74" s="958"/>
      <c r="J74" s="958"/>
      <c r="K74" s="958"/>
      <c r="L74" s="958"/>
      <c r="M74" s="958"/>
      <c r="N74" s="958"/>
      <c r="O74" s="958"/>
      <c r="P74" s="959"/>
      <c r="Q74" s="960">
        <v>206</v>
      </c>
      <c r="R74" s="915"/>
      <c r="S74" s="915"/>
      <c r="T74" s="915"/>
      <c r="U74" s="915"/>
      <c r="V74" s="915">
        <v>199</v>
      </c>
      <c r="W74" s="915"/>
      <c r="X74" s="915"/>
      <c r="Y74" s="915"/>
      <c r="Z74" s="915"/>
      <c r="AA74" s="915">
        <v>7</v>
      </c>
      <c r="AB74" s="915"/>
      <c r="AC74" s="915"/>
      <c r="AD74" s="915"/>
      <c r="AE74" s="915"/>
      <c r="AF74" s="915">
        <v>430</v>
      </c>
      <c r="AG74" s="915"/>
      <c r="AH74" s="915"/>
      <c r="AI74" s="915"/>
      <c r="AJ74" s="915"/>
      <c r="AK74" s="915" t="s">
        <v>593</v>
      </c>
      <c r="AL74" s="915"/>
      <c r="AM74" s="915"/>
      <c r="AN74" s="915"/>
      <c r="AO74" s="915"/>
      <c r="AP74" s="915">
        <v>819</v>
      </c>
      <c r="AQ74" s="915"/>
      <c r="AR74" s="915"/>
      <c r="AS74" s="915"/>
      <c r="AT74" s="915"/>
      <c r="AU74" s="915">
        <v>73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599</v>
      </c>
      <c r="C75" s="958"/>
      <c r="D75" s="958"/>
      <c r="E75" s="958"/>
      <c r="F75" s="958"/>
      <c r="G75" s="958"/>
      <c r="H75" s="958"/>
      <c r="I75" s="958"/>
      <c r="J75" s="958"/>
      <c r="K75" s="958"/>
      <c r="L75" s="958"/>
      <c r="M75" s="958"/>
      <c r="N75" s="958"/>
      <c r="O75" s="958"/>
      <c r="P75" s="959"/>
      <c r="Q75" s="963">
        <v>1455</v>
      </c>
      <c r="R75" s="964"/>
      <c r="S75" s="964"/>
      <c r="T75" s="964"/>
      <c r="U75" s="914"/>
      <c r="V75" s="965">
        <v>1455</v>
      </c>
      <c r="W75" s="964"/>
      <c r="X75" s="964"/>
      <c r="Y75" s="964"/>
      <c r="Z75" s="914"/>
      <c r="AA75" s="965">
        <v>0</v>
      </c>
      <c r="AB75" s="964"/>
      <c r="AC75" s="964"/>
      <c r="AD75" s="964"/>
      <c r="AE75" s="914"/>
      <c r="AF75" s="965">
        <v>1522</v>
      </c>
      <c r="AG75" s="964"/>
      <c r="AH75" s="964"/>
      <c r="AI75" s="964"/>
      <c r="AJ75" s="914"/>
      <c r="AK75" s="965" t="s">
        <v>593</v>
      </c>
      <c r="AL75" s="964"/>
      <c r="AM75" s="964"/>
      <c r="AN75" s="964"/>
      <c r="AO75" s="914"/>
      <c r="AP75" s="965" t="s">
        <v>593</v>
      </c>
      <c r="AQ75" s="964"/>
      <c r="AR75" s="964"/>
      <c r="AS75" s="964"/>
      <c r="AT75" s="914"/>
      <c r="AU75" s="965" t="s">
        <v>593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9058</v>
      </c>
      <c r="AG88" s="926"/>
      <c r="AH88" s="926"/>
      <c r="AI88" s="926"/>
      <c r="AJ88" s="926"/>
      <c r="AK88" s="923"/>
      <c r="AL88" s="923"/>
      <c r="AM88" s="923"/>
      <c r="AN88" s="923"/>
      <c r="AO88" s="923"/>
      <c r="AP88" s="926">
        <v>869</v>
      </c>
      <c r="AQ88" s="926"/>
      <c r="AR88" s="926"/>
      <c r="AS88" s="926"/>
      <c r="AT88" s="926"/>
      <c r="AU88" s="926">
        <v>104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t="s">
        <v>593</v>
      </c>
      <c r="CX102" s="934"/>
      <c r="CY102" s="934"/>
      <c r="CZ102" s="934"/>
      <c r="DA102" s="977"/>
      <c r="DB102" s="976" t="s">
        <v>593</v>
      </c>
      <c r="DC102" s="934"/>
      <c r="DD102" s="934"/>
      <c r="DE102" s="934"/>
      <c r="DF102" s="977"/>
      <c r="DG102" s="976" t="s">
        <v>593</v>
      </c>
      <c r="DH102" s="934"/>
      <c r="DI102" s="934"/>
      <c r="DJ102" s="934"/>
      <c r="DK102" s="977"/>
      <c r="DL102" s="976">
        <v>29</v>
      </c>
      <c r="DM102" s="934"/>
      <c r="DN102" s="934"/>
      <c r="DO102" s="934"/>
      <c r="DP102" s="977"/>
      <c r="DQ102" s="976">
        <v>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305</v>
      </c>
      <c r="AG109" s="979"/>
      <c r="AH109" s="979"/>
      <c r="AI109" s="979"/>
      <c r="AJ109" s="980"/>
      <c r="AK109" s="978" t="s">
        <v>304</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305</v>
      </c>
      <c r="BW109" s="979"/>
      <c r="BX109" s="979"/>
      <c r="BY109" s="979"/>
      <c r="BZ109" s="980"/>
      <c r="CA109" s="978" t="s">
        <v>304</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305</v>
      </c>
      <c r="DM109" s="979"/>
      <c r="DN109" s="979"/>
      <c r="DO109" s="979"/>
      <c r="DP109" s="980"/>
      <c r="DQ109" s="978" t="s">
        <v>304</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1636326</v>
      </c>
      <c r="AB110" s="986"/>
      <c r="AC110" s="986"/>
      <c r="AD110" s="986"/>
      <c r="AE110" s="987"/>
      <c r="AF110" s="988">
        <v>1750606</v>
      </c>
      <c r="AG110" s="986"/>
      <c r="AH110" s="986"/>
      <c r="AI110" s="986"/>
      <c r="AJ110" s="987"/>
      <c r="AK110" s="988">
        <v>1851291</v>
      </c>
      <c r="AL110" s="986"/>
      <c r="AM110" s="986"/>
      <c r="AN110" s="986"/>
      <c r="AO110" s="987"/>
      <c r="AP110" s="989">
        <v>20.7</v>
      </c>
      <c r="AQ110" s="990"/>
      <c r="AR110" s="990"/>
      <c r="AS110" s="990"/>
      <c r="AT110" s="991"/>
      <c r="AU110" s="992" t="s">
        <v>72</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21190905</v>
      </c>
      <c r="BR110" s="1021"/>
      <c r="BS110" s="1021"/>
      <c r="BT110" s="1021"/>
      <c r="BU110" s="1021"/>
      <c r="BV110" s="1021">
        <v>21518406</v>
      </c>
      <c r="BW110" s="1021"/>
      <c r="BX110" s="1021"/>
      <c r="BY110" s="1021"/>
      <c r="BZ110" s="1021"/>
      <c r="CA110" s="1021">
        <v>22300370</v>
      </c>
      <c r="CB110" s="1021"/>
      <c r="CC110" s="1021"/>
      <c r="CD110" s="1021"/>
      <c r="CE110" s="1021"/>
      <c r="CF110" s="1035">
        <v>249</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440</v>
      </c>
      <c r="DM110" s="1021"/>
      <c r="DN110" s="1021"/>
      <c r="DO110" s="1021"/>
      <c r="DP110" s="1021"/>
      <c r="DQ110" s="1021" t="s">
        <v>441</v>
      </c>
      <c r="DR110" s="1021"/>
      <c r="DS110" s="1021"/>
      <c r="DT110" s="1021"/>
      <c r="DU110" s="1021"/>
      <c r="DV110" s="1022" t="s">
        <v>127</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440</v>
      </c>
      <c r="AB111" s="1028"/>
      <c r="AC111" s="1028"/>
      <c r="AD111" s="1028"/>
      <c r="AE111" s="1029"/>
      <c r="AF111" s="1030" t="s">
        <v>127</v>
      </c>
      <c r="AG111" s="1028"/>
      <c r="AH111" s="1028"/>
      <c r="AI111" s="1028"/>
      <c r="AJ111" s="1029"/>
      <c r="AK111" s="1030" t="s">
        <v>441</v>
      </c>
      <c r="AL111" s="1028"/>
      <c r="AM111" s="1028"/>
      <c r="AN111" s="1028"/>
      <c r="AO111" s="1029"/>
      <c r="AP111" s="1031" t="s">
        <v>127</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70850</v>
      </c>
      <c r="BR111" s="1014"/>
      <c r="BS111" s="1014"/>
      <c r="BT111" s="1014"/>
      <c r="BU111" s="1014"/>
      <c r="BV111" s="1014">
        <v>42850</v>
      </c>
      <c r="BW111" s="1014"/>
      <c r="BX111" s="1014"/>
      <c r="BY111" s="1014"/>
      <c r="BZ111" s="1014"/>
      <c r="CA111" s="1014">
        <v>14850</v>
      </c>
      <c r="CB111" s="1014"/>
      <c r="CC111" s="1014"/>
      <c r="CD111" s="1014"/>
      <c r="CE111" s="1014"/>
      <c r="CF111" s="1008">
        <v>0.2</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440</v>
      </c>
      <c r="DM111" s="1014"/>
      <c r="DN111" s="1014"/>
      <c r="DO111" s="1014"/>
      <c r="DP111" s="1014"/>
      <c r="DQ111" s="1014" t="s">
        <v>440</v>
      </c>
      <c r="DR111" s="1014"/>
      <c r="DS111" s="1014"/>
      <c r="DT111" s="1014"/>
      <c r="DU111" s="1014"/>
      <c r="DV111" s="1015" t="s">
        <v>445</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440</v>
      </c>
      <c r="AG112" s="1053"/>
      <c r="AH112" s="1053"/>
      <c r="AI112" s="1053"/>
      <c r="AJ112" s="1054"/>
      <c r="AK112" s="1055" t="s">
        <v>440</v>
      </c>
      <c r="AL112" s="1053"/>
      <c r="AM112" s="1053"/>
      <c r="AN112" s="1053"/>
      <c r="AO112" s="1054"/>
      <c r="AP112" s="1056" t="s">
        <v>440</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5961186</v>
      </c>
      <c r="BR112" s="1014"/>
      <c r="BS112" s="1014"/>
      <c r="BT112" s="1014"/>
      <c r="BU112" s="1014"/>
      <c r="BV112" s="1014">
        <v>5793711</v>
      </c>
      <c r="BW112" s="1014"/>
      <c r="BX112" s="1014"/>
      <c r="BY112" s="1014"/>
      <c r="BZ112" s="1014"/>
      <c r="CA112" s="1014">
        <v>5548090</v>
      </c>
      <c r="CB112" s="1014"/>
      <c r="CC112" s="1014"/>
      <c r="CD112" s="1014"/>
      <c r="CE112" s="1014"/>
      <c r="CF112" s="1008">
        <v>61.9</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445</v>
      </c>
      <c r="DM112" s="1014"/>
      <c r="DN112" s="1014"/>
      <c r="DO112" s="1014"/>
      <c r="DP112" s="1014"/>
      <c r="DQ112" s="1014" t="s">
        <v>127</v>
      </c>
      <c r="DR112" s="1014"/>
      <c r="DS112" s="1014"/>
      <c r="DT112" s="1014"/>
      <c r="DU112" s="1014"/>
      <c r="DV112" s="1015" t="s">
        <v>440</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403184</v>
      </c>
      <c r="AB113" s="1028"/>
      <c r="AC113" s="1028"/>
      <c r="AD113" s="1028"/>
      <c r="AE113" s="1029"/>
      <c r="AF113" s="1030">
        <v>431241</v>
      </c>
      <c r="AG113" s="1028"/>
      <c r="AH113" s="1028"/>
      <c r="AI113" s="1028"/>
      <c r="AJ113" s="1029"/>
      <c r="AK113" s="1030">
        <v>416620</v>
      </c>
      <c r="AL113" s="1028"/>
      <c r="AM113" s="1028"/>
      <c r="AN113" s="1028"/>
      <c r="AO113" s="1029"/>
      <c r="AP113" s="1031">
        <v>4.7</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137212</v>
      </c>
      <c r="BR113" s="1014"/>
      <c r="BS113" s="1014"/>
      <c r="BT113" s="1014"/>
      <c r="BU113" s="1014"/>
      <c r="BV113" s="1014">
        <v>95705</v>
      </c>
      <c r="BW113" s="1014"/>
      <c r="BX113" s="1014"/>
      <c r="BY113" s="1014"/>
      <c r="BZ113" s="1014"/>
      <c r="CA113" s="1014">
        <v>104193</v>
      </c>
      <c r="CB113" s="1014"/>
      <c r="CC113" s="1014"/>
      <c r="CD113" s="1014"/>
      <c r="CE113" s="1014"/>
      <c r="CF113" s="1008">
        <v>1.2</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440</v>
      </c>
      <c r="DM113" s="1053"/>
      <c r="DN113" s="1053"/>
      <c r="DO113" s="1053"/>
      <c r="DP113" s="1054"/>
      <c r="DQ113" s="1055" t="s">
        <v>445</v>
      </c>
      <c r="DR113" s="1053"/>
      <c r="DS113" s="1053"/>
      <c r="DT113" s="1053"/>
      <c r="DU113" s="1054"/>
      <c r="DV113" s="1056" t="s">
        <v>440</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13935</v>
      </c>
      <c r="AB114" s="1053"/>
      <c r="AC114" s="1053"/>
      <c r="AD114" s="1053"/>
      <c r="AE114" s="1054"/>
      <c r="AF114" s="1055">
        <v>10622</v>
      </c>
      <c r="AG114" s="1053"/>
      <c r="AH114" s="1053"/>
      <c r="AI114" s="1053"/>
      <c r="AJ114" s="1054"/>
      <c r="AK114" s="1055">
        <v>9927</v>
      </c>
      <c r="AL114" s="1053"/>
      <c r="AM114" s="1053"/>
      <c r="AN114" s="1053"/>
      <c r="AO114" s="1054"/>
      <c r="AP114" s="1056">
        <v>0.1</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2893063</v>
      </c>
      <c r="BR114" s="1014"/>
      <c r="BS114" s="1014"/>
      <c r="BT114" s="1014"/>
      <c r="BU114" s="1014"/>
      <c r="BV114" s="1014">
        <v>2818143</v>
      </c>
      <c r="BW114" s="1014"/>
      <c r="BX114" s="1014"/>
      <c r="BY114" s="1014"/>
      <c r="BZ114" s="1014"/>
      <c r="CA114" s="1014">
        <v>2764337</v>
      </c>
      <c r="CB114" s="1014"/>
      <c r="CC114" s="1014"/>
      <c r="CD114" s="1014"/>
      <c r="CE114" s="1014"/>
      <c r="CF114" s="1008">
        <v>30.9</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409</v>
      </c>
      <c r="DR114" s="1053"/>
      <c r="DS114" s="1053"/>
      <c r="DT114" s="1053"/>
      <c r="DU114" s="1054"/>
      <c r="DV114" s="1056" t="s">
        <v>441</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28892</v>
      </c>
      <c r="AB115" s="1028"/>
      <c r="AC115" s="1028"/>
      <c r="AD115" s="1028"/>
      <c r="AE115" s="1029"/>
      <c r="AF115" s="1030">
        <v>28000</v>
      </c>
      <c r="AG115" s="1028"/>
      <c r="AH115" s="1028"/>
      <c r="AI115" s="1028"/>
      <c r="AJ115" s="1029"/>
      <c r="AK115" s="1030">
        <v>28000</v>
      </c>
      <c r="AL115" s="1028"/>
      <c r="AM115" s="1028"/>
      <c r="AN115" s="1028"/>
      <c r="AO115" s="1029"/>
      <c r="AP115" s="1031">
        <v>0.3</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5916</v>
      </c>
      <c r="BR115" s="1014"/>
      <c r="BS115" s="1014"/>
      <c r="BT115" s="1014"/>
      <c r="BU115" s="1014"/>
      <c r="BV115" s="1014">
        <v>13246</v>
      </c>
      <c r="BW115" s="1014"/>
      <c r="BX115" s="1014"/>
      <c r="BY115" s="1014"/>
      <c r="BZ115" s="1014"/>
      <c r="CA115" s="1014">
        <v>8653</v>
      </c>
      <c r="CB115" s="1014"/>
      <c r="CC115" s="1014"/>
      <c r="CD115" s="1014"/>
      <c r="CE115" s="1014"/>
      <c r="CF115" s="1008">
        <v>0.1</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440</v>
      </c>
      <c r="DR115" s="1053"/>
      <c r="DS115" s="1053"/>
      <c r="DT115" s="1053"/>
      <c r="DU115" s="1054"/>
      <c r="DV115" s="1056" t="s">
        <v>441</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440</v>
      </c>
      <c r="AB116" s="1053"/>
      <c r="AC116" s="1053"/>
      <c r="AD116" s="1053"/>
      <c r="AE116" s="1054"/>
      <c r="AF116" s="1055" t="s">
        <v>440</v>
      </c>
      <c r="AG116" s="1053"/>
      <c r="AH116" s="1053"/>
      <c r="AI116" s="1053"/>
      <c r="AJ116" s="1054"/>
      <c r="AK116" s="1055" t="s">
        <v>127</v>
      </c>
      <c r="AL116" s="1053"/>
      <c r="AM116" s="1053"/>
      <c r="AN116" s="1053"/>
      <c r="AO116" s="1054"/>
      <c r="AP116" s="1056" t="s">
        <v>440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440</v>
      </c>
      <c r="BW116" s="1014"/>
      <c r="BX116" s="1014"/>
      <c r="BY116" s="1014"/>
      <c r="BZ116" s="1014"/>
      <c r="CA116" s="1014" t="s">
        <v>445</v>
      </c>
      <c r="CB116" s="1014"/>
      <c r="CC116" s="1014"/>
      <c r="CD116" s="1014"/>
      <c r="CE116" s="1014"/>
      <c r="CF116" s="1008" t="s">
        <v>440</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441</v>
      </c>
      <c r="DM116" s="1053"/>
      <c r="DN116" s="1053"/>
      <c r="DO116" s="1053"/>
      <c r="DP116" s="1054"/>
      <c r="DQ116" s="1055" t="s">
        <v>127</v>
      </c>
      <c r="DR116" s="1053"/>
      <c r="DS116" s="1053"/>
      <c r="DT116" s="1053"/>
      <c r="DU116" s="1054"/>
      <c r="DV116" s="1056" t="s">
        <v>441</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2082337</v>
      </c>
      <c r="AB117" s="1071"/>
      <c r="AC117" s="1071"/>
      <c r="AD117" s="1071"/>
      <c r="AE117" s="1072"/>
      <c r="AF117" s="1073">
        <v>2220469</v>
      </c>
      <c r="AG117" s="1071"/>
      <c r="AH117" s="1071"/>
      <c r="AI117" s="1071"/>
      <c r="AJ117" s="1072"/>
      <c r="AK117" s="1073">
        <v>2305838</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409</v>
      </c>
      <c r="BR117" s="1014"/>
      <c r="BS117" s="1014"/>
      <c r="BT117" s="1014"/>
      <c r="BU117" s="1014"/>
      <c r="BV117" s="1014" t="s">
        <v>409</v>
      </c>
      <c r="BW117" s="1014"/>
      <c r="BX117" s="1014"/>
      <c r="BY117" s="1014"/>
      <c r="BZ117" s="1014"/>
      <c r="CA117" s="1014" t="s">
        <v>409</v>
      </c>
      <c r="CB117" s="1014"/>
      <c r="CC117" s="1014"/>
      <c r="CD117" s="1014"/>
      <c r="CE117" s="1014"/>
      <c r="CF117" s="1008" t="s">
        <v>464</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409</v>
      </c>
      <c r="DM117" s="1053"/>
      <c r="DN117" s="1053"/>
      <c r="DO117" s="1053"/>
      <c r="DP117" s="1054"/>
      <c r="DQ117" s="1055" t="s">
        <v>409</v>
      </c>
      <c r="DR117" s="1053"/>
      <c r="DS117" s="1053"/>
      <c r="DT117" s="1053"/>
      <c r="DU117" s="1054"/>
      <c r="DV117" s="1056" t="s">
        <v>464</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305</v>
      </c>
      <c r="AG118" s="979"/>
      <c r="AH118" s="979"/>
      <c r="AI118" s="979"/>
      <c r="AJ118" s="980"/>
      <c r="AK118" s="978" t="s">
        <v>304</v>
      </c>
      <c r="AL118" s="979"/>
      <c r="AM118" s="979"/>
      <c r="AN118" s="979"/>
      <c r="AO118" s="980"/>
      <c r="AP118" s="1065" t="s">
        <v>434</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409</v>
      </c>
      <c r="CB118" s="1092"/>
      <c r="CC118" s="1092"/>
      <c r="CD118" s="1092"/>
      <c r="CE118" s="1092"/>
      <c r="CF118" s="1008" t="s">
        <v>440</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440</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468</v>
      </c>
      <c r="BP119" s="1100"/>
      <c r="BQ119" s="1091">
        <v>30259132</v>
      </c>
      <c r="BR119" s="1092"/>
      <c r="BS119" s="1092"/>
      <c r="BT119" s="1092"/>
      <c r="BU119" s="1092"/>
      <c r="BV119" s="1092">
        <v>30282061</v>
      </c>
      <c r="BW119" s="1092"/>
      <c r="BX119" s="1092"/>
      <c r="BY119" s="1092"/>
      <c r="BZ119" s="1092"/>
      <c r="CA119" s="1092">
        <v>30740493</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70850</v>
      </c>
      <c r="DH119" s="1078"/>
      <c r="DI119" s="1078"/>
      <c r="DJ119" s="1078"/>
      <c r="DK119" s="1079"/>
      <c r="DL119" s="1077">
        <v>42850</v>
      </c>
      <c r="DM119" s="1078"/>
      <c r="DN119" s="1078"/>
      <c r="DO119" s="1078"/>
      <c r="DP119" s="1079"/>
      <c r="DQ119" s="1077">
        <v>14850</v>
      </c>
      <c r="DR119" s="1078"/>
      <c r="DS119" s="1078"/>
      <c r="DT119" s="1078"/>
      <c r="DU119" s="1079"/>
      <c r="DV119" s="1080">
        <v>0.2</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440</v>
      </c>
      <c r="AG120" s="1053"/>
      <c r="AH120" s="1053"/>
      <c r="AI120" s="1053"/>
      <c r="AJ120" s="1054"/>
      <c r="AK120" s="1055" t="s">
        <v>440</v>
      </c>
      <c r="AL120" s="1053"/>
      <c r="AM120" s="1053"/>
      <c r="AN120" s="1053"/>
      <c r="AO120" s="1054"/>
      <c r="AP120" s="1056" t="s">
        <v>440</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3683430</v>
      </c>
      <c r="BR120" s="1021"/>
      <c r="BS120" s="1021"/>
      <c r="BT120" s="1021"/>
      <c r="BU120" s="1021"/>
      <c r="BV120" s="1021">
        <v>3423408</v>
      </c>
      <c r="BW120" s="1021"/>
      <c r="BX120" s="1021"/>
      <c r="BY120" s="1021"/>
      <c r="BZ120" s="1021"/>
      <c r="CA120" s="1021">
        <v>2539600</v>
      </c>
      <c r="CB120" s="1021"/>
      <c r="CC120" s="1021"/>
      <c r="CD120" s="1021"/>
      <c r="CE120" s="1021"/>
      <c r="CF120" s="1035">
        <v>28.4</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3396184</v>
      </c>
      <c r="DH120" s="1021"/>
      <c r="DI120" s="1021"/>
      <c r="DJ120" s="1021"/>
      <c r="DK120" s="1021"/>
      <c r="DL120" s="1021">
        <v>3303931</v>
      </c>
      <c r="DM120" s="1021"/>
      <c r="DN120" s="1021"/>
      <c r="DO120" s="1021"/>
      <c r="DP120" s="1021"/>
      <c r="DQ120" s="1021">
        <v>3166291</v>
      </c>
      <c r="DR120" s="1021"/>
      <c r="DS120" s="1021"/>
      <c r="DT120" s="1021"/>
      <c r="DU120" s="1021"/>
      <c r="DV120" s="1022">
        <v>35.299999999999997</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440</v>
      </c>
      <c r="AG121" s="1053"/>
      <c r="AH121" s="1053"/>
      <c r="AI121" s="1053"/>
      <c r="AJ121" s="1054"/>
      <c r="AK121" s="1055" t="s">
        <v>440</v>
      </c>
      <c r="AL121" s="1053"/>
      <c r="AM121" s="1053"/>
      <c r="AN121" s="1053"/>
      <c r="AO121" s="1054"/>
      <c r="AP121" s="1056" t="s">
        <v>440</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2445689</v>
      </c>
      <c r="BR121" s="1014"/>
      <c r="BS121" s="1014"/>
      <c r="BT121" s="1014"/>
      <c r="BU121" s="1014"/>
      <c r="BV121" s="1014">
        <v>2656063</v>
      </c>
      <c r="BW121" s="1014"/>
      <c r="BX121" s="1014"/>
      <c r="BY121" s="1014"/>
      <c r="BZ121" s="1014"/>
      <c r="CA121" s="1014">
        <v>2524230</v>
      </c>
      <c r="CB121" s="1014"/>
      <c r="CC121" s="1014"/>
      <c r="CD121" s="1014"/>
      <c r="CE121" s="1014"/>
      <c r="CF121" s="1008">
        <v>28.2</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v>2349252</v>
      </c>
      <c r="DH121" s="1014"/>
      <c r="DI121" s="1014"/>
      <c r="DJ121" s="1014"/>
      <c r="DK121" s="1014"/>
      <c r="DL121" s="1014">
        <v>2188285</v>
      </c>
      <c r="DM121" s="1014"/>
      <c r="DN121" s="1014"/>
      <c r="DO121" s="1014"/>
      <c r="DP121" s="1014"/>
      <c r="DQ121" s="1014">
        <v>1994120</v>
      </c>
      <c r="DR121" s="1014"/>
      <c r="DS121" s="1014"/>
      <c r="DT121" s="1014"/>
      <c r="DU121" s="1014"/>
      <c r="DV121" s="1015">
        <v>22.3</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440</v>
      </c>
      <c r="AB122" s="1053"/>
      <c r="AC122" s="1053"/>
      <c r="AD122" s="1053"/>
      <c r="AE122" s="1054"/>
      <c r="AF122" s="1055" t="s">
        <v>440</v>
      </c>
      <c r="AG122" s="1053"/>
      <c r="AH122" s="1053"/>
      <c r="AI122" s="1053"/>
      <c r="AJ122" s="1054"/>
      <c r="AK122" s="1055" t="s">
        <v>440</v>
      </c>
      <c r="AL122" s="1053"/>
      <c r="AM122" s="1053"/>
      <c r="AN122" s="1053"/>
      <c r="AO122" s="1054"/>
      <c r="AP122" s="1056" t="s">
        <v>440</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14845183</v>
      </c>
      <c r="BR122" s="1092"/>
      <c r="BS122" s="1092"/>
      <c r="BT122" s="1092"/>
      <c r="BU122" s="1092"/>
      <c r="BV122" s="1092">
        <v>14628561</v>
      </c>
      <c r="BW122" s="1092"/>
      <c r="BX122" s="1092"/>
      <c r="BY122" s="1092"/>
      <c r="BZ122" s="1092"/>
      <c r="CA122" s="1092">
        <v>14487481</v>
      </c>
      <c r="CB122" s="1092"/>
      <c r="CC122" s="1092"/>
      <c r="CD122" s="1092"/>
      <c r="CE122" s="1092"/>
      <c r="CF122" s="1112">
        <v>161.69999999999999</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33056</v>
      </c>
      <c r="DH122" s="1014"/>
      <c r="DI122" s="1014"/>
      <c r="DJ122" s="1014"/>
      <c r="DK122" s="1014"/>
      <c r="DL122" s="1014">
        <v>136808</v>
      </c>
      <c r="DM122" s="1014"/>
      <c r="DN122" s="1014"/>
      <c r="DO122" s="1014"/>
      <c r="DP122" s="1014"/>
      <c r="DQ122" s="1014">
        <v>241489</v>
      </c>
      <c r="DR122" s="1014"/>
      <c r="DS122" s="1014"/>
      <c r="DT122" s="1014"/>
      <c r="DU122" s="1014"/>
      <c r="DV122" s="1015">
        <v>2.7</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478</v>
      </c>
      <c r="BP123" s="1100"/>
      <c r="BQ123" s="1159">
        <v>20974302</v>
      </c>
      <c r="BR123" s="1160"/>
      <c r="BS123" s="1160"/>
      <c r="BT123" s="1160"/>
      <c r="BU123" s="1160"/>
      <c r="BV123" s="1160">
        <v>20708032</v>
      </c>
      <c r="BW123" s="1160"/>
      <c r="BX123" s="1160"/>
      <c r="BY123" s="1160"/>
      <c r="BZ123" s="1160"/>
      <c r="CA123" s="1160">
        <v>19551311</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v>182694</v>
      </c>
      <c r="DH123" s="1053"/>
      <c r="DI123" s="1053"/>
      <c r="DJ123" s="1053"/>
      <c r="DK123" s="1054"/>
      <c r="DL123" s="1055">
        <v>164687</v>
      </c>
      <c r="DM123" s="1053"/>
      <c r="DN123" s="1053"/>
      <c r="DO123" s="1053"/>
      <c r="DP123" s="1054"/>
      <c r="DQ123" s="1055">
        <v>146190</v>
      </c>
      <c r="DR123" s="1053"/>
      <c r="DS123" s="1053"/>
      <c r="DT123" s="1053"/>
      <c r="DU123" s="1054"/>
      <c r="DV123" s="1056">
        <v>1.6</v>
      </c>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440</v>
      </c>
      <c r="AG124" s="1053"/>
      <c r="AH124" s="1053"/>
      <c r="AI124" s="1053"/>
      <c r="AJ124" s="1054"/>
      <c r="AK124" s="1055" t="s">
        <v>440</v>
      </c>
      <c r="AL124" s="1053"/>
      <c r="AM124" s="1053"/>
      <c r="AN124" s="1053"/>
      <c r="AO124" s="1054"/>
      <c r="AP124" s="1056" t="s">
        <v>440</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105.2</v>
      </c>
      <c r="BR124" s="1122"/>
      <c r="BS124" s="1122"/>
      <c r="BT124" s="1122"/>
      <c r="BU124" s="1122"/>
      <c r="BV124" s="1122">
        <v>107.5</v>
      </c>
      <c r="BW124" s="1122"/>
      <c r="BX124" s="1122"/>
      <c r="BY124" s="1122"/>
      <c r="BZ124" s="1122"/>
      <c r="CA124" s="1122">
        <v>124.9</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482</v>
      </c>
      <c r="DM124" s="1078"/>
      <c r="DN124" s="1078"/>
      <c r="DO124" s="1078"/>
      <c r="DP124" s="1079"/>
      <c r="DQ124" s="1077" t="s">
        <v>127</v>
      </c>
      <c r="DR124" s="1078"/>
      <c r="DS124" s="1078"/>
      <c r="DT124" s="1078"/>
      <c r="DU124" s="1079"/>
      <c r="DV124" s="1080" t="s">
        <v>464</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483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484</v>
      </c>
      <c r="CL125" s="1102"/>
      <c r="CM125" s="1102"/>
      <c r="CN125" s="1102"/>
      <c r="CO125" s="1103"/>
      <c r="CP125" s="1034" t="s">
        <v>485</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486</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28892</v>
      </c>
      <c r="AB126" s="1053"/>
      <c r="AC126" s="1053"/>
      <c r="AD126" s="1053"/>
      <c r="AE126" s="1054"/>
      <c r="AF126" s="1055">
        <v>28000</v>
      </c>
      <c r="AG126" s="1053"/>
      <c r="AH126" s="1053"/>
      <c r="AI126" s="1053"/>
      <c r="AJ126" s="1054"/>
      <c r="AK126" s="1055">
        <v>28000</v>
      </c>
      <c r="AL126" s="1053"/>
      <c r="AM126" s="1053"/>
      <c r="AN126" s="1053"/>
      <c r="AO126" s="1054"/>
      <c r="AP126" s="1056">
        <v>0.3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483</v>
      </c>
      <c r="DW126" s="1015"/>
      <c r="DX126" s="1015"/>
      <c r="DY126" s="1015"/>
      <c r="DZ126" s="1016"/>
    </row>
    <row r="127" spans="1:130" s="247" customFormat="1" ht="26.25" customHeight="1" x14ac:dyDescent="0.15">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489</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489</v>
      </c>
      <c r="DM127" s="1014"/>
      <c r="DN127" s="1014"/>
      <c r="DO127" s="1014"/>
      <c r="DP127" s="1014"/>
      <c r="DQ127" s="1014" t="s">
        <v>127</v>
      </c>
      <c r="DR127" s="1014"/>
      <c r="DS127" s="1014"/>
      <c r="DT127" s="1014"/>
      <c r="DU127" s="1014"/>
      <c r="DV127" s="1015" t="s">
        <v>482</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196349</v>
      </c>
      <c r="AB128" s="1142"/>
      <c r="AC128" s="1142"/>
      <c r="AD128" s="1142"/>
      <c r="AE128" s="1143"/>
      <c r="AF128" s="1144">
        <v>180355</v>
      </c>
      <c r="AG128" s="1142"/>
      <c r="AH128" s="1142"/>
      <c r="AI128" s="1142"/>
      <c r="AJ128" s="1143"/>
      <c r="AK128" s="1144">
        <v>184519</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127</v>
      </c>
      <c r="BG128" s="1149"/>
      <c r="BH128" s="1149"/>
      <c r="BI128" s="1149"/>
      <c r="BJ128" s="1149"/>
      <c r="BK128" s="1149"/>
      <c r="BL128" s="1150"/>
      <c r="BM128" s="1148">
        <v>13.32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v>5916</v>
      </c>
      <c r="DH128" s="1134"/>
      <c r="DI128" s="1134"/>
      <c r="DJ128" s="1134"/>
      <c r="DK128" s="1134"/>
      <c r="DL128" s="1134">
        <v>13246</v>
      </c>
      <c r="DM128" s="1134"/>
      <c r="DN128" s="1134"/>
      <c r="DO128" s="1134"/>
      <c r="DP128" s="1134"/>
      <c r="DQ128" s="1134">
        <v>8653</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9947093</v>
      </c>
      <c r="AB129" s="1053"/>
      <c r="AC129" s="1053"/>
      <c r="AD129" s="1053"/>
      <c r="AE129" s="1054"/>
      <c r="AF129" s="1055">
        <v>10017263</v>
      </c>
      <c r="AG129" s="1053"/>
      <c r="AH129" s="1053"/>
      <c r="AI129" s="1053"/>
      <c r="AJ129" s="1054"/>
      <c r="AK129" s="1055">
        <v>10106767</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127</v>
      </c>
      <c r="BG129" s="1163"/>
      <c r="BH129" s="1163"/>
      <c r="BI129" s="1163"/>
      <c r="BJ129" s="1163"/>
      <c r="BK129" s="1163"/>
      <c r="BL129" s="1164"/>
      <c r="BM129" s="1162">
        <v>18.32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1125130</v>
      </c>
      <c r="AB130" s="1053"/>
      <c r="AC130" s="1053"/>
      <c r="AD130" s="1053"/>
      <c r="AE130" s="1054"/>
      <c r="AF130" s="1055">
        <v>1113258</v>
      </c>
      <c r="AG130" s="1053"/>
      <c r="AH130" s="1053"/>
      <c r="AI130" s="1053"/>
      <c r="AJ130" s="1054"/>
      <c r="AK130" s="1055">
        <v>1148998</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8821963</v>
      </c>
      <c r="AB131" s="1078"/>
      <c r="AC131" s="1078"/>
      <c r="AD131" s="1078"/>
      <c r="AE131" s="1079"/>
      <c r="AF131" s="1077">
        <v>8904005</v>
      </c>
      <c r="AG131" s="1078"/>
      <c r="AH131" s="1078"/>
      <c r="AI131" s="1078"/>
      <c r="AJ131" s="1079"/>
      <c r="AK131" s="1077">
        <v>8957769</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124.9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8.6245884279999991</v>
      </c>
      <c r="AB132" s="1194"/>
      <c r="AC132" s="1194"/>
      <c r="AD132" s="1194"/>
      <c r="AE132" s="1195"/>
      <c r="AF132" s="1196">
        <v>10.409428119999999</v>
      </c>
      <c r="AG132" s="1194"/>
      <c r="AH132" s="1194"/>
      <c r="AI132" s="1194"/>
      <c r="AJ132" s="1195"/>
      <c r="AK132" s="1196">
        <v>10.8544996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7.8</v>
      </c>
      <c r="AB133" s="1177"/>
      <c r="AC133" s="1177"/>
      <c r="AD133" s="1177"/>
      <c r="AE133" s="1178"/>
      <c r="AF133" s="1176">
        <v>8.6999999999999993</v>
      </c>
      <c r="AG133" s="1177"/>
      <c r="AH133" s="1177"/>
      <c r="AI133" s="1177"/>
      <c r="AJ133" s="1178"/>
      <c r="AK133" s="1176">
        <v>9.9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MhJqwlreBys87rr75DCIjag+hriTwX8DK7lPFyH6MdDpybED2VLZi+VDEfgTOcJHDeOUgpj6KoBMyfX4ItZjg==" saltValue="YPABrjkuYkG7E7DBG6Be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qZVTjCmNzYWQVX4LSYozftxRpjRikECKk0QmCjOk+ObU2pSEwAuUidhd5KCwHTzFjmBwZk7w9ysAx6Mj1efAw==" saltValue="HtoFL7lguMIXG92M94d8I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mQHTTz4ENvOy5MxiJjfbUFiJG6ny8WthZlwM76XizZ4HyfcLoo9IBHRDAo09FAHXAcDmB2owtLj2dZXS56DuQ==" saltValue="h8fw+K4wtxwEP89Or3Aor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2762181</v>
      </c>
      <c r="AP9" s="313">
        <v>63944</v>
      </c>
      <c r="AQ9" s="314">
        <v>70630</v>
      </c>
      <c r="AR9" s="315">
        <v>-9.5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221741</v>
      </c>
      <c r="AP10" s="316">
        <v>5133</v>
      </c>
      <c r="AQ10" s="317">
        <v>8333</v>
      </c>
      <c r="AR10" s="318">
        <v>-38.4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9081</v>
      </c>
      <c r="AP11" s="316">
        <v>210</v>
      </c>
      <c r="AQ11" s="317">
        <v>8447</v>
      </c>
      <c r="AR11" s="318">
        <v>-97.5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259207</v>
      </c>
      <c r="AP12" s="316">
        <v>6001</v>
      </c>
      <c r="AQ12" s="317">
        <v>1002</v>
      </c>
      <c r="AR12" s="318">
        <v>498.9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12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124160</v>
      </c>
      <c r="AP14" s="316">
        <v>2874</v>
      </c>
      <c r="AQ14" s="317">
        <v>2952</v>
      </c>
      <c r="AR14" s="318">
        <v>-2.6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81839</v>
      </c>
      <c r="AP15" s="316">
        <v>1895</v>
      </c>
      <c r="AQ15" s="317">
        <v>1842</v>
      </c>
      <c r="AR15" s="318">
        <v>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-195528</v>
      </c>
      <c r="AP16" s="316">
        <v>-4526</v>
      </c>
      <c r="AQ16" s="317">
        <v>-6186</v>
      </c>
      <c r="AR16" s="318">
        <v>-26.8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3262681</v>
      </c>
      <c r="AP17" s="316">
        <v>75530</v>
      </c>
      <c r="AQ17" s="317">
        <v>87031</v>
      </c>
      <c r="AR17" s="318">
        <v>-13.2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7.34</v>
      </c>
      <c r="AP21" s="329">
        <v>8.3000000000000007</v>
      </c>
      <c r="AQ21" s="330">
        <v>-0.96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97.5</v>
      </c>
      <c r="AP22" s="334">
        <v>97.7</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1851291</v>
      </c>
      <c r="AP32" s="343">
        <v>42857</v>
      </c>
      <c r="AQ32" s="344">
        <v>50496</v>
      </c>
      <c r="AR32" s="345">
        <v>-15.1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40</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416620</v>
      </c>
      <c r="AP35" s="343">
        <v>9645</v>
      </c>
      <c r="AQ35" s="344">
        <v>19688</v>
      </c>
      <c r="AR35" s="345">
        <v>-51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9927</v>
      </c>
      <c r="AP36" s="343">
        <v>230</v>
      </c>
      <c r="AQ36" s="344">
        <v>2838</v>
      </c>
      <c r="AR36" s="345">
        <v>-91.9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28000</v>
      </c>
      <c r="AP37" s="343">
        <v>648</v>
      </c>
      <c r="AQ37" s="344">
        <v>486</v>
      </c>
      <c r="AR37" s="345">
        <v>33.299999999999997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3</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-184519</v>
      </c>
      <c r="AP39" s="343">
        <v>-4272</v>
      </c>
      <c r="AQ39" s="344">
        <v>-4320</v>
      </c>
      <c r="AR39" s="345">
        <v>-1.1000000000000001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-1148998</v>
      </c>
      <c r="AP40" s="343">
        <v>-26599</v>
      </c>
      <c r="AQ40" s="344">
        <v>-47973</v>
      </c>
      <c r="AR40" s="345">
        <v>-44.6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972321</v>
      </c>
      <c r="AP41" s="343">
        <v>22509</v>
      </c>
      <c r="AQ41" s="344">
        <v>21258</v>
      </c>
      <c r="AR41" s="345">
        <v>5.9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7757902</v>
      </c>
      <c r="AN51" s="365">
        <v>170530</v>
      </c>
      <c r="AO51" s="366">
        <v>87.8</v>
      </c>
      <c r="AP51" s="367">
        <v>81768</v>
      </c>
      <c r="AQ51" s="368">
        <v>-2.2000000000000002</v>
      </c>
      <c r="AR51" s="369">
        <v>90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3624712</v>
      </c>
      <c r="AN52" s="373">
        <v>79676</v>
      </c>
      <c r="AO52" s="374">
        <v>61.5</v>
      </c>
      <c r="AP52" s="375">
        <v>37917</v>
      </c>
      <c r="AQ52" s="376">
        <v>-22.3</v>
      </c>
      <c r="AR52" s="377">
        <v>83.8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3834741</v>
      </c>
      <c r="AN53" s="365">
        <v>85486</v>
      </c>
      <c r="AO53" s="366">
        <v>-49.9</v>
      </c>
      <c r="AP53" s="367">
        <v>65876</v>
      </c>
      <c r="AQ53" s="368">
        <v>-19.399999999999999</v>
      </c>
      <c r="AR53" s="369">
        <v>-30.5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2111980</v>
      </c>
      <c r="AN54" s="373">
        <v>47081</v>
      </c>
      <c r="AO54" s="374">
        <v>-40.9</v>
      </c>
      <c r="AP54" s="375">
        <v>36484</v>
      </c>
      <c r="AQ54" s="376">
        <v>-3.8</v>
      </c>
      <c r="AR54" s="377">
        <v>-37.1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4098921</v>
      </c>
      <c r="AN55" s="365">
        <v>92723</v>
      </c>
      <c r="AO55" s="366">
        <v>8.5</v>
      </c>
      <c r="AP55" s="367">
        <v>68468</v>
      </c>
      <c r="AQ55" s="368">
        <v>3.9</v>
      </c>
      <c r="AR55" s="369">
        <v>4.5999999999999996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1625087</v>
      </c>
      <c r="AN56" s="373">
        <v>36762</v>
      </c>
      <c r="AO56" s="374">
        <v>-21.9</v>
      </c>
      <c r="AP56" s="375">
        <v>34140</v>
      </c>
      <c r="AQ56" s="376">
        <v>-6.4</v>
      </c>
      <c r="AR56" s="377">
        <v>-15.5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4756661</v>
      </c>
      <c r="AN57" s="365">
        <v>108838</v>
      </c>
      <c r="AO57" s="366">
        <v>17.399999999999999</v>
      </c>
      <c r="AP57" s="367">
        <v>69729</v>
      </c>
      <c r="AQ57" s="368">
        <v>1.8</v>
      </c>
      <c r="AR57" s="369">
        <v>15.6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1985011</v>
      </c>
      <c r="AN58" s="373">
        <v>45419</v>
      </c>
      <c r="AO58" s="374">
        <v>23.5</v>
      </c>
      <c r="AP58" s="375">
        <v>38908</v>
      </c>
      <c r="AQ58" s="376">
        <v>14</v>
      </c>
      <c r="AR58" s="377">
        <v>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4215987</v>
      </c>
      <c r="AN59" s="365">
        <v>97599</v>
      </c>
      <c r="AO59" s="366">
        <v>-10.3</v>
      </c>
      <c r="AP59" s="367">
        <v>74581</v>
      </c>
      <c r="AQ59" s="368">
        <v>7</v>
      </c>
      <c r="AR59" s="369">
        <v>-17.3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2153700</v>
      </c>
      <c r="AN60" s="373">
        <v>49858</v>
      </c>
      <c r="AO60" s="374">
        <v>9.8000000000000007</v>
      </c>
      <c r="AP60" s="375">
        <v>41563</v>
      </c>
      <c r="AQ60" s="376">
        <v>6.8</v>
      </c>
      <c r="AR60" s="377">
        <v>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4932842</v>
      </c>
      <c r="AN61" s="380">
        <v>111035</v>
      </c>
      <c r="AO61" s="381">
        <v>10.7</v>
      </c>
      <c r="AP61" s="382">
        <v>72084</v>
      </c>
      <c r="AQ61" s="383">
        <v>-1.8</v>
      </c>
      <c r="AR61" s="369">
        <v>12.5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2300098</v>
      </c>
      <c r="AN62" s="373">
        <v>51759</v>
      </c>
      <c r="AO62" s="374">
        <v>6.4</v>
      </c>
      <c r="AP62" s="375">
        <v>37802</v>
      </c>
      <c r="AQ62" s="376">
        <v>-2.2999999999999998</v>
      </c>
      <c r="AR62" s="377">
        <v>8.6999999999999993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LaHkHnataLHl8gTzLxdjtBQbvt8XDUQyTCV/vN+iUZd0M2dw+SDXYzsA/WBhJxNViYav67sErBY0u6ZrG4zQ==" saltValue="Iqvc3xCLiybXHFKR7bjT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UqkM4x/9Pfcv8AJ5qpTtDLIB5VR3q1r3nPKsfn+Uj4MSmkJOK8/OmL2zDOIC5S+/4uw+1Tf7uIfiRzpglzT3kg==" saltValue="alasSEfVS7nf/Wl4LVHj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jysJaS+5peF+6p87xxk2C4yCXWX24IzCC9Ph1N14v+goluS1z2jQNK1QpNxb7EByTeyWHCNKvQwdu52WOa+RTQ==" saltValue="C82OBrh3mn9TdVWkc4bc4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24.86</v>
      </c>
      <c r="G47" s="12">
        <v>23.33</v>
      </c>
      <c r="H47" s="12">
        <v>23.6</v>
      </c>
      <c r="I47" s="12">
        <v>19.62</v>
      </c>
      <c r="J47" s="13">
        <v>11.39</v>
      </c>
    </row>
    <row r="48" spans="2:10" ht="57.75" customHeight="1" x14ac:dyDescent="0.15">
      <c r="B48" s="14"/>
      <c r="C48" s="1238" t="s">
        <v>4</v>
      </c>
      <c r="D48" s="1238"/>
      <c r="E48" s="1239"/>
      <c r="F48" s="15">
        <v>8.14</v>
      </c>
      <c r="G48" s="16">
        <v>8.39</v>
      </c>
      <c r="H48" s="16">
        <v>6.8</v>
      </c>
      <c r="I48" s="16">
        <v>4.37</v>
      </c>
      <c r="J48" s="17">
        <v>6.57</v>
      </c>
    </row>
    <row r="49" spans="2:10" ht="57.75" customHeight="1" thickBot="1" x14ac:dyDescent="0.2">
      <c r="B49" s="18"/>
      <c r="C49" s="1240" t="s">
        <v>5</v>
      </c>
      <c r="D49" s="1240"/>
      <c r="E49" s="1241"/>
      <c r="F49" s="19">
        <v>2.25</v>
      </c>
      <c r="G49" s="20" t="s">
        <v>568</v>
      </c>
      <c r="H49" s="20" t="s">
        <v>569</v>
      </c>
      <c r="I49" s="20" t="s">
        <v>570</v>
      </c>
      <c r="J49" s="21" t="s">
        <v>571</v>
      </c>
    </row>
    <row r="50" spans="2:10" ht="13.5" customHeight="1" x14ac:dyDescent="0.15"/>
  </sheetData>
  <sheetProtection algorithmName="SHA-512" hashValue="7lfpj9poWMMH/AHvv5dKMp23qcNe7F6i/pwv8gILK6XGVIj8rGQMyh0AC3nwzpoQLEC6NJN+CeiTKQ+a2A2onA==" saltValue="TBo0E3fuLRGtBs74rpjT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2021-03-03T07:07:36Z</cp:lastPrinted>
  <dcterms:created xsi:type="dcterms:W3CDTF">2021-02-05T01:26:06Z</dcterms:created>
  <dcterms:modified xsi:type="dcterms:W3CDTF">2021-10-25T01:37:39Z</dcterms:modified>
  <cp:category/>
</cp:coreProperties>
</file>