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<sst xmlns="http://schemas.openxmlformats.org/spreadsheetml/2006/main" count="1076" uniqueCount="545">
  <si>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</si>
  <si>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</si>
  <si>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</si>
  <si>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</si>
  <si>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</si>
  <si>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</si>
  <si>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</si>
  <si>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</si>
  <si>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</si>
  <si>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</si>
  <si>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</si>
  <si>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</si>
  <si>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</si>
  <si>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</si>
  <si>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</si>
  <si>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</si>
  <si>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</si>
  <si>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</si>
  <si>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</si>
  <si>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</si>
  <si>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</si>
  <si>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</si>
  <si>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</si>
  <si>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</si>
  <si>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</si>
  <si>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</si>
  <si>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</si>
  <si>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</si>
  <si>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</si>
  <si>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</si>
  <si>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</si>
  <si>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</si>
  <si>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</si>
  <si>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古河市介護保険特別会計（保険事業勘定）</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</si>
  <si>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</si>
  <si>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</si>
  <si>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</si>
  <si>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</si>
  <si>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</si>
  <si>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</si>
  <si>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</si>
  <si>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</si>
  <si>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</si>
  <si>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</si>
  <si>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</si>
  <si>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</si>
  <si>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</si>
  <si>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</si>
  <si>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古河市古河駅東部土地区画整理事業特別会計</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</si>
  <si>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</si>
  <si>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</si>
  <si>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</si>
  <si>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</si>
  <si>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</si>
  <si>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</si>
  <si>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</si>
  <si>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</si>
  <si>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</si>
  <si>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</si>
  <si>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</si>
  <si>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</si>
  <si>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</si>
  <si>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</si>
  <si>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</si>
  <si>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</si>
  <si>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</si>
  <si>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</si>
  <si>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</si>
  <si>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</si>
  <si>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</si>
  <si>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</si>
  <si>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</si>
  <si>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</si>
  <si>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</si>
  <si>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</si>
  <si>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</si>
  <si>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</si>
  <si>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</si>
  <si>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</si>
  <si>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</si>
  <si>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</si>
  <si>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</si>
  <si>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</si>
  <si>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</si>
  <si>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</si>
  <si>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</si>
  <si>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</si>
  <si>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</si>
  <si>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</si>
  <si>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</si>
  <si>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</si>
  <si>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</si>
  <si>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</si>
  <si>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</si>
  <si>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</si>
  <si>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</si>
  <si>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</si>
  <si>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</si>
  <si>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</si>
  <si>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</si>
  <si>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</si>
  <si>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</si>
  <si>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</si>
  <si>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</si>
  <si>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</si>
  <si>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</si>
  <si>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</si>
  <si>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</si>
  <si>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</si>
  <si>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</si>
  <si>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</si>
  <si>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</si>
  <si>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</si>
  <si>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</si>
  <si>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</si>
  <si>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</si>
  <si>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</si>
  <si>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</si>
  <si>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</si>
  <si>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</si>
  <si>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</si>
  <si>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</si>
  <si>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</si>
  <si>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</si>
  <si>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</si>
  <si>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</si>
  <si>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</si>
  <si>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</si>
  <si>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</si>
  <si>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</si>
  <si>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</si>
  <si>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</si>
  <si>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</si>
  <si>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</si>
  <si>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1-4</t>
  </si>
  <si>
    <t>古河市農業集落排水事業特別会計</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</si>
  <si>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</si>
  <si>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</si>
  <si>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</si>
  <si>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</si>
  <si>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</si>
  <si>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茨城県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</si>
  <si>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</si>
  <si>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</si>
  <si>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</si>
  <si>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</si>
  <si>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</si>
  <si>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</si>
  <si>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</si>
  <si>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</si>
  <si>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</si>
  <si>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</si>
  <si>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</si>
  <si>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</si>
  <si>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</si>
  <si>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</si>
  <si>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</si>
  <si>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</si>
  <si>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</si>
  <si>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</si>
  <si>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</si>
  <si>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</si>
  <si>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古河市</t>
  </si>
  <si>
    <t>地方交付税種地</t>
    <rPh sb="0" eb="2">
      <t>チホウ</t>
    </rPh>
    <rPh sb="2" eb="5">
      <t>コウフゼイ</t>
    </rPh>
    <rPh sb="5" eb="6">
      <t>シュ</t>
    </rPh>
    <rPh sb="6" eb="7">
      <t>チ</t>
    </rPh>
    <phoneticPr fontId="33"/>
  </si>
  <si>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</si>
  <si>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</si>
  <si>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</si>
  <si>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</si>
  <si>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</si>
  <si>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</si>
  <si>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</si>
  <si>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</si>
  <si>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</si>
  <si>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</si>
  <si>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</si>
  <si>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</si>
  <si>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</si>
  <si>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</si>
  <si>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</si>
  <si>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</si>
  <si>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</si>
  <si>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</si>
  <si>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</si>
  <si>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</si>
  <si>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</si>
  <si>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</si>
  <si>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</si>
  <si>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</si>
  <si>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</si>
  <si>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</si>
  <si>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</si>
  <si>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他会計等
からの
繰入金</t>
    <rPh sb="9" eb="11">
      <t>クリイレ</t>
    </rPh>
    <rPh sb="11" eb="12">
      <t>キン</t>
    </rPh>
    <phoneticPr fontId="32"/>
  </si>
  <si>
    <t>-1.1</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</si>
  <si>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</si>
  <si>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</si>
  <si>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</si>
  <si>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</si>
  <si>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</si>
  <si>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</si>
  <si>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</si>
  <si>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</si>
  <si>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</si>
  <si>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</si>
  <si>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</si>
  <si>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</si>
  <si>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</si>
  <si>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</si>
  <si>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</si>
  <si>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</si>
  <si>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</si>
  <si>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</si>
  <si>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</si>
  <si>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</si>
  <si>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</si>
  <si>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</si>
  <si>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</si>
  <si>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</si>
  <si>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</si>
  <si>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</si>
  <si>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</si>
  <si>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</si>
  <si>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</si>
  <si>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</si>
  <si>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</si>
  <si>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歳出の状況（単位 千円・％）</t>
  </si>
  <si>
    <t>上水道</t>
  </si>
  <si>
    <t>実質赤字比率</t>
    <rPh sb="0" eb="2">
      <t>ジッシツ</t>
    </rPh>
    <rPh sb="2" eb="4">
      <t>アカジ</t>
    </rPh>
    <rPh sb="4" eb="6">
      <t>ヒリツ</t>
    </rPh>
    <phoneticPr fontId="35"/>
  </si>
  <si>
    <t>-0.3</t>
  </si>
  <si>
    <t>-0.8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</si>
  <si>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</si>
  <si>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</si>
  <si>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</si>
  <si>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</si>
  <si>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</si>
  <si>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</si>
  <si>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</si>
  <si>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</si>
  <si>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</si>
  <si>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</si>
  <si>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</si>
  <si>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</si>
  <si>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</si>
  <si>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</si>
  <si>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</si>
  <si>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</si>
  <si>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</si>
  <si>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</si>
  <si>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</si>
  <si>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</si>
  <si>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</si>
  <si>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</si>
  <si>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</si>
  <si>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</si>
  <si>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</si>
  <si>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</si>
  <si>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</si>
  <si>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</si>
  <si>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</si>
  <si>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</si>
  <si>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</si>
  <si>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</si>
  <si>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</si>
  <si>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</si>
  <si>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</si>
  <si>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</si>
  <si>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</si>
  <si>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</si>
  <si>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</si>
  <si>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</si>
  <si>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</si>
  <si>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</si>
  <si>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</si>
  <si>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</si>
  <si>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</si>
  <si>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</si>
  <si>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</si>
  <si>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渡良瀬遊水地アクリメーション振興財団</t>
    <rPh sb="0" eb="3">
      <t>ワタラセ</t>
    </rPh>
    <rPh sb="3" eb="6">
      <t>ユウスイチ</t>
    </rPh>
    <rPh sb="14" eb="16">
      <t>シンコウ</t>
    </rPh>
    <rPh sb="16" eb="18">
      <t>ザイダン</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</si>
  <si>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</si>
  <si>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</si>
  <si>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</si>
  <si>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</si>
  <si>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</si>
  <si>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</si>
  <si>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</si>
  <si>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</si>
  <si>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古河市古河福祉の森診療所特別会計</t>
  </si>
  <si>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</si>
  <si>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</si>
  <si>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</si>
  <si>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</si>
  <si>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</si>
  <si>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</si>
  <si>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</si>
  <si>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</si>
  <si>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</si>
  <si>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</si>
  <si>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</si>
  <si>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</si>
  <si>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</si>
  <si>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形式収支</t>
  </si>
  <si>
    <t>茨城県古河市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</si>
  <si>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</si>
  <si>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</si>
  <si>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</si>
  <si>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</si>
  <si>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</si>
  <si>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</si>
  <si>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</si>
  <si>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</si>
  <si>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</si>
  <si>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</si>
  <si>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</si>
  <si>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</si>
  <si>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</si>
  <si>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</si>
  <si>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</si>
  <si>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</si>
  <si>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</si>
  <si>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</si>
  <si>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</si>
  <si>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</si>
  <si>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</si>
  <si>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</si>
  <si>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</si>
  <si>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</si>
  <si>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</si>
  <si>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</si>
  <si>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</si>
  <si>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</si>
  <si>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</si>
  <si>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</si>
  <si>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</si>
  <si>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</si>
  <si>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</si>
  <si>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</si>
  <si>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</si>
  <si>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</si>
  <si>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</si>
  <si>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</si>
  <si>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</si>
  <si>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</si>
  <si>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</si>
  <si>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</si>
  <si>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</si>
  <si>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</si>
  <si>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</si>
  <si>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</si>
  <si>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</si>
  <si>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</si>
  <si>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</si>
  <si>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</si>
  <si>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</si>
  <si>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</si>
  <si>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</si>
  <si>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</si>
  <si>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</si>
  <si>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</si>
  <si>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</si>
  <si>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</si>
  <si>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</si>
  <si>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</si>
  <si>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</si>
  <si>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</si>
  <si>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</si>
  <si>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</si>
  <si>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</si>
  <si>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</si>
  <si>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</si>
  <si>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</si>
  <si>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</si>
  <si>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</si>
  <si>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</si>
  <si>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</si>
  <si>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</si>
  <si>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</si>
  <si>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</si>
  <si>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</si>
  <si>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茨城西南地方広域市町村圏（利根老人ホーム事業特別会計）</t>
    <rPh sb="0" eb="2">
      <t>イバラキ</t>
    </rPh>
    <rPh sb="2" eb="4">
      <t>セイナン</t>
    </rPh>
    <rPh sb="4" eb="6">
      <t>チホウ</t>
    </rPh>
    <rPh sb="6" eb="8">
      <t>コウイキ</t>
    </rPh>
    <rPh sb="8" eb="11">
      <t>シチョウソン</t>
    </rPh>
    <rPh sb="11" eb="12">
      <t>ケン</t>
    </rPh>
    <rPh sb="13" eb="15">
      <t>トネ</t>
    </rPh>
    <rPh sb="15" eb="17">
      <t>ロウジン</t>
    </rPh>
    <rPh sb="20" eb="22">
      <t>ジギョウ</t>
    </rPh>
    <rPh sb="22" eb="24">
      <t>トクベツ</t>
    </rPh>
    <rPh sb="24" eb="26">
      <t>カイケイ</t>
    </rPh>
    <phoneticPr fontId="5"/>
  </si>
  <si>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</si>
  <si>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</si>
  <si>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</si>
  <si>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</si>
  <si>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</si>
  <si>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</si>
  <si>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</si>
  <si>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</si>
  <si>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</si>
  <si>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</si>
  <si>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</si>
  <si>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</si>
  <si>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</si>
  <si>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</si>
  <si>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</si>
  <si>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</si>
  <si>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ふるさと振興基金</t>
    <rPh sb="4" eb="6">
      <t>シンコウ</t>
    </rPh>
    <rPh sb="6" eb="8">
      <t>キキン</t>
    </rPh>
    <phoneticPr fontId="33"/>
  </si>
  <si>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</si>
  <si>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</si>
  <si>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</si>
  <si>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</si>
  <si>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</si>
  <si>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</si>
  <si>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</si>
  <si>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</si>
  <si>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</si>
  <si>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</si>
  <si>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</si>
  <si>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</si>
  <si>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</si>
  <si>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</si>
  <si>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</si>
  <si>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</si>
  <si>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</si>
  <si>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</si>
  <si>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</si>
  <si>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</si>
  <si>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</si>
  <si>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</si>
  <si>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</si>
  <si>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</si>
  <si>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</si>
  <si>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</si>
  <si>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</si>
  <si>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</si>
  <si>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</si>
  <si>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</si>
  <si>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</si>
  <si>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</si>
  <si>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</si>
  <si>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</si>
  <si>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</si>
  <si>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</si>
  <si>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</si>
  <si>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</si>
  <si>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</si>
  <si>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</si>
  <si>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</si>
  <si>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</si>
  <si>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</si>
  <si>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</si>
  <si>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</si>
  <si>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</si>
  <si>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</si>
  <si>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</si>
  <si>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</si>
  <si>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</si>
  <si>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</si>
  <si>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</si>
  <si>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</si>
  <si>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</si>
  <si>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</si>
  <si>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</si>
  <si>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古河市公共用地先行取得特別会計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</si>
  <si>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</si>
  <si>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</si>
  <si>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</si>
  <si>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</si>
  <si>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</si>
  <si>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</si>
  <si>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</si>
  <si>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古河市国民健康保険特別会計（事業勘定）</t>
  </si>
  <si>
    <t>健全化判断比率</t>
    <rPh sb="0" eb="3">
      <t>ケンゼンカ</t>
    </rPh>
    <rPh sb="3" eb="5">
      <t>ハンダン</t>
    </rPh>
    <rPh sb="5" eb="7">
      <t>ヒリツ</t>
    </rPh>
    <phoneticPr fontId="35"/>
  </si>
  <si>
    <t>古河市後期高齢者医療特別会計</t>
  </si>
  <si>
    <t>古河市水道事業会計</t>
  </si>
  <si>
    <t>算入公債費等の額</t>
    <rPh sb="0" eb="2">
      <t>サンニュウ</t>
    </rPh>
    <rPh sb="2" eb="4">
      <t>コウサイ</t>
    </rPh>
    <rPh sb="4" eb="5">
      <t>ヒ</t>
    </rPh>
    <rPh sb="5" eb="6">
      <t>トウ</t>
    </rPh>
    <rPh sb="7" eb="8">
      <t>ガク</t>
    </rPh>
    <phoneticPr fontId="33"/>
  </si>
  <si>
    <t>法適用企業</t>
  </si>
  <si>
    <t>古河市下水道事業会計</t>
  </si>
  <si>
    <t>古河市ゴルフ場事業特別会計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</si>
  <si>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</si>
  <si>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</si>
  <si>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</si>
  <si>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</si>
  <si>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</si>
  <si>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</si>
  <si>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</si>
  <si>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</si>
  <si>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</si>
  <si>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</si>
  <si>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</si>
  <si>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</si>
  <si>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</si>
  <si>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</si>
  <si>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</si>
  <si>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</si>
  <si>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</si>
  <si>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</si>
  <si>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</si>
  <si>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</si>
  <si>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</si>
  <si>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</si>
  <si>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</si>
  <si>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</si>
  <si>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</si>
  <si>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</si>
  <si>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</si>
  <si>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</si>
  <si>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特定財源の額</t>
    <rPh sb="0" eb="2">
      <t>トクテイ</t>
    </rPh>
    <rPh sb="2" eb="4">
      <t>ザイゲン</t>
    </rPh>
    <rPh sb="5" eb="6">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</si>
  <si>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</si>
  <si>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</si>
  <si>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</si>
  <si>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</si>
  <si>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</si>
  <si>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</si>
  <si>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</si>
  <si>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</si>
  <si>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</si>
  <si>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</si>
  <si>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</si>
  <si>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</si>
  <si>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</si>
  <si>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</si>
  <si>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</si>
  <si>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</si>
  <si>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</si>
  <si>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</si>
  <si>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</si>
  <si>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</si>
  <si>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</si>
  <si>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</si>
  <si>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</si>
  <si>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</si>
  <si>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</si>
  <si>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</si>
  <si>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</si>
  <si>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</si>
  <si>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</si>
  <si>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</si>
  <si>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</si>
  <si>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</si>
  <si>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0.81</t>
  </si>
  <si>
    <t>その他会計（赤字）</t>
  </si>
  <si>
    <t>公共施設整備基金</t>
    <rPh sb="0" eb="2">
      <t>コウキョウ</t>
    </rPh>
    <rPh sb="2" eb="4">
      <t>シセツ</t>
    </rPh>
    <rPh sb="4" eb="6">
      <t>セイビ</t>
    </rPh>
    <rPh sb="6" eb="8">
      <t>キキン</t>
    </rPh>
    <phoneticPr fontId="33"/>
  </si>
  <si>
    <t>新駅設置準備基金</t>
    <rPh sb="0" eb="1">
      <t>シン</t>
    </rPh>
    <rPh sb="1" eb="2">
      <t>エキ</t>
    </rPh>
    <rPh sb="2" eb="4">
      <t>セッチ</t>
    </rPh>
    <rPh sb="4" eb="6">
      <t>ジュンビ</t>
    </rPh>
    <rPh sb="6" eb="8">
      <t>キキン</t>
    </rPh>
    <phoneticPr fontId="33"/>
  </si>
  <si>
    <t>道の駅「まくらがの里こが」基金</t>
    <rPh sb="0" eb="1">
      <t>ミチ</t>
    </rPh>
    <rPh sb="2" eb="3">
      <t>エキ</t>
    </rPh>
    <rPh sb="9" eb="10">
      <t>サト</t>
    </rPh>
    <rPh sb="13" eb="15">
      <t>キキン</t>
    </rPh>
    <phoneticPr fontId="33"/>
  </si>
  <si>
    <t>永井路子歴史文化振興事業基金</t>
    <rPh sb="0" eb="2">
      <t>ナガイ</t>
    </rPh>
    <rPh sb="2" eb="4">
      <t>ミチコ</t>
    </rPh>
    <rPh sb="4" eb="6">
      <t>レキシ</t>
    </rPh>
    <rPh sb="6" eb="8">
      <t>ブンカ</t>
    </rPh>
    <rPh sb="8" eb="10">
      <t>シンコウ</t>
    </rPh>
    <rPh sb="10" eb="12">
      <t>ジギョウ</t>
    </rPh>
    <rPh sb="12" eb="14">
      <t>キキン</t>
    </rPh>
    <phoneticPr fontId="33"/>
  </si>
  <si>
    <t>－</t>
  </si>
  <si>
    <t>清水丘診療所事務組合（国民健康保険事業）</t>
    <rPh sb="0" eb="2">
      <t>シミズ</t>
    </rPh>
    <rPh sb="2" eb="3">
      <t>オカ</t>
    </rPh>
    <rPh sb="3" eb="6">
      <t>シンリョウジョ</t>
    </rPh>
    <rPh sb="6" eb="8">
      <t>ジム</t>
    </rPh>
    <rPh sb="8" eb="10">
      <t>クミアイ</t>
    </rPh>
    <rPh sb="11" eb="13">
      <t>コクミン</t>
    </rPh>
    <rPh sb="13" eb="15">
      <t>ケンコウ</t>
    </rPh>
    <rPh sb="15" eb="17">
      <t>ホケン</t>
    </rPh>
    <rPh sb="17" eb="19">
      <t>ジギョウ</t>
    </rPh>
    <phoneticPr fontId="5"/>
  </si>
  <si>
    <t>さしま環境管理事務組合（一般会計）</t>
    <rPh sb="3" eb="5">
      <t>カンキョウ</t>
    </rPh>
    <rPh sb="5" eb="7">
      <t>カンリ</t>
    </rPh>
    <rPh sb="7" eb="9">
      <t>ジム</t>
    </rPh>
    <rPh sb="9" eb="11">
      <t>クミアイ</t>
    </rPh>
    <rPh sb="12" eb="14">
      <t>イッパン</t>
    </rPh>
    <rPh sb="14" eb="15">
      <t>カイ</t>
    </rPh>
    <rPh sb="15" eb="16">
      <t>ケイ</t>
    </rPh>
    <phoneticPr fontId="5"/>
  </si>
  <si>
    <t>さしま環境管理事務組合（清水丘聖地霊園管理事業特別会計）</t>
    <rPh sb="3" eb="5">
      <t>カンキョウ</t>
    </rPh>
    <rPh sb="5" eb="7">
      <t>カンリ</t>
    </rPh>
    <rPh sb="7" eb="9">
      <t>ジム</t>
    </rPh>
    <rPh sb="9" eb="11">
      <t>クミアイ</t>
    </rPh>
    <rPh sb="12" eb="15">
      <t>シミズガオカ</t>
    </rPh>
    <rPh sb="15" eb="17">
      <t>セイチ</t>
    </rPh>
    <rPh sb="17" eb="19">
      <t>レイエン</t>
    </rPh>
    <rPh sb="19" eb="21">
      <t>カンリ</t>
    </rPh>
    <rPh sb="21" eb="23">
      <t>ジギョウ</t>
    </rPh>
    <rPh sb="23" eb="25">
      <t>トクベツ</t>
    </rPh>
    <rPh sb="25" eb="27">
      <t>カイケイ</t>
    </rPh>
    <phoneticPr fontId="5"/>
  </si>
  <si>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</si>
  <si>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</si>
  <si>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</si>
  <si>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5"/>
  </si>
  <si>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</si>
  <si>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古河市情報センター</t>
    <rPh sb="0" eb="3">
      <t>コガシ</t>
    </rPh>
    <rPh sb="3" eb="5">
      <t>ジョウホウ</t>
    </rPh>
    <phoneticPr fontId="5"/>
  </si>
  <si>
    <t>古河市地域振興公社</t>
    <rPh sb="0" eb="3">
      <t>コガシ</t>
    </rPh>
    <rPh sb="3" eb="5">
      <t>チイキ</t>
    </rPh>
    <rPh sb="5" eb="7">
      <t>シンコウ</t>
    </rPh>
    <rPh sb="7" eb="9">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</si>
</sst>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909A-44A7-9AED-E0B49C763A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29002</c:v>
                </c:pt>
                <c:pt idx="1">
                  <c:v>30582</c:v>
                </c:pt>
                <c:pt idx="2">
                  <c:v>28403</c:v>
                </c:pt>
                <c:pt idx="3">
                  <c:v>20409</c:v>
                </c:pt>
                <c:pt idx="4">
                  <c:v>26699</c:v>
                </c:pt>
              </c:numCache>
            </c:numRef>
          </c:val>
          <c:smooth val="0"/>
          <c:extLst>
            <c:ext xmlns:c16="http://schemas.microsoft.com/office/drawing/2014/chart" uri="{C3380CC4-5D6E-409C-BE32-E72D297353CC}">
              <c16:uniqueId val="{00000001-909A-44A7-9AED-E0B49C763A5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8193839989E-2"/>
              <c:y val="7.51634454784061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3.93</c:v>
                </c:pt>
                <c:pt idx="1">
                  <c:v>6.57</c:v>
                </c:pt>
                <c:pt idx="2">
                  <c:v>11.57</c:v>
                </c:pt>
                <c:pt idx="3">
                  <c:v>8.2799999999999994</c:v>
                </c:pt>
                <c:pt idx="4">
                  <c:v>7.3</c:v>
                </c:pt>
              </c:numCache>
            </c:numRef>
          </c:val>
          <c:extLst>
            <c:ext xmlns:c16="http://schemas.microsoft.com/office/drawing/2014/chart" uri="{C3380CC4-5D6E-409C-BE32-E72D297353CC}">
              <c16:uniqueId val="{00000000-38A2-4F19-984A-B2EFCBC99D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c:v>
                </c:pt>
                <c:pt idx="1">
                  <c:v>8.7899999999999991</c:v>
                </c:pt>
                <c:pt idx="2">
                  <c:v>9.57</c:v>
                </c:pt>
                <c:pt idx="3">
                  <c:v>12.43</c:v>
                </c:pt>
                <c:pt idx="4">
                  <c:v>12.36</c:v>
                </c:pt>
              </c:numCache>
            </c:numRef>
          </c:val>
          <c:extLst>
            <c:ext xmlns:c16="http://schemas.microsoft.com/office/drawing/2014/chart" uri="{C3380CC4-5D6E-409C-BE32-E72D297353CC}">
              <c16:uniqueId val="{00000001-38A2-4F19-984A-B2EFCBC99D4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-0.81</c:v>
                </c:pt>
                <c:pt idx="1">
                  <c:v>2.74</c:v>
                </c:pt>
                <c:pt idx="2">
                  <c:v>7.94</c:v>
                </c:pt>
                <c:pt idx="3">
                  <c:v>1.53</c:v>
                </c:pt>
                <c:pt idx="4">
                  <c:v>0.65</c:v>
                </c:pt>
              </c:numCache>
            </c:numRef>
          </c:val>
          <c:smooth val="0"/>
          <c:extLst>
            <c:ext xmlns:c16="http://schemas.microsoft.com/office/drawing/2014/chart" uri="{C3380CC4-5D6E-409C-BE32-E72D297353CC}">
              <c16:uniqueId val="{00000002-38A2-4F19-984A-B2EFCBC99D4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0.15</c:v>
                </c:pt>
                <c:pt idx="2">
                  <c:v>#N/A</c:v>
                </c:pt>
                <c:pt idx="3">
                  <c:v>0.14000000000000001</c:v>
                </c:pt>
                <c:pt idx="4">
                  <c:v>#N/A</c:v>
                </c:pt>
                <c:pt idx="5">
                  <c:v>0.56999999999999995</c:v>
                </c:pt>
                <c:pt idx="6">
                  <c:v>#N/A</c:v>
                </c:pt>
                <c:pt idx="7">
                  <c:v>0.13</c:v>
                </c:pt>
                <c:pt idx="8">
                  <c:v>#N/A</c:v>
                </c:pt>
                <c:pt idx="9">
                  <c:v>0</c:v>
                </c:pt>
              </c:numCache>
            </c:numRef>
          </c:val>
          <c:extLst>
            <c:ext xmlns:c16="http://schemas.microsoft.com/office/drawing/2014/chart" uri="{C3380CC4-5D6E-409C-BE32-E72D297353CC}">
              <c16:uniqueId val="{00000000-D087-4A3D-B1DB-5E6D69147A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87-4A3D-B1DB-5E6D69147AE6}"/>
            </c:ext>
          </c:extLst>
        </c:ser>
        <c:ser>
          <c:idx val="2"/>
          <c:order val="2"/>
          <c:tx>
            <c:strRef>
              <c:f>データシート!$A$29</c:f>
              <c:strCache>
                <c:ptCount val="1"/>
                <c:pt idx="0">
                  <c:v>古河市後期高齢者医療特別会計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87-4A3D-B1DB-5E6D69147AE6}"/>
            </c:ext>
          </c:extLst>
        </c:ser>
        <c:ser>
          <c:idx val="3"/>
          <c:order val="3"/>
          <c:tx>
            <c:strRef>
              <c:f>データシート!$A$30</c:f>
              <c:strCache>
                <c:ptCount val="1"/>
                <c:pt idx="0">
                  <c:v>古河市古河福祉の森診療所特別会計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087-4A3D-B1DB-5E6D69147AE6}"/>
            </c:ext>
          </c:extLst>
        </c:ser>
        <c:ser>
          <c:idx val="4"/>
          <c:order val="4"/>
          <c:tx>
            <c:strRef>
              <c:f>データシート!$A$31</c:f>
              <c:strCache>
                <c:ptCount val="1"/>
                <c:pt idx="0">
                  <c:v>古河市農業集落排水事業特別会計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0.05</c:v>
                </c:pt>
                <c:pt idx="8">
                  <c:v>#N/A</c:v>
                </c:pt>
                <c:pt idx="9">
                  <c:v>0.01</c:v>
                </c:pt>
              </c:numCache>
            </c:numRef>
          </c:val>
          <c:extLst>
            <c:ext xmlns:c16="http://schemas.microsoft.com/office/drawing/2014/chart" uri="{C3380CC4-5D6E-409C-BE32-E72D297353CC}">
              <c16:uniqueId val="{00000004-D087-4A3D-B1DB-5E6D69147AE6}"/>
            </c:ext>
          </c:extLst>
        </c:ser>
        <c:ser>
          <c:idx val="5"/>
          <c:order val="5"/>
          <c:tx>
            <c:strRef>
              <c:f>データシート!$A$32</c:f>
              <c:strCache>
                <c:ptCount val="1"/>
                <c:pt idx="0">
                  <c:v>古河市ゴルフ場事業特別会計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5-D087-4A3D-B1DB-5E6D69147AE6}"/>
            </c:ext>
          </c:extLst>
        </c:ser>
        <c:ser>
          <c:idx val="6"/>
          <c:order val="6"/>
          <c:tx>
            <c:strRef>
              <c:f>データシート!$A$33</c:f>
              <c:strCache>
                <c:ptCount val="1"/>
                <c:pt idx="0">
                  <c:v>古河市介護保険特別会計（保険事業勘定）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0.86</c:v>
                </c:pt>
                <c:pt idx="4">
                  <c:v>#N/A</c:v>
                </c:pt>
                <c:pt idx="5">
                  <c:v>0.51</c:v>
                </c:pt>
                <c:pt idx="6">
                  <c:v>#N/A</c:v>
                </c:pt>
                <c:pt idx="7">
                  <c:v>0.88</c:v>
                </c:pt>
                <c:pt idx="8">
                  <c:v>#N/A</c:v>
                </c:pt>
                <c:pt idx="9">
                  <c:v>0.42</c:v>
                </c:pt>
              </c:numCache>
            </c:numRef>
          </c:val>
          <c:extLst>
            <c:ext xmlns:c16="http://schemas.microsoft.com/office/drawing/2014/chart" uri="{C3380CC4-5D6E-409C-BE32-E72D297353CC}">
              <c16:uniqueId val="{00000006-D087-4A3D-B1DB-5E6D69147AE6}"/>
            </c:ext>
          </c:extLst>
        </c:ser>
        <c:ser>
          <c:idx val="7"/>
          <c:order val="7"/>
          <c:tx>
            <c:strRef>
              <c:f>データシート!$A$34</c:f>
              <c:strCache>
                <c:ptCount val="1"/>
                <c:pt idx="0">
                  <c:v>古河市下水道事業会計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0.78</c:v>
                </c:pt>
                <c:pt idx="4">
                  <c:v>#N/A</c:v>
                </c:pt>
                <c:pt idx="5">
                  <c:v>0.85</c:v>
                </c:pt>
                <c:pt idx="6">
                  <c:v>#N/A</c:v>
                </c:pt>
                <c:pt idx="7">
                  <c:v>1.06</c:v>
                </c:pt>
                <c:pt idx="8">
                  <c:v>#N/A</c:v>
                </c:pt>
                <c:pt idx="9">
                  <c:v>1.06</c:v>
                </c:pt>
              </c:numCache>
            </c:numRef>
          </c:val>
          <c:extLst>
            <c:ext xmlns:c16="http://schemas.microsoft.com/office/drawing/2014/chart" uri="{C3380CC4-5D6E-409C-BE32-E72D297353CC}">
              <c16:uniqueId val="{00000007-D087-4A3D-B1DB-5E6D69147A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3.89</c:v>
                </c:pt>
                <c:pt idx="2">
                  <c:v>#N/A</c:v>
                </c:pt>
                <c:pt idx="3">
                  <c:v>6.53</c:v>
                </c:pt>
                <c:pt idx="4">
                  <c:v>#N/A</c:v>
                </c:pt>
                <c:pt idx="5">
                  <c:v>11.55</c:v>
                </c:pt>
                <c:pt idx="6">
                  <c:v>#N/A</c:v>
                </c:pt>
                <c:pt idx="7">
                  <c:v>8.4499999999999993</c:v>
                </c:pt>
                <c:pt idx="8">
                  <c:v>#N/A</c:v>
                </c:pt>
                <c:pt idx="9">
                  <c:v>7.26</c:v>
                </c:pt>
              </c:numCache>
            </c:numRef>
          </c:val>
          <c:extLst>
            <c:ext xmlns:c16="http://schemas.microsoft.com/office/drawing/2014/chart" uri="{C3380CC4-5D6E-409C-BE32-E72D297353CC}">
              <c16:uniqueId val="{00000008-D087-4A3D-B1DB-5E6D69147AE6}"/>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10.72</c:v>
                </c:pt>
                <c:pt idx="2">
                  <c:v>#N/A</c:v>
                </c:pt>
                <c:pt idx="3">
                  <c:v>11.06</c:v>
                </c:pt>
                <c:pt idx="4">
                  <c:v>#N/A</c:v>
                </c:pt>
                <c:pt idx="5">
                  <c:v>12</c:v>
                </c:pt>
                <c:pt idx="6">
                  <c:v>#N/A</c:v>
                </c:pt>
                <c:pt idx="7">
                  <c:v>13.64</c:v>
                </c:pt>
                <c:pt idx="8">
                  <c:v>#N/A</c:v>
                </c:pt>
                <c:pt idx="9">
                  <c:v>13.91</c:v>
                </c:pt>
              </c:numCache>
            </c:numRef>
          </c:val>
          <c:extLst>
            <c:ext xmlns:c16="http://schemas.microsoft.com/office/drawing/2014/chart" uri="{C3380CC4-5D6E-409C-BE32-E72D297353CC}">
              <c16:uniqueId val="{00000009-D087-4A3D-B1DB-5E6D69147AE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6395</c:v>
                </c:pt>
                <c:pt idx="5">
                  <c:v>6404</c:v>
                </c:pt>
                <c:pt idx="8">
                  <c:v>6144</c:v>
                </c:pt>
                <c:pt idx="11">
                  <c:v>6065</c:v>
                </c:pt>
                <c:pt idx="14">
                  <c:v>6043</c:v>
                </c:pt>
              </c:numCache>
            </c:numRef>
          </c:val>
          <c:extLst>
            <c:ext xmlns:c16="http://schemas.microsoft.com/office/drawing/2014/chart" uri="{C3380CC4-5D6E-409C-BE32-E72D297353CC}">
              <c16:uniqueId val="{00000000-379F-456C-B5F2-4529A7CFFB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9F-456C-B5F2-4529A7CFFB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379F-456C-B5F2-4529A7CFFB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401</c:v>
                </c:pt>
                <c:pt idx="3">
                  <c:v>414</c:v>
                </c:pt>
                <c:pt idx="6">
                  <c:v>364</c:v>
                </c:pt>
                <c:pt idx="9">
                  <c:v>229</c:v>
                </c:pt>
                <c:pt idx="12">
                  <c:v>67</c:v>
                </c:pt>
              </c:numCache>
            </c:numRef>
          </c:val>
          <c:extLst>
            <c:ext xmlns:c16="http://schemas.microsoft.com/office/drawing/2014/chart" uri="{C3380CC4-5D6E-409C-BE32-E72D297353CC}">
              <c16:uniqueId val="{00000003-379F-456C-B5F2-4529A7CFFB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1395</c:v>
                </c:pt>
                <c:pt idx="3">
                  <c:v>1304</c:v>
                </c:pt>
                <c:pt idx="6">
                  <c:v>1223</c:v>
                </c:pt>
                <c:pt idx="9">
                  <c:v>1375</c:v>
                </c:pt>
                <c:pt idx="12">
                  <c:v>1294</c:v>
                </c:pt>
              </c:numCache>
            </c:numRef>
          </c:val>
          <c:extLst>
            <c:ext xmlns:c16="http://schemas.microsoft.com/office/drawing/2014/chart" uri="{C3380CC4-5D6E-409C-BE32-E72D297353CC}">
              <c16:uniqueId val="{00000004-379F-456C-B5F2-4529A7CFFB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37</c:v>
                </c:pt>
                <c:pt idx="3">
                  <c:v>49</c:v>
                </c:pt>
                <c:pt idx="6">
                  <c:v>58</c:v>
                </c:pt>
                <c:pt idx="9">
                  <c:v>66</c:v>
                </c:pt>
                <c:pt idx="12">
                  <c:v>0</c:v>
                </c:pt>
              </c:numCache>
            </c:numRef>
          </c:val>
          <c:extLst>
            <c:ext xmlns:c16="http://schemas.microsoft.com/office/drawing/2014/chart" uri="{C3380CC4-5D6E-409C-BE32-E72D297353CC}">
              <c16:uniqueId val="{00000005-379F-456C-B5F2-4529A7CFFB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9F-456C-B5F2-4529A7CFFB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6369</c:v>
                </c:pt>
                <c:pt idx="3">
                  <c:v>6288</c:v>
                </c:pt>
                <c:pt idx="6">
                  <c:v>5880</c:v>
                </c:pt>
                <c:pt idx="9">
                  <c:v>5659</c:v>
                </c:pt>
                <c:pt idx="12">
                  <c:v>5369</c:v>
                </c:pt>
              </c:numCache>
            </c:numRef>
          </c:val>
          <c:extLst>
            <c:ext xmlns:c16="http://schemas.microsoft.com/office/drawing/2014/chart" uri="{C3380CC4-5D6E-409C-BE32-E72D297353CC}">
              <c16:uniqueId val="{00000007-379F-456C-B5F2-4529A7CFFB2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1840</c:v>
                </c:pt>
                <c:pt idx="2">
                  <c:v>#N/A</c:v>
                </c:pt>
                <c:pt idx="3">
                  <c:v>#N/A</c:v>
                </c:pt>
                <c:pt idx="4">
                  <c:v>1684</c:v>
                </c:pt>
                <c:pt idx="5">
                  <c:v>#N/A</c:v>
                </c:pt>
                <c:pt idx="6">
                  <c:v>#N/A</c:v>
                </c:pt>
                <c:pt idx="7">
                  <c:v>1414</c:v>
                </c:pt>
                <c:pt idx="8">
                  <c:v>#N/A</c:v>
                </c:pt>
                <c:pt idx="9">
                  <c:v>#N/A</c:v>
                </c:pt>
                <c:pt idx="10">
                  <c:v>1297</c:v>
                </c:pt>
                <c:pt idx="11">
                  <c:v>#N/A</c:v>
                </c:pt>
                <c:pt idx="12">
                  <c:v>#N/A</c:v>
                </c:pt>
                <c:pt idx="13">
                  <c:v>720</c:v>
                </c:pt>
                <c:pt idx="14">
                  <c:v>#N/A</c:v>
                </c:pt>
              </c:numCache>
            </c:numRef>
          </c:val>
          <c:smooth val="0"/>
          <c:extLst>
            <c:ext xmlns:c16="http://schemas.microsoft.com/office/drawing/2014/chart" uri="{C3380CC4-5D6E-409C-BE32-E72D297353CC}">
              <c16:uniqueId val="{00000008-379F-456C-B5F2-4529A7CFFB2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53579</c:v>
                </c:pt>
                <c:pt idx="5">
                  <c:v>51793</c:v>
                </c:pt>
                <c:pt idx="8">
                  <c:v>49928</c:v>
                </c:pt>
                <c:pt idx="11">
                  <c:v>46938</c:v>
                </c:pt>
                <c:pt idx="14">
                  <c:v>44215</c:v>
                </c:pt>
              </c:numCache>
            </c:numRef>
          </c:val>
          <c:extLst>
            <c:ext xmlns:c16="http://schemas.microsoft.com/office/drawing/2014/chart" uri="{C3380CC4-5D6E-409C-BE32-E72D297353CC}">
              <c16:uniqueId val="{00000000-B21D-4A3C-BD69-E0ACF27893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3900</c:v>
                </c:pt>
                <c:pt idx="5">
                  <c:v>3835</c:v>
                </c:pt>
                <c:pt idx="8">
                  <c:v>4010</c:v>
                </c:pt>
                <c:pt idx="11">
                  <c:v>4026</c:v>
                </c:pt>
                <c:pt idx="14">
                  <c:v>1295</c:v>
                </c:pt>
              </c:numCache>
            </c:numRef>
          </c:val>
          <c:extLst>
            <c:ext xmlns:c16="http://schemas.microsoft.com/office/drawing/2014/chart" uri="{C3380CC4-5D6E-409C-BE32-E72D297353CC}">
              <c16:uniqueId val="{00000001-B21D-4A3C-BD69-E0ACF27893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5784</c:v>
                </c:pt>
                <c:pt idx="5">
                  <c:v>5876</c:v>
                </c:pt>
                <c:pt idx="8">
                  <c:v>8414</c:v>
                </c:pt>
                <c:pt idx="11">
                  <c:v>10927</c:v>
                </c:pt>
                <c:pt idx="14">
                  <c:v>11723</c:v>
                </c:pt>
              </c:numCache>
            </c:numRef>
          </c:val>
          <c:extLst>
            <c:ext xmlns:c16="http://schemas.microsoft.com/office/drawing/2014/chart" uri="{C3380CC4-5D6E-409C-BE32-E72D297353CC}">
              <c16:uniqueId val="{00000002-B21D-4A3C-BD69-E0ACF27893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1D-4A3C-BD69-E0ACF27893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1D-4A3C-BD69-E0ACF27893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c:v>
                </c:pt>
                <c:pt idx="3">
                  <c:v>7</c:v>
                </c:pt>
                <c:pt idx="6">
                  <c:v>7</c:v>
                </c:pt>
                <c:pt idx="9">
                  <c:v>6</c:v>
                </c:pt>
                <c:pt idx="12">
                  <c:v>6</c:v>
                </c:pt>
              </c:numCache>
            </c:numRef>
          </c:val>
          <c:extLst>
            <c:ext xmlns:c16="http://schemas.microsoft.com/office/drawing/2014/chart" uri="{C3380CC4-5D6E-409C-BE32-E72D297353CC}">
              <c16:uniqueId val="{00000005-B21D-4A3C-BD69-E0ACF27893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6212</c:v>
                </c:pt>
                <c:pt idx="3">
                  <c:v>6093</c:v>
                </c:pt>
                <c:pt idx="6">
                  <c:v>5985</c:v>
                </c:pt>
                <c:pt idx="9">
                  <c:v>5969</c:v>
                </c:pt>
                <c:pt idx="12">
                  <c:v>5873</c:v>
                </c:pt>
              </c:numCache>
            </c:numRef>
          </c:val>
          <c:extLst>
            <c:ext xmlns:c16="http://schemas.microsoft.com/office/drawing/2014/chart" uri="{C3380CC4-5D6E-409C-BE32-E72D297353CC}">
              <c16:uniqueId val="{00000006-B21D-4A3C-BD69-E0ACF27893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963</c:v>
                </c:pt>
                <c:pt idx="3">
                  <c:v>683</c:v>
                </c:pt>
                <c:pt idx="6">
                  <c:v>530</c:v>
                </c:pt>
                <c:pt idx="9">
                  <c:v>475</c:v>
                </c:pt>
                <c:pt idx="12">
                  <c:v>609</c:v>
                </c:pt>
              </c:numCache>
            </c:numRef>
          </c:val>
          <c:extLst>
            <c:ext xmlns:c16="http://schemas.microsoft.com/office/drawing/2014/chart" uri="{C3380CC4-5D6E-409C-BE32-E72D297353CC}">
              <c16:uniqueId val="{00000007-B21D-4A3C-BD69-E0ACF27893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14356</c:v>
                </c:pt>
                <c:pt idx="3">
                  <c:v>13391</c:v>
                </c:pt>
                <c:pt idx="6">
                  <c:v>12430</c:v>
                </c:pt>
                <c:pt idx="9">
                  <c:v>12254</c:v>
                </c:pt>
                <c:pt idx="12">
                  <c:v>13884</c:v>
                </c:pt>
              </c:numCache>
            </c:numRef>
          </c:val>
          <c:extLst>
            <c:ext xmlns:c16="http://schemas.microsoft.com/office/drawing/2014/chart" uri="{C3380CC4-5D6E-409C-BE32-E72D297353CC}">
              <c16:uniqueId val="{00000008-B21D-4A3C-BD69-E0ACF27893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203</c:v>
                </c:pt>
                <c:pt idx="3">
                  <c:v>171</c:v>
                </c:pt>
                <c:pt idx="6">
                  <c:v>139</c:v>
                </c:pt>
                <c:pt idx="9">
                  <c:v>107</c:v>
                </c:pt>
                <c:pt idx="12">
                  <c:v>75</c:v>
                </c:pt>
              </c:numCache>
            </c:numRef>
          </c:val>
          <c:extLst>
            <c:ext xmlns:c16="http://schemas.microsoft.com/office/drawing/2014/chart" uri="{C3380CC4-5D6E-409C-BE32-E72D297353CC}">
              <c16:uniqueId val="{00000009-B21D-4A3C-BD69-E0ACF27893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58402</c:v>
                </c:pt>
                <c:pt idx="3">
                  <c:v>56184</c:v>
                </c:pt>
                <c:pt idx="6">
                  <c:v>54329</c:v>
                </c:pt>
                <c:pt idx="9">
                  <c:v>50057</c:v>
                </c:pt>
                <c:pt idx="12">
                  <c:v>43198</c:v>
                </c:pt>
              </c:numCache>
            </c:numRef>
          </c:val>
          <c:extLst>
            <c:ext xmlns:c16="http://schemas.microsoft.com/office/drawing/2014/chart" uri="{C3380CC4-5D6E-409C-BE32-E72D297353CC}">
              <c16:uniqueId val="{0000000A-B21D-4A3C-BD69-E0ACF278938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16891</c:v>
                </c:pt>
                <c:pt idx="2">
                  <c:v>#N/A</c:v>
                </c:pt>
                <c:pt idx="3">
                  <c:v>#N/A</c:v>
                </c:pt>
                <c:pt idx="4">
                  <c:v>15026</c:v>
                </c:pt>
                <c:pt idx="5">
                  <c:v>#N/A</c:v>
                </c:pt>
                <c:pt idx="6">
                  <c:v>#N/A</c:v>
                </c:pt>
                <c:pt idx="7">
                  <c:v>11068</c:v>
                </c:pt>
                <c:pt idx="8">
                  <c:v>#N/A</c:v>
                </c:pt>
                <c:pt idx="9">
                  <c:v>#N/A</c:v>
                </c:pt>
                <c:pt idx="10">
                  <c:v>6977</c:v>
                </c:pt>
                <c:pt idx="11">
                  <c:v>#N/A</c:v>
                </c:pt>
                <c:pt idx="12">
                  <c:v>#N/A</c:v>
                </c:pt>
                <c:pt idx="13">
                  <c:v>6413</c:v>
                </c:pt>
                <c:pt idx="14">
                  <c:v>#N/A</c:v>
                </c:pt>
              </c:numCache>
            </c:numRef>
          </c:val>
          <c:smooth val="0"/>
          <c:extLst>
            <c:ext xmlns:c16="http://schemas.microsoft.com/office/drawing/2014/chart" uri="{C3380CC4-5D6E-409C-BE32-E72D297353CC}">
              <c16:uniqueId val="{0000000B-B21D-4A3C-BD69-E0ACF278938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3078</c:v>
                </c:pt>
                <c:pt idx="1">
                  <c:v>3878</c:v>
                </c:pt>
                <c:pt idx="2">
                  <c:v>3983</c:v>
                </c:pt>
              </c:numCache>
            </c:numRef>
          </c:val>
          <c:extLst>
            <c:ext xmlns:c16="http://schemas.microsoft.com/office/drawing/2014/chart" uri="{C3380CC4-5D6E-409C-BE32-E72D297353CC}">
              <c16:uniqueId val="{00000000-D5F8-4E95-9442-798783F215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1616</c:v>
                </c:pt>
                <c:pt idx="1">
                  <c:v>2267</c:v>
                </c:pt>
                <c:pt idx="2">
                  <c:v>2427</c:v>
                </c:pt>
              </c:numCache>
            </c:numRef>
          </c:val>
          <c:extLst>
            <c:ext xmlns:c16="http://schemas.microsoft.com/office/drawing/2014/chart" uri="{C3380CC4-5D6E-409C-BE32-E72D297353CC}">
              <c16:uniqueId val="{00000001-D5F8-4E95-9442-798783F215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2696</c:v>
                </c:pt>
                <c:pt idx="1">
                  <c:v>3341</c:v>
                </c:pt>
                <c:pt idx="2">
                  <c:v>3960</c:v>
                </c:pt>
              </c:numCache>
            </c:numRef>
          </c:val>
          <c:extLst>
            <c:ext xmlns:c16="http://schemas.microsoft.com/office/drawing/2014/chart" uri="{C3380CC4-5D6E-409C-BE32-E72D297353CC}">
              <c16:uniqueId val="{00000002-D5F8-4E95-9442-798783F2156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24130</xdr:rowOff>
    </xdr:to>
    <xdr:sp macro="" textlink="">
      <xdr:nvSpPr>
        <xdr:cNvPr id="2" name="正方形/長方形 1"/>
        <xdr:cNvSpPr/>
      </xdr:nvSpPr>
      <xdr:spPr>
        <a:xfrm>
          <a:off x="723900" y="415925"/>
          <a:ext cx="127000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60325</xdr:rowOff>
    </xdr:from>
    <xdr:to>
      <xdr:col>115</xdr:col>
      <xdr:colOff>25400</xdr:colOff>
      <xdr:row>5</xdr:row>
      <xdr:rowOff>104775</xdr:rowOff>
    </xdr:to>
    <xdr:sp macro="" textlink="">
      <xdr:nvSpPr>
        <xdr:cNvPr id="3" name="正方形/長方形 2"/>
        <xdr:cNvSpPr/>
      </xdr:nvSpPr>
      <xdr:spPr>
        <a:xfrm>
          <a:off x="20193000" y="403225"/>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86360</xdr:rowOff>
    </xdr:from>
    <xdr:to>
      <xdr:col>115</xdr:col>
      <xdr:colOff>6350</xdr:colOff>
      <xdr:row>5</xdr:row>
      <xdr:rowOff>80010</xdr:rowOff>
    </xdr:to>
    <xdr:sp macro="" textlink="">
      <xdr:nvSpPr>
        <xdr:cNvPr id="4" name="正方形/長方形 3"/>
        <xdr:cNvSpPr/>
      </xdr:nvSpPr>
      <xdr:spPr>
        <a:xfrm>
          <a:off x="20218400" y="42926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111125</xdr:rowOff>
    </xdr:from>
    <xdr:to>
      <xdr:col>114</xdr:col>
      <xdr:colOff>184150</xdr:colOff>
      <xdr:row>5</xdr:row>
      <xdr:rowOff>55245</xdr:rowOff>
    </xdr:to>
    <xdr:sp macro="" textlink="">
      <xdr:nvSpPr>
        <xdr:cNvPr id="5" name="正方形/長方形 4"/>
        <xdr:cNvSpPr/>
      </xdr:nvSpPr>
      <xdr:spPr>
        <a:xfrm>
          <a:off x="20243800" y="454025"/>
          <a:ext cx="382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茨城県古河市</a:t>
          </a:r>
        </a:p>
      </xdr:txBody>
    </xdr:sp>
    <xdr:clientData/>
  </xdr:twoCellAnchor>
  <xdr:twoCellAnchor>
    <xdr:from>
      <xdr:col>83</xdr:col>
      <xdr:colOff>6350</xdr:colOff>
      <xdr:row>2</xdr:row>
      <xdr:rowOff>60325</xdr:rowOff>
    </xdr:from>
    <xdr:to>
      <xdr:col>95</xdr:col>
      <xdr:colOff>152400</xdr:colOff>
      <xdr:row>5</xdr:row>
      <xdr:rowOff>104775</xdr:rowOff>
    </xdr:to>
    <xdr:sp macro="" textlink="">
      <xdr:nvSpPr>
        <xdr:cNvPr id="6" name="正方形/長方形 5"/>
        <xdr:cNvSpPr/>
      </xdr:nvSpPr>
      <xdr:spPr>
        <a:xfrm>
          <a:off x="17399000" y="403225"/>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86360</xdr:rowOff>
    </xdr:from>
    <xdr:to>
      <xdr:col>95</xdr:col>
      <xdr:colOff>133350</xdr:colOff>
      <xdr:row>5</xdr:row>
      <xdr:rowOff>80010</xdr:rowOff>
    </xdr:to>
    <xdr:sp macro="" textlink="">
      <xdr:nvSpPr>
        <xdr:cNvPr id="7" name="正方形/長方形 6"/>
        <xdr:cNvSpPr/>
      </xdr:nvSpPr>
      <xdr:spPr>
        <a:xfrm>
          <a:off x="17424400" y="42926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111125</xdr:rowOff>
    </xdr:from>
    <xdr:to>
      <xdr:col>95</xdr:col>
      <xdr:colOff>101600</xdr:colOff>
      <xdr:row>5</xdr:row>
      <xdr:rowOff>55245</xdr:rowOff>
    </xdr:to>
    <xdr:sp macro="" textlink="">
      <xdr:nvSpPr>
        <xdr:cNvPr id="8" name="正方形/長方形 7"/>
        <xdr:cNvSpPr/>
      </xdr:nvSpPr>
      <xdr:spPr>
        <a:xfrm>
          <a:off x="17449800" y="45402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4445</xdr:rowOff>
    </xdr:from>
    <xdr:to>
      <xdr:col>50</xdr:col>
      <xdr:colOff>0</xdr:colOff>
      <xdr:row>17</xdr:row>
      <xdr:rowOff>48895</xdr:rowOff>
    </xdr:to>
    <xdr:sp macro="" textlink="">
      <xdr:nvSpPr>
        <xdr:cNvPr id="9" name="正方形/長方形 8"/>
        <xdr:cNvSpPr/>
      </xdr:nvSpPr>
      <xdr:spPr>
        <a:xfrm>
          <a:off x="817245" y="1204595"/>
          <a:ext cx="966025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36195</xdr:rowOff>
    </xdr:from>
    <xdr:to>
      <xdr:col>11</xdr:col>
      <xdr:colOff>44450</xdr:colOff>
      <xdr:row>17</xdr:row>
      <xdr:rowOff>36195</xdr:rowOff>
    </xdr:to>
    <xdr:sp macro="" textlink="">
      <xdr:nvSpPr>
        <xdr:cNvPr id="10" name="正方形/長方形 9"/>
        <xdr:cNvSpPr/>
      </xdr:nvSpPr>
      <xdr:spPr>
        <a:xfrm>
          <a:off x="952500" y="123634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36195</xdr:rowOff>
    </xdr:from>
    <xdr:to>
      <xdr:col>16</xdr:col>
      <xdr:colOff>188595</xdr:colOff>
      <xdr:row>17</xdr:row>
      <xdr:rowOff>36195</xdr:rowOff>
    </xdr:to>
    <xdr:sp macro="" textlink="">
      <xdr:nvSpPr>
        <xdr:cNvPr id="11" name="正方形/長方形 10"/>
        <xdr:cNvSpPr/>
      </xdr:nvSpPr>
      <xdr:spPr>
        <a:xfrm>
          <a:off x="2284095" y="1236345"/>
          <a:ext cx="12573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140,499
135,519
123.58
59,637,335
56,607,542
2,353,710
32,231,700
44,342,926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36195</xdr:rowOff>
    </xdr:from>
    <xdr:to>
      <xdr:col>24</xdr:col>
      <xdr:colOff>114300</xdr:colOff>
      <xdr:row>17</xdr:row>
      <xdr:rowOff>36195</xdr:rowOff>
    </xdr:to>
    <xdr:sp macro="" textlink="">
      <xdr:nvSpPr>
        <xdr:cNvPr id="12" name="正方形/長方形 11"/>
        <xdr:cNvSpPr/>
      </xdr:nvSpPr>
      <xdr:spPr>
        <a:xfrm>
          <a:off x="3619500" y="123634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xdr:cNvSpPr/>
      </xdr:nvSpPr>
      <xdr:spPr>
        <a:xfrm>
          <a:off x="5143500" y="1255395"/>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xdr:cNvSpPr/>
      </xdr:nvSpPr>
      <xdr:spPr>
        <a:xfrm>
          <a:off x="7175500" y="1255395"/>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23.3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xdr:cNvSpPr/>
      </xdr:nvSpPr>
      <xdr:spPr>
        <a:xfrm>
          <a:off x="8509000" y="1255395"/>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36195</xdr:rowOff>
    </xdr:from>
    <xdr:to>
      <xdr:col>34</xdr:col>
      <xdr:colOff>50800</xdr:colOff>
      <xdr:row>15</xdr:row>
      <xdr:rowOff>153670</xdr:rowOff>
    </xdr:to>
    <xdr:sp macro="" textlink="">
      <xdr:nvSpPr>
        <xdr:cNvPr id="16" name="正方形/長方形 15"/>
        <xdr:cNvSpPr/>
      </xdr:nvSpPr>
      <xdr:spPr>
        <a:xfrm>
          <a:off x="5143500" y="2093595"/>
          <a:ext cx="203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36195</xdr:rowOff>
    </xdr:from>
    <xdr:to>
      <xdr:col>50</xdr:col>
      <xdr:colOff>188595</xdr:colOff>
      <xdr:row>15</xdr:row>
      <xdr:rowOff>153670</xdr:rowOff>
    </xdr:to>
    <xdr:sp macro="" textlink="">
      <xdr:nvSpPr>
        <xdr:cNvPr id="17" name="正方形/長方形 16"/>
        <xdr:cNvSpPr/>
      </xdr:nvSpPr>
      <xdr:spPr>
        <a:xfrm>
          <a:off x="7239000" y="2093595"/>
          <a:ext cx="342709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4445</xdr:rowOff>
    </xdr:from>
    <xdr:to>
      <xdr:col>58</xdr:col>
      <xdr:colOff>0</xdr:colOff>
      <xdr:row>13</xdr:row>
      <xdr:rowOff>116840</xdr:rowOff>
    </xdr:to>
    <xdr:sp macro="" textlink="">
      <xdr:nvSpPr>
        <xdr:cNvPr id="18" name="角丸四角形 17"/>
        <xdr:cNvSpPr/>
      </xdr:nvSpPr>
      <xdr:spPr>
        <a:xfrm>
          <a:off x="10718800" y="1204595"/>
          <a:ext cx="14351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147955</xdr:rowOff>
    </xdr:to>
    <xdr:sp macro="" textlink="">
      <xdr:nvSpPr>
        <xdr:cNvPr id="19" name="正方形/長方形 18"/>
        <xdr:cNvSpPr/>
      </xdr:nvSpPr>
      <xdr:spPr>
        <a:xfrm>
          <a:off x="10953750" y="126746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160655</xdr:rowOff>
    </xdr:from>
    <xdr:to>
      <xdr:col>58</xdr:col>
      <xdr:colOff>69850</xdr:colOff>
      <xdr:row>10</xdr:row>
      <xdr:rowOff>73025</xdr:rowOff>
    </xdr:to>
    <xdr:sp macro="" textlink="">
      <xdr:nvSpPr>
        <xdr:cNvPr id="20" name="正方形/長方形 19"/>
        <xdr:cNvSpPr/>
      </xdr:nvSpPr>
      <xdr:spPr>
        <a:xfrm>
          <a:off x="10953750" y="1532255"/>
          <a:ext cx="1270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147955</xdr:rowOff>
    </xdr:from>
    <xdr:to>
      <xdr:col>58</xdr:col>
      <xdr:colOff>69850</xdr:colOff>
      <xdr:row>14</xdr:row>
      <xdr:rowOff>98425</xdr:rowOff>
    </xdr:to>
    <xdr:sp macro="" textlink="">
      <xdr:nvSpPr>
        <xdr:cNvPr id="21" name="正方形/長方形 20"/>
        <xdr:cNvSpPr/>
      </xdr:nvSpPr>
      <xdr:spPr>
        <a:xfrm>
          <a:off x="10953750" y="1862455"/>
          <a:ext cx="127000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153670</xdr:rowOff>
    </xdr:from>
    <xdr:to>
      <xdr:col>52</xdr:col>
      <xdr:colOff>69850</xdr:colOff>
      <xdr:row>7</xdr:row>
      <xdr:rowOff>153670</xdr:rowOff>
    </xdr:to>
    <xdr:cxnSp macro="">
      <xdr:nvCxnSpPr>
        <xdr:cNvPr id="22" name="直線コネクタ 21"/>
        <xdr:cNvCxnSpPr/>
      </xdr:nvCxnSpPr>
      <xdr:spPr>
        <a:xfrm>
          <a:off x="10795000" y="135382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123190</xdr:rowOff>
    </xdr:from>
    <xdr:to>
      <xdr:col>51</xdr:col>
      <xdr:colOff>188595</xdr:colOff>
      <xdr:row>11</xdr:row>
      <xdr:rowOff>92075</xdr:rowOff>
    </xdr:to>
    <xdr:cxnSp macro="">
      <xdr:nvCxnSpPr>
        <xdr:cNvPr id="23" name="直線コネクタ 22"/>
        <xdr:cNvCxnSpPr/>
      </xdr:nvCxnSpPr>
      <xdr:spPr>
        <a:xfrm>
          <a:off x="10875645" y="18376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123190</xdr:rowOff>
    </xdr:from>
    <xdr:to>
      <xdr:col>52</xdr:col>
      <xdr:colOff>69850</xdr:colOff>
      <xdr:row>10</xdr:row>
      <xdr:rowOff>123190</xdr:rowOff>
    </xdr:to>
    <xdr:cxnSp macro="">
      <xdr:nvCxnSpPr>
        <xdr:cNvPr id="24" name="直線コネクタ 23"/>
        <xdr:cNvCxnSpPr/>
      </xdr:nvCxnSpPr>
      <xdr:spPr>
        <a:xfrm>
          <a:off x="10795000" y="183769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20955</xdr:rowOff>
    </xdr:from>
    <xdr:to>
      <xdr:col>51</xdr:col>
      <xdr:colOff>188595</xdr:colOff>
      <xdr:row>12</xdr:row>
      <xdr:rowOff>157480</xdr:rowOff>
    </xdr:to>
    <xdr:cxnSp macro="">
      <xdr:nvCxnSpPr>
        <xdr:cNvPr id="25" name="直線コネクタ 24"/>
        <xdr:cNvCxnSpPr/>
      </xdr:nvCxnSpPr>
      <xdr:spPr>
        <a:xfrm flipV="1">
          <a:off x="10875645" y="207835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160655</xdr:rowOff>
    </xdr:from>
    <xdr:to>
      <xdr:col>52</xdr:col>
      <xdr:colOff>69850</xdr:colOff>
      <xdr:row>12</xdr:row>
      <xdr:rowOff>160655</xdr:rowOff>
    </xdr:to>
    <xdr:cxnSp macro="">
      <xdr:nvCxnSpPr>
        <xdr:cNvPr id="26" name="直線コネクタ 25"/>
        <xdr:cNvCxnSpPr/>
      </xdr:nvCxnSpPr>
      <xdr:spPr>
        <a:xfrm>
          <a:off x="10795000" y="221805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104775</xdr:rowOff>
    </xdr:from>
    <xdr:to>
      <xdr:col>52</xdr:col>
      <xdr:colOff>34925</xdr:colOff>
      <xdr:row>8</xdr:row>
      <xdr:rowOff>36195</xdr:rowOff>
    </xdr:to>
    <xdr:sp macro="" textlink="">
      <xdr:nvSpPr>
        <xdr:cNvPr id="27" name="楕円 26"/>
        <xdr:cNvSpPr/>
      </xdr:nvSpPr>
      <xdr:spPr>
        <a:xfrm>
          <a:off x="10829925" y="13049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29845</xdr:rowOff>
    </xdr:from>
    <xdr:to>
      <xdr:col>52</xdr:col>
      <xdr:colOff>34925</xdr:colOff>
      <xdr:row>9</xdr:row>
      <xdr:rowOff>128905</xdr:rowOff>
    </xdr:to>
    <xdr:sp macro="" textlink="">
      <xdr:nvSpPr>
        <xdr:cNvPr id="28" name="フローチャート: 判断 27"/>
        <xdr:cNvSpPr/>
      </xdr:nvSpPr>
      <xdr:spPr>
        <a:xfrm>
          <a:off x="10829925" y="1572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6180" cy="249555"/>
    <xdr:sp macro="" textlink="">
      <xdr:nvSpPr>
        <xdr:cNvPr id="29" name="テキスト ボックス 28"/>
        <xdr:cNvSpPr txBox="1"/>
      </xdr:nvSpPr>
      <xdr:spPr>
        <a:xfrm>
          <a:off x="762000" y="3006725"/>
          <a:ext cx="8806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4445</xdr:rowOff>
    </xdr:from>
    <xdr:ext cx="5753735" cy="252095"/>
    <xdr:sp macro="" textlink="">
      <xdr:nvSpPr>
        <xdr:cNvPr id="30" name="テキスト ボックス 29"/>
        <xdr:cNvSpPr txBox="1"/>
      </xdr:nvSpPr>
      <xdr:spPr>
        <a:xfrm>
          <a:off x="762000" y="3261995"/>
          <a:ext cx="57537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86360</xdr:rowOff>
    </xdr:from>
    <xdr:ext cx="8720455" cy="242570"/>
    <xdr:sp macro="" textlink="">
      <xdr:nvSpPr>
        <xdr:cNvPr id="31" name="テキスト ボックス 30"/>
        <xdr:cNvSpPr txBox="1"/>
      </xdr:nvSpPr>
      <xdr:spPr>
        <a:xfrm>
          <a:off x="762000" y="3515360"/>
          <a:ext cx="87204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6300" cy="252095"/>
    <xdr:sp macro="" textlink="">
      <xdr:nvSpPr>
        <xdr:cNvPr id="32" name="テキスト ボックス 31"/>
        <xdr:cNvSpPr txBox="1"/>
      </xdr:nvSpPr>
      <xdr:spPr>
        <a:xfrm>
          <a:off x="762000" y="3771900"/>
          <a:ext cx="5956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80010</xdr:rowOff>
    </xdr:from>
    <xdr:ext cx="8141335" cy="252095"/>
    <xdr:sp macro="" textlink="">
      <xdr:nvSpPr>
        <xdr:cNvPr id="33" name="テキスト ボックス 32"/>
        <xdr:cNvSpPr txBox="1"/>
      </xdr:nvSpPr>
      <xdr:spPr>
        <a:xfrm>
          <a:off x="762000" y="4023360"/>
          <a:ext cx="81413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160655</xdr:rowOff>
    </xdr:from>
    <xdr:ext cx="8754745" cy="408940"/>
    <xdr:sp macro="" textlink="">
      <xdr:nvSpPr>
        <xdr:cNvPr id="34" name="テキスト ボックス 33"/>
        <xdr:cNvSpPr txBox="1"/>
      </xdr:nvSpPr>
      <xdr:spPr>
        <a:xfrm>
          <a:off x="762000" y="4275455"/>
          <a:ext cx="8754745"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73025</xdr:rowOff>
    </xdr:from>
    <xdr:ext cx="179705" cy="248285"/>
    <xdr:sp macro="" textlink="">
      <xdr:nvSpPr>
        <xdr:cNvPr id="35" name="テキスト ボックス 34"/>
        <xdr:cNvSpPr txBox="1"/>
      </xdr:nvSpPr>
      <xdr:spPr>
        <a:xfrm>
          <a:off x="762000" y="4530725"/>
          <a:ext cx="1797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17780</xdr:rowOff>
    </xdr:to>
    <xdr:sp macro="" textlink="">
      <xdr:nvSpPr>
        <xdr:cNvPr id="36" name="正方形/長方形 35"/>
        <xdr:cNvSpPr/>
      </xdr:nvSpPr>
      <xdr:spPr>
        <a:xfrm>
          <a:off x="762000" y="5014595"/>
          <a:ext cx="50800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60325</xdr:rowOff>
    </xdr:from>
    <xdr:ext cx="1267460" cy="300990"/>
    <xdr:sp macro="" textlink="">
      <xdr:nvSpPr>
        <xdr:cNvPr id="37" name="テキスト ボックス 36"/>
        <xdr:cNvSpPr txBox="1"/>
      </xdr:nvSpPr>
      <xdr:spPr>
        <a:xfrm>
          <a:off x="1776730" y="5375275"/>
          <a:ext cx="126746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36195</xdr:rowOff>
    </xdr:from>
    <xdr:ext cx="1641475" cy="347345"/>
    <xdr:sp macro="" textlink="">
      <xdr:nvSpPr>
        <xdr:cNvPr id="38" name="テキスト ボックス 37"/>
        <xdr:cNvSpPr txBox="1"/>
      </xdr:nvSpPr>
      <xdr:spPr>
        <a:xfrm>
          <a:off x="3176270" y="5351145"/>
          <a:ext cx="1641475"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123190</xdr:rowOff>
    </xdr:from>
    <xdr:to>
      <xdr:col>35</xdr:col>
      <xdr:colOff>95250</xdr:colOff>
      <xdr:row>32</xdr:row>
      <xdr:rowOff>36195</xdr:rowOff>
    </xdr:to>
    <xdr:sp macro="" textlink="">
      <xdr:nvSpPr>
        <xdr:cNvPr id="39" name="正方形/長方形 38"/>
        <xdr:cNvSpPr/>
      </xdr:nvSpPr>
      <xdr:spPr>
        <a:xfrm>
          <a:off x="5905500" y="52666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141605</xdr:rowOff>
    </xdr:from>
    <xdr:to>
      <xdr:col>35</xdr:col>
      <xdr:colOff>95250</xdr:colOff>
      <xdr:row>33</xdr:row>
      <xdr:rowOff>55245</xdr:rowOff>
    </xdr:to>
    <xdr:sp macro="" textlink="">
      <xdr:nvSpPr>
        <xdr:cNvPr id="40" name="正方形/長方形 39"/>
        <xdr:cNvSpPr/>
      </xdr:nvSpPr>
      <xdr:spPr>
        <a:xfrm>
          <a:off x="5905500" y="54565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123190</xdr:rowOff>
    </xdr:from>
    <xdr:to>
      <xdr:col>42</xdr:col>
      <xdr:colOff>25400</xdr:colOff>
      <xdr:row>32</xdr:row>
      <xdr:rowOff>36195</xdr:rowOff>
    </xdr:to>
    <xdr:sp macro="" textlink="">
      <xdr:nvSpPr>
        <xdr:cNvPr id="41" name="正方形/長方形 40"/>
        <xdr:cNvSpPr/>
      </xdr:nvSpPr>
      <xdr:spPr>
        <a:xfrm>
          <a:off x="7556500" y="526669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141605</xdr:rowOff>
    </xdr:from>
    <xdr:to>
      <xdr:col>42</xdr:col>
      <xdr:colOff>25400</xdr:colOff>
      <xdr:row>33</xdr:row>
      <xdr:rowOff>55245</xdr:rowOff>
    </xdr:to>
    <xdr:sp macro="" textlink="">
      <xdr:nvSpPr>
        <xdr:cNvPr id="42" name="正方形/長方形 41"/>
        <xdr:cNvSpPr/>
      </xdr:nvSpPr>
      <xdr:spPr>
        <a:xfrm>
          <a:off x="7556500" y="545655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123190</xdr:rowOff>
    </xdr:from>
    <xdr:to>
      <xdr:col>49</xdr:col>
      <xdr:colOff>19050</xdr:colOff>
      <xdr:row>32</xdr:row>
      <xdr:rowOff>36195</xdr:rowOff>
    </xdr:to>
    <xdr:sp macro="" textlink="">
      <xdr:nvSpPr>
        <xdr:cNvPr id="43" name="正方形/長方形 42"/>
        <xdr:cNvSpPr/>
      </xdr:nvSpPr>
      <xdr:spPr>
        <a:xfrm>
          <a:off x="9017000" y="526669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141605</xdr:rowOff>
    </xdr:from>
    <xdr:to>
      <xdr:col>49</xdr:col>
      <xdr:colOff>19050</xdr:colOff>
      <xdr:row>33</xdr:row>
      <xdr:rowOff>55245</xdr:rowOff>
    </xdr:to>
    <xdr:sp macro="" textlink="">
      <xdr:nvSpPr>
        <xdr:cNvPr id="44" name="正方形/長方形 43"/>
        <xdr:cNvSpPr/>
      </xdr:nvSpPr>
      <xdr:spPr>
        <a:xfrm>
          <a:off x="9017000" y="545655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116840</xdr:rowOff>
    </xdr:from>
    <xdr:to>
      <xdr:col>27</xdr:col>
      <xdr:colOff>184150</xdr:colOff>
      <xdr:row>47</xdr:row>
      <xdr:rowOff>126365</xdr:rowOff>
    </xdr:to>
    <xdr:sp macro="" textlink="">
      <xdr:nvSpPr>
        <xdr:cNvPr id="45" name="正方形/長方形 44"/>
        <xdr:cNvSpPr/>
      </xdr:nvSpPr>
      <xdr:spPr>
        <a:xfrm>
          <a:off x="762000" y="5774690"/>
          <a:ext cx="5080000" cy="23717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116840</xdr:rowOff>
    </xdr:from>
    <xdr:to>
      <xdr:col>57</xdr:col>
      <xdr:colOff>120650</xdr:colOff>
      <xdr:row>47</xdr:row>
      <xdr:rowOff>126365</xdr:rowOff>
    </xdr:to>
    <xdr:sp macro="" textlink="">
      <xdr:nvSpPr>
        <xdr:cNvPr id="46" name="正方形/長方形 45"/>
        <xdr:cNvSpPr/>
      </xdr:nvSpPr>
      <xdr:spPr>
        <a:xfrm>
          <a:off x="6032500" y="5774690"/>
          <a:ext cx="6032500" cy="23717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116840</xdr:rowOff>
    </xdr:from>
    <xdr:to>
      <xdr:col>46</xdr:col>
      <xdr:colOff>188595</xdr:colOff>
      <xdr:row>35</xdr:row>
      <xdr:rowOff>29845</xdr:rowOff>
    </xdr:to>
    <xdr:sp macro="" textlink="">
      <xdr:nvSpPr>
        <xdr:cNvPr id="47" name="正方形/長方形 46"/>
        <xdr:cNvSpPr/>
      </xdr:nvSpPr>
      <xdr:spPr>
        <a:xfrm>
          <a:off x="6032500" y="5774690"/>
          <a:ext cx="379539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188595</xdr:colOff>
      <xdr:row>47</xdr:row>
      <xdr:rowOff>66040</xdr:rowOff>
    </xdr:to>
    <xdr:sp macro="" textlink="" fLocksText="0">
      <xdr:nvSpPr>
        <xdr:cNvPr id="48" name="テキスト ボックス 47"/>
        <xdr:cNvSpPr txBox="1"/>
      </xdr:nvSpPr>
      <xdr:spPr>
        <a:xfrm>
          <a:off x="6159500" y="6092825"/>
          <a:ext cx="5763895" cy="1993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平成28年度から横ばい状態となっており、令和4年度と比較して、基準財政収入額は増加しているが、個別算定経費など基準財政需要額も増加したため、前年度比では0.02ポイント減少した。</a:t>
          </a:r>
        </a:p>
        <a:p>
          <a:r>
            <a:rPr kumimoji="1" lang="ja-JP" altLang="en-US" sz="1300">
              <a:latin typeface="ＭＳ Ｐゴシック"/>
              <a:ea typeface="ＭＳ Ｐゴシック"/>
            </a:rPr>
            <a:t>　依然として類似団体平均を下回っているため、今後も事業の見直しなどにより歳出の削減を図るとともに、市税の徴収率向上等の取り組みにより歳入の確保に努め、健全な財政基盤の確立を図る。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126365</xdr:rowOff>
    </xdr:from>
    <xdr:to>
      <xdr:col>27</xdr:col>
      <xdr:colOff>184150</xdr:colOff>
      <xdr:row>47</xdr:row>
      <xdr:rowOff>126365</xdr:rowOff>
    </xdr:to>
    <xdr:cxnSp macro="">
      <xdr:nvCxnSpPr>
        <xdr:cNvPr id="49" name="直線コネクタ 48"/>
        <xdr:cNvCxnSpPr/>
      </xdr:nvCxnSpPr>
      <xdr:spPr>
        <a:xfrm>
          <a:off x="762000" y="81464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154305</xdr:rowOff>
    </xdr:from>
    <xdr:ext cx="762000" cy="238760"/>
    <xdr:sp macro="" textlink="">
      <xdr:nvSpPr>
        <xdr:cNvPr id="50" name="テキスト ボックス 49"/>
        <xdr:cNvSpPr txBox="1"/>
      </xdr:nvSpPr>
      <xdr:spPr>
        <a:xfrm>
          <a:off x="0" y="800671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70485</xdr:rowOff>
    </xdr:from>
    <xdr:to>
      <xdr:col>27</xdr:col>
      <xdr:colOff>184150</xdr:colOff>
      <xdr:row>45</xdr:row>
      <xdr:rowOff>70485</xdr:rowOff>
    </xdr:to>
    <xdr:cxnSp macro="">
      <xdr:nvCxnSpPr>
        <xdr:cNvPr id="51" name="直線コネクタ 50"/>
        <xdr:cNvCxnSpPr/>
      </xdr:nvCxnSpPr>
      <xdr:spPr>
        <a:xfrm>
          <a:off x="762000" y="77552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97790</xdr:rowOff>
    </xdr:from>
    <xdr:ext cx="762000" cy="244475"/>
    <xdr:sp macro="" textlink="">
      <xdr:nvSpPr>
        <xdr:cNvPr id="52" name="テキスト ボックス 51"/>
        <xdr:cNvSpPr txBox="1"/>
      </xdr:nvSpPr>
      <xdr:spPr>
        <a:xfrm>
          <a:off x="0" y="76149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13335</xdr:rowOff>
    </xdr:from>
    <xdr:to>
      <xdr:col>27</xdr:col>
      <xdr:colOff>184150</xdr:colOff>
      <xdr:row>43</xdr:row>
      <xdr:rowOff>13335</xdr:rowOff>
    </xdr:to>
    <xdr:cxnSp macro="">
      <xdr:nvCxnSpPr>
        <xdr:cNvPr id="53" name="直線コネクタ 52"/>
        <xdr:cNvCxnSpPr/>
      </xdr:nvCxnSpPr>
      <xdr:spPr>
        <a:xfrm>
          <a:off x="762000" y="73628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40640</xdr:rowOff>
    </xdr:from>
    <xdr:ext cx="762000" cy="244475"/>
    <xdr:sp macro="" textlink="">
      <xdr:nvSpPr>
        <xdr:cNvPr id="54" name="テキスト ボックス 53"/>
        <xdr:cNvSpPr txBox="1"/>
      </xdr:nvSpPr>
      <xdr:spPr>
        <a:xfrm>
          <a:off x="0" y="722249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120015</xdr:rowOff>
    </xdr:from>
    <xdr:to>
      <xdr:col>27</xdr:col>
      <xdr:colOff>184150</xdr:colOff>
      <xdr:row>40</xdr:row>
      <xdr:rowOff>120015</xdr:rowOff>
    </xdr:to>
    <xdr:cxnSp macro="">
      <xdr:nvCxnSpPr>
        <xdr:cNvPr id="55" name="直線コネクタ 54"/>
        <xdr:cNvCxnSpPr/>
      </xdr:nvCxnSpPr>
      <xdr:spPr>
        <a:xfrm>
          <a:off x="762000" y="69665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147955</xdr:rowOff>
    </xdr:from>
    <xdr:ext cx="762000" cy="245110"/>
    <xdr:sp macro="" textlink="">
      <xdr:nvSpPr>
        <xdr:cNvPr id="56" name="テキスト ボックス 55"/>
        <xdr:cNvSpPr txBox="1"/>
      </xdr:nvSpPr>
      <xdr:spPr>
        <a:xfrm>
          <a:off x="0" y="682688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63500</xdr:rowOff>
    </xdr:from>
    <xdr:to>
      <xdr:col>27</xdr:col>
      <xdr:colOff>184150</xdr:colOff>
      <xdr:row>38</xdr:row>
      <xdr:rowOff>63500</xdr:rowOff>
    </xdr:to>
    <xdr:cxnSp macro="">
      <xdr:nvCxnSpPr>
        <xdr:cNvPr id="57" name="直線コネクタ 56"/>
        <xdr:cNvCxnSpPr/>
      </xdr:nvCxnSpPr>
      <xdr:spPr>
        <a:xfrm>
          <a:off x="762000" y="65747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92075</xdr:rowOff>
    </xdr:from>
    <xdr:ext cx="762000" cy="245110"/>
    <xdr:sp macro="" textlink="">
      <xdr:nvSpPr>
        <xdr:cNvPr id="58" name="テキスト ボックス 57"/>
        <xdr:cNvSpPr txBox="1"/>
      </xdr:nvSpPr>
      <xdr:spPr>
        <a:xfrm>
          <a:off x="0" y="643572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6985</xdr:rowOff>
    </xdr:from>
    <xdr:to>
      <xdr:col>27</xdr:col>
      <xdr:colOff>184150</xdr:colOff>
      <xdr:row>36</xdr:row>
      <xdr:rowOff>6985</xdr:rowOff>
    </xdr:to>
    <xdr:cxnSp macro="">
      <xdr:nvCxnSpPr>
        <xdr:cNvPr id="59" name="直線コネクタ 58"/>
        <xdr:cNvCxnSpPr/>
      </xdr:nvCxnSpPr>
      <xdr:spPr>
        <a:xfrm>
          <a:off x="762000" y="61791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35560</xdr:rowOff>
    </xdr:from>
    <xdr:ext cx="762000" cy="246380"/>
    <xdr:sp macro="" textlink="">
      <xdr:nvSpPr>
        <xdr:cNvPr id="60" name="テキスト ボックス 59"/>
        <xdr:cNvSpPr txBox="1"/>
      </xdr:nvSpPr>
      <xdr:spPr>
        <a:xfrm>
          <a:off x="0" y="603631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116840</xdr:rowOff>
    </xdr:from>
    <xdr:to>
      <xdr:col>27</xdr:col>
      <xdr:colOff>184150</xdr:colOff>
      <xdr:row>33</xdr:row>
      <xdr:rowOff>116840</xdr:rowOff>
    </xdr:to>
    <xdr:cxnSp macro="">
      <xdr:nvCxnSpPr>
        <xdr:cNvPr id="61" name="直線コネクタ 60"/>
        <xdr:cNvCxnSpPr/>
      </xdr:nvCxnSpPr>
      <xdr:spPr>
        <a:xfrm>
          <a:off x="762000" y="57746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146050</xdr:rowOff>
    </xdr:from>
    <xdr:ext cx="762000" cy="242570"/>
    <xdr:sp macro="" textlink="">
      <xdr:nvSpPr>
        <xdr:cNvPr id="62" name="テキスト ボックス 61"/>
        <xdr:cNvSpPr txBox="1"/>
      </xdr:nvSpPr>
      <xdr:spPr>
        <a:xfrm>
          <a:off x="0" y="563245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116840</xdr:rowOff>
    </xdr:from>
    <xdr:to>
      <xdr:col>27</xdr:col>
      <xdr:colOff>184150</xdr:colOff>
      <xdr:row>47</xdr:row>
      <xdr:rowOff>126365</xdr:rowOff>
    </xdr:to>
    <xdr:sp macro="" textlink="">
      <xdr:nvSpPr>
        <xdr:cNvPr id="63" name="財政力グラフ枠"/>
        <xdr:cNvSpPr/>
      </xdr:nvSpPr>
      <xdr:spPr>
        <a:xfrm>
          <a:off x="762000" y="5774690"/>
          <a:ext cx="5080000" cy="23717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57150</xdr:rowOff>
    </xdr:from>
    <xdr:to>
      <xdr:col>23</xdr:col>
      <xdr:colOff>133350</xdr:colOff>
      <xdr:row>44</xdr:row>
      <xdr:rowOff>80010</xdr:rowOff>
    </xdr:to>
    <xdr:cxnSp macro="">
      <xdr:nvCxnSpPr>
        <xdr:cNvPr id="64" name="直線コネクタ 63"/>
        <xdr:cNvCxnSpPr/>
      </xdr:nvCxnSpPr>
      <xdr:spPr>
        <a:xfrm flipV="1">
          <a:off x="4953000" y="6057900"/>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53340</xdr:rowOff>
    </xdr:from>
    <xdr:ext cx="762000" cy="240030"/>
    <xdr:sp macro="" textlink="">
      <xdr:nvSpPr>
        <xdr:cNvPr id="65" name="財政力最小値テキスト"/>
        <xdr:cNvSpPr txBox="1"/>
      </xdr:nvSpPr>
      <xdr:spPr>
        <a:xfrm>
          <a:off x="5041900" y="757047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80010</xdr:rowOff>
    </xdr:from>
    <xdr:to>
      <xdr:col>24</xdr:col>
      <xdr:colOff>12700</xdr:colOff>
      <xdr:row>44</xdr:row>
      <xdr:rowOff>80010</xdr:rowOff>
    </xdr:to>
    <xdr:cxnSp macro="">
      <xdr:nvCxnSpPr>
        <xdr:cNvPr id="66" name="直線コネクタ 65"/>
        <xdr:cNvCxnSpPr/>
      </xdr:nvCxnSpPr>
      <xdr:spPr>
        <a:xfrm>
          <a:off x="4864100" y="759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140970</xdr:rowOff>
    </xdr:from>
    <xdr:ext cx="762000" cy="246380"/>
    <xdr:sp macro="" textlink="">
      <xdr:nvSpPr>
        <xdr:cNvPr id="67" name="財政力最大値テキスト"/>
        <xdr:cNvSpPr txBox="1"/>
      </xdr:nvSpPr>
      <xdr:spPr>
        <a:xfrm>
          <a:off x="5041900" y="579882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57150</xdr:rowOff>
    </xdr:from>
    <xdr:to>
      <xdr:col>24</xdr:col>
      <xdr:colOff>12700</xdr:colOff>
      <xdr:row>35</xdr:row>
      <xdr:rowOff>57150</xdr:rowOff>
    </xdr:to>
    <xdr:cxnSp macro="">
      <xdr:nvCxnSpPr>
        <xdr:cNvPr id="68" name="直線コネクタ 67"/>
        <xdr:cNvCxnSpPr/>
      </xdr:nvCxnSpPr>
      <xdr:spPr>
        <a:xfrm>
          <a:off x="4864100" y="605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71755</xdr:rowOff>
    </xdr:from>
    <xdr:to>
      <xdr:col>23</xdr:col>
      <xdr:colOff>133350</xdr:colOff>
      <xdr:row>41</xdr:row>
      <xdr:rowOff>110490</xdr:rowOff>
    </xdr:to>
    <xdr:cxnSp macro="">
      <xdr:nvCxnSpPr>
        <xdr:cNvPr id="69" name="直線コネクタ 68"/>
        <xdr:cNvCxnSpPr/>
      </xdr:nvCxnSpPr>
      <xdr:spPr>
        <a:xfrm>
          <a:off x="4114800" y="70859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19685</xdr:rowOff>
    </xdr:from>
    <xdr:ext cx="762000" cy="244475"/>
    <xdr:sp macro="" textlink="">
      <xdr:nvSpPr>
        <xdr:cNvPr id="70" name="財政力平均値テキスト"/>
        <xdr:cNvSpPr txBox="1"/>
      </xdr:nvSpPr>
      <xdr:spPr>
        <a:xfrm>
          <a:off x="5041900" y="6866255"/>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3810</xdr:rowOff>
    </xdr:from>
    <xdr:to>
      <xdr:col>23</xdr:col>
      <xdr:colOff>184150</xdr:colOff>
      <xdr:row>41</xdr:row>
      <xdr:rowOff>100965</xdr:rowOff>
    </xdr:to>
    <xdr:sp macro="" textlink="">
      <xdr:nvSpPr>
        <xdr:cNvPr id="71" name="フローチャート: 判断 70"/>
        <xdr:cNvSpPr/>
      </xdr:nvSpPr>
      <xdr:spPr>
        <a:xfrm>
          <a:off x="4902200" y="70180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52705</xdr:rowOff>
    </xdr:from>
    <xdr:to>
      <xdr:col>19</xdr:col>
      <xdr:colOff>133350</xdr:colOff>
      <xdr:row>41</xdr:row>
      <xdr:rowOff>71755</xdr:rowOff>
    </xdr:to>
    <xdr:cxnSp macro="">
      <xdr:nvCxnSpPr>
        <xdr:cNvPr id="72" name="直線コネクタ 71"/>
        <xdr:cNvCxnSpPr/>
      </xdr:nvCxnSpPr>
      <xdr:spPr>
        <a:xfrm>
          <a:off x="3225800" y="70669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129540</xdr:rowOff>
    </xdr:from>
    <xdr:to>
      <xdr:col>19</xdr:col>
      <xdr:colOff>184150</xdr:colOff>
      <xdr:row>41</xdr:row>
      <xdr:rowOff>62230</xdr:rowOff>
    </xdr:to>
    <xdr:sp macro="" textlink="">
      <xdr:nvSpPr>
        <xdr:cNvPr id="73" name="フローチャート: 判断 72"/>
        <xdr:cNvSpPr/>
      </xdr:nvSpPr>
      <xdr:spPr>
        <a:xfrm>
          <a:off x="4064000" y="69761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72390</xdr:rowOff>
    </xdr:from>
    <xdr:ext cx="736600" cy="241300"/>
    <xdr:sp macro="" textlink="">
      <xdr:nvSpPr>
        <xdr:cNvPr id="74" name="テキスト ボックス 73"/>
        <xdr:cNvSpPr txBox="1"/>
      </xdr:nvSpPr>
      <xdr:spPr>
        <a:xfrm>
          <a:off x="3733800" y="6751320"/>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33655</xdr:rowOff>
    </xdr:from>
    <xdr:to>
      <xdr:col>15</xdr:col>
      <xdr:colOff>82550</xdr:colOff>
      <xdr:row>41</xdr:row>
      <xdr:rowOff>52705</xdr:rowOff>
    </xdr:to>
    <xdr:cxnSp macro="">
      <xdr:nvCxnSpPr>
        <xdr:cNvPr id="75" name="直線コネクタ 74"/>
        <xdr:cNvCxnSpPr/>
      </xdr:nvCxnSpPr>
      <xdr:spPr>
        <a:xfrm>
          <a:off x="2336800" y="70478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110490</xdr:rowOff>
    </xdr:from>
    <xdr:to>
      <xdr:col>15</xdr:col>
      <xdr:colOff>133350</xdr:colOff>
      <xdr:row>41</xdr:row>
      <xdr:rowOff>43180</xdr:rowOff>
    </xdr:to>
    <xdr:sp macro="" textlink="">
      <xdr:nvSpPr>
        <xdr:cNvPr id="76" name="フローチャート: 判断 75"/>
        <xdr:cNvSpPr/>
      </xdr:nvSpPr>
      <xdr:spPr>
        <a:xfrm>
          <a:off x="3175000" y="69570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53340</xdr:rowOff>
    </xdr:from>
    <xdr:ext cx="756920" cy="240030"/>
    <xdr:sp macro="" textlink="">
      <xdr:nvSpPr>
        <xdr:cNvPr id="77" name="テキスト ボックス 76"/>
        <xdr:cNvSpPr txBox="1"/>
      </xdr:nvSpPr>
      <xdr:spPr>
        <a:xfrm>
          <a:off x="2844800" y="6732270"/>
          <a:ext cx="756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41</xdr:row>
      <xdr:rowOff>33655</xdr:rowOff>
    </xdr:from>
    <xdr:to>
      <xdr:col>11</xdr:col>
      <xdr:colOff>31750</xdr:colOff>
      <xdr:row>41</xdr:row>
      <xdr:rowOff>52705</xdr:rowOff>
    </xdr:to>
    <xdr:cxnSp macro="">
      <xdr:nvCxnSpPr>
        <xdr:cNvPr id="78" name="直線コネクタ 77"/>
        <xdr:cNvCxnSpPr/>
      </xdr:nvCxnSpPr>
      <xdr:spPr>
        <a:xfrm flipV="1">
          <a:off x="1445895" y="7047865"/>
          <a:ext cx="89090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40</xdr:row>
      <xdr:rowOff>33655</xdr:rowOff>
    </xdr:from>
    <xdr:to>
      <xdr:col>11</xdr:col>
      <xdr:colOff>82550</xdr:colOff>
      <xdr:row>40</xdr:row>
      <xdr:rowOff>130810</xdr:rowOff>
    </xdr:to>
    <xdr:sp macro="" textlink="">
      <xdr:nvSpPr>
        <xdr:cNvPr id="79" name="フローチャート: 判断 78"/>
        <xdr:cNvSpPr/>
      </xdr:nvSpPr>
      <xdr:spPr>
        <a:xfrm>
          <a:off x="2284095" y="6880225"/>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140970</xdr:rowOff>
    </xdr:from>
    <xdr:ext cx="762000" cy="236220"/>
    <xdr:sp macro="" textlink="">
      <xdr:nvSpPr>
        <xdr:cNvPr id="80" name="テキスト ボックス 79"/>
        <xdr:cNvSpPr txBox="1"/>
      </xdr:nvSpPr>
      <xdr:spPr>
        <a:xfrm>
          <a:off x="1955800" y="665226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14605</xdr:rowOff>
    </xdr:from>
    <xdr:to>
      <xdr:col>7</xdr:col>
      <xdr:colOff>31750</xdr:colOff>
      <xdr:row>40</xdr:row>
      <xdr:rowOff>111760</xdr:rowOff>
    </xdr:to>
    <xdr:sp macro="" textlink="">
      <xdr:nvSpPr>
        <xdr:cNvPr id="81" name="フローチャート: 判断 80"/>
        <xdr:cNvSpPr/>
      </xdr:nvSpPr>
      <xdr:spPr>
        <a:xfrm>
          <a:off x="1397000" y="68611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120650</xdr:rowOff>
    </xdr:from>
    <xdr:ext cx="756920" cy="238760"/>
    <xdr:sp macro="" textlink="">
      <xdr:nvSpPr>
        <xdr:cNvPr id="82" name="テキスト ボックス 81"/>
        <xdr:cNvSpPr txBox="1"/>
      </xdr:nvSpPr>
      <xdr:spPr>
        <a:xfrm>
          <a:off x="1066800" y="6631940"/>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124460</xdr:rowOff>
    </xdr:from>
    <xdr:ext cx="762000" cy="239395"/>
    <xdr:sp macro="" textlink="">
      <xdr:nvSpPr>
        <xdr:cNvPr id="83" name="テキスト ボックス 82"/>
        <xdr:cNvSpPr txBox="1"/>
      </xdr:nvSpPr>
      <xdr:spPr>
        <a:xfrm>
          <a:off x="47371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124460</xdr:rowOff>
    </xdr:from>
    <xdr:ext cx="762000" cy="239395"/>
    <xdr:sp macro="" textlink="">
      <xdr:nvSpPr>
        <xdr:cNvPr id="84" name="テキスト ボックス 83"/>
        <xdr:cNvSpPr txBox="1"/>
      </xdr:nvSpPr>
      <xdr:spPr>
        <a:xfrm>
          <a:off x="38989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124460</xdr:rowOff>
    </xdr:from>
    <xdr:ext cx="756920" cy="239395"/>
    <xdr:sp macro="" textlink="">
      <xdr:nvSpPr>
        <xdr:cNvPr id="85" name="テキスト ボックス 84"/>
        <xdr:cNvSpPr txBox="1"/>
      </xdr:nvSpPr>
      <xdr:spPr>
        <a:xfrm>
          <a:off x="3009900" y="8144510"/>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124460</xdr:rowOff>
    </xdr:from>
    <xdr:ext cx="762000" cy="239395"/>
    <xdr:sp macro="" textlink="">
      <xdr:nvSpPr>
        <xdr:cNvPr id="86" name="テキスト ボックス 85"/>
        <xdr:cNvSpPr txBox="1"/>
      </xdr:nvSpPr>
      <xdr:spPr>
        <a:xfrm>
          <a:off x="21209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124460</xdr:rowOff>
    </xdr:from>
    <xdr:ext cx="762000" cy="239395"/>
    <xdr:sp macro="" textlink="">
      <xdr:nvSpPr>
        <xdr:cNvPr id="87" name="テキスト ボックス 86"/>
        <xdr:cNvSpPr txBox="1"/>
      </xdr:nvSpPr>
      <xdr:spPr>
        <a:xfrm>
          <a:off x="12319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60960</xdr:rowOff>
    </xdr:from>
    <xdr:to>
      <xdr:col>23</xdr:col>
      <xdr:colOff>184150</xdr:colOff>
      <xdr:row>41</xdr:row>
      <xdr:rowOff>158750</xdr:rowOff>
    </xdr:to>
    <xdr:sp macro="" textlink="">
      <xdr:nvSpPr>
        <xdr:cNvPr id="88" name="楕円 87"/>
        <xdr:cNvSpPr/>
      </xdr:nvSpPr>
      <xdr:spPr>
        <a:xfrm>
          <a:off x="4902200" y="707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34925</xdr:rowOff>
    </xdr:from>
    <xdr:ext cx="762000" cy="239395"/>
    <xdr:sp macro="" textlink="">
      <xdr:nvSpPr>
        <xdr:cNvPr id="89" name="財政力該当値テキスト"/>
        <xdr:cNvSpPr txBox="1"/>
      </xdr:nvSpPr>
      <xdr:spPr>
        <a:xfrm>
          <a:off x="5041900" y="704913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23495</xdr:rowOff>
    </xdr:from>
    <xdr:to>
      <xdr:col>19</xdr:col>
      <xdr:colOff>184150</xdr:colOff>
      <xdr:row>41</xdr:row>
      <xdr:rowOff>120015</xdr:rowOff>
    </xdr:to>
    <xdr:sp macro="" textlink="">
      <xdr:nvSpPr>
        <xdr:cNvPr id="90" name="楕円 89"/>
        <xdr:cNvSpPr/>
      </xdr:nvSpPr>
      <xdr:spPr>
        <a:xfrm>
          <a:off x="4064000" y="70377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106045</xdr:rowOff>
    </xdr:from>
    <xdr:ext cx="736600" cy="237490"/>
    <xdr:sp macro="" textlink="">
      <xdr:nvSpPr>
        <xdr:cNvPr id="91" name="テキスト ボックス 90"/>
        <xdr:cNvSpPr txBox="1"/>
      </xdr:nvSpPr>
      <xdr:spPr>
        <a:xfrm>
          <a:off x="3733800" y="7120255"/>
          <a:ext cx="7366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3810</xdr:rowOff>
    </xdr:from>
    <xdr:to>
      <xdr:col>15</xdr:col>
      <xdr:colOff>133350</xdr:colOff>
      <xdr:row>41</xdr:row>
      <xdr:rowOff>100965</xdr:rowOff>
    </xdr:to>
    <xdr:sp macro="" textlink="">
      <xdr:nvSpPr>
        <xdr:cNvPr id="92" name="楕円 91"/>
        <xdr:cNvSpPr/>
      </xdr:nvSpPr>
      <xdr:spPr>
        <a:xfrm>
          <a:off x="3175000" y="70180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86995</xdr:rowOff>
    </xdr:from>
    <xdr:ext cx="756920" cy="239395"/>
    <xdr:sp macro="" textlink="">
      <xdr:nvSpPr>
        <xdr:cNvPr id="93" name="テキスト ボックス 92"/>
        <xdr:cNvSpPr txBox="1"/>
      </xdr:nvSpPr>
      <xdr:spPr>
        <a:xfrm>
          <a:off x="2844800" y="7101205"/>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40</xdr:row>
      <xdr:rowOff>148590</xdr:rowOff>
    </xdr:from>
    <xdr:to>
      <xdr:col>11</xdr:col>
      <xdr:colOff>82550</xdr:colOff>
      <xdr:row>41</xdr:row>
      <xdr:rowOff>81915</xdr:rowOff>
    </xdr:to>
    <xdr:sp macro="" textlink="">
      <xdr:nvSpPr>
        <xdr:cNvPr id="94" name="楕円 93"/>
        <xdr:cNvSpPr/>
      </xdr:nvSpPr>
      <xdr:spPr>
        <a:xfrm>
          <a:off x="2284095" y="699516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67945</xdr:rowOff>
    </xdr:from>
    <xdr:ext cx="762000" cy="240030"/>
    <xdr:sp macro="" textlink="">
      <xdr:nvSpPr>
        <xdr:cNvPr id="95" name="テキスト ボックス 94"/>
        <xdr:cNvSpPr txBox="1"/>
      </xdr:nvSpPr>
      <xdr:spPr>
        <a:xfrm>
          <a:off x="1955800" y="708215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3810</xdr:rowOff>
    </xdr:from>
    <xdr:to>
      <xdr:col>7</xdr:col>
      <xdr:colOff>31750</xdr:colOff>
      <xdr:row>41</xdr:row>
      <xdr:rowOff>100965</xdr:rowOff>
    </xdr:to>
    <xdr:sp macro="" textlink="">
      <xdr:nvSpPr>
        <xdr:cNvPr id="96" name="楕円 95"/>
        <xdr:cNvSpPr/>
      </xdr:nvSpPr>
      <xdr:spPr>
        <a:xfrm>
          <a:off x="1397000" y="70180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56920" cy="239395"/>
    <xdr:sp macro="" textlink="">
      <xdr:nvSpPr>
        <xdr:cNvPr id="97" name="テキスト ボックス 96"/>
        <xdr:cNvSpPr txBox="1"/>
      </xdr:nvSpPr>
      <xdr:spPr>
        <a:xfrm>
          <a:off x="1066800" y="7101205"/>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78105</xdr:rowOff>
    </xdr:from>
    <xdr:to>
      <xdr:col>27</xdr:col>
      <xdr:colOff>184150</xdr:colOff>
      <xdr:row>53</xdr:row>
      <xdr:rowOff>53975</xdr:rowOff>
    </xdr:to>
    <xdr:sp macro="" textlink="">
      <xdr:nvSpPr>
        <xdr:cNvPr id="98" name="正方形/長方形 97"/>
        <xdr:cNvSpPr/>
      </xdr:nvSpPr>
      <xdr:spPr>
        <a:xfrm>
          <a:off x="762000" y="8768715"/>
          <a:ext cx="50800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95885</xdr:rowOff>
    </xdr:from>
    <xdr:ext cx="1438910" cy="292100"/>
    <xdr:sp macro="" textlink="">
      <xdr:nvSpPr>
        <xdr:cNvPr id="99" name="テキスト ボックス 98"/>
        <xdr:cNvSpPr txBox="1"/>
      </xdr:nvSpPr>
      <xdr:spPr>
        <a:xfrm>
          <a:off x="1693545" y="9121775"/>
          <a:ext cx="1438910"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71755</xdr:rowOff>
    </xdr:from>
    <xdr:ext cx="1641475" cy="336550"/>
    <xdr:sp macro="" textlink="">
      <xdr:nvSpPr>
        <xdr:cNvPr id="100" name="テキスト ボックス 99"/>
        <xdr:cNvSpPr txBox="1"/>
      </xdr:nvSpPr>
      <xdr:spPr>
        <a:xfrm>
          <a:off x="3259455" y="9097645"/>
          <a:ext cx="1641475" cy="3365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156845</xdr:rowOff>
    </xdr:from>
    <xdr:to>
      <xdr:col>35</xdr:col>
      <xdr:colOff>95250</xdr:colOff>
      <xdr:row>54</xdr:row>
      <xdr:rowOff>71755</xdr:rowOff>
    </xdr:to>
    <xdr:sp macro="" textlink="">
      <xdr:nvSpPr>
        <xdr:cNvPr id="101" name="正方形/長方形 100"/>
        <xdr:cNvSpPr/>
      </xdr:nvSpPr>
      <xdr:spPr>
        <a:xfrm>
          <a:off x="5905500" y="90150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11430</xdr:rowOff>
    </xdr:from>
    <xdr:to>
      <xdr:col>35</xdr:col>
      <xdr:colOff>95250</xdr:colOff>
      <xdr:row>55</xdr:row>
      <xdr:rowOff>90170</xdr:rowOff>
    </xdr:to>
    <xdr:sp macro="" textlink="">
      <xdr:nvSpPr>
        <xdr:cNvPr id="102" name="正方形/長方形 101"/>
        <xdr:cNvSpPr/>
      </xdr:nvSpPr>
      <xdr:spPr>
        <a:xfrm>
          <a:off x="5905500" y="920496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156845</xdr:rowOff>
    </xdr:from>
    <xdr:to>
      <xdr:col>42</xdr:col>
      <xdr:colOff>25400</xdr:colOff>
      <xdr:row>54</xdr:row>
      <xdr:rowOff>71755</xdr:rowOff>
    </xdr:to>
    <xdr:sp macro="" textlink="">
      <xdr:nvSpPr>
        <xdr:cNvPr id="103" name="正方形/長方形 102"/>
        <xdr:cNvSpPr/>
      </xdr:nvSpPr>
      <xdr:spPr>
        <a:xfrm>
          <a:off x="7556500" y="901509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11430</xdr:rowOff>
    </xdr:from>
    <xdr:to>
      <xdr:col>42</xdr:col>
      <xdr:colOff>25400</xdr:colOff>
      <xdr:row>55</xdr:row>
      <xdr:rowOff>90170</xdr:rowOff>
    </xdr:to>
    <xdr:sp macro="" textlink="">
      <xdr:nvSpPr>
        <xdr:cNvPr id="104" name="正方形/長方形 103"/>
        <xdr:cNvSpPr/>
      </xdr:nvSpPr>
      <xdr:spPr>
        <a:xfrm>
          <a:off x="7556500" y="9204960"/>
          <a:ext cx="1270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156845</xdr:rowOff>
    </xdr:from>
    <xdr:to>
      <xdr:col>49</xdr:col>
      <xdr:colOff>19050</xdr:colOff>
      <xdr:row>54</xdr:row>
      <xdr:rowOff>71755</xdr:rowOff>
    </xdr:to>
    <xdr:sp macro="" textlink="">
      <xdr:nvSpPr>
        <xdr:cNvPr id="105" name="正方形/長方形 104"/>
        <xdr:cNvSpPr/>
      </xdr:nvSpPr>
      <xdr:spPr>
        <a:xfrm>
          <a:off x="9017000" y="901509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11430</xdr:rowOff>
    </xdr:from>
    <xdr:to>
      <xdr:col>49</xdr:col>
      <xdr:colOff>19050</xdr:colOff>
      <xdr:row>55</xdr:row>
      <xdr:rowOff>90170</xdr:rowOff>
    </xdr:to>
    <xdr:sp macro="" textlink="">
      <xdr:nvSpPr>
        <xdr:cNvPr id="106" name="正方形/長方形 105"/>
        <xdr:cNvSpPr/>
      </xdr:nvSpPr>
      <xdr:spPr>
        <a:xfrm>
          <a:off x="9017000" y="9204960"/>
          <a:ext cx="1270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150495</xdr:rowOff>
    </xdr:from>
    <xdr:to>
      <xdr:col>27</xdr:col>
      <xdr:colOff>184150</xdr:colOff>
      <xdr:row>70</xdr:row>
      <xdr:rowOff>0</xdr:rowOff>
    </xdr:to>
    <xdr:sp macro="" textlink="">
      <xdr:nvSpPr>
        <xdr:cNvPr id="107" name="正方形/長方形 106"/>
        <xdr:cNvSpPr/>
      </xdr:nvSpPr>
      <xdr:spPr>
        <a:xfrm>
          <a:off x="762000" y="9511665"/>
          <a:ext cx="5080000" cy="236410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150495</xdr:rowOff>
    </xdr:from>
    <xdr:to>
      <xdr:col>57</xdr:col>
      <xdr:colOff>120650</xdr:colOff>
      <xdr:row>70</xdr:row>
      <xdr:rowOff>0</xdr:rowOff>
    </xdr:to>
    <xdr:sp macro="" textlink="">
      <xdr:nvSpPr>
        <xdr:cNvPr id="108" name="正方形/長方形 107"/>
        <xdr:cNvSpPr/>
      </xdr:nvSpPr>
      <xdr:spPr>
        <a:xfrm>
          <a:off x="6032500" y="9511665"/>
          <a:ext cx="6032500" cy="23641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150495</xdr:rowOff>
    </xdr:from>
    <xdr:to>
      <xdr:col>46</xdr:col>
      <xdr:colOff>188595</xdr:colOff>
      <xdr:row>57</xdr:row>
      <xdr:rowOff>66040</xdr:rowOff>
    </xdr:to>
    <xdr:sp macro="" textlink="">
      <xdr:nvSpPr>
        <xdr:cNvPr id="109" name="正方形/長方形 108"/>
        <xdr:cNvSpPr/>
      </xdr:nvSpPr>
      <xdr:spPr>
        <a:xfrm>
          <a:off x="6032500" y="9511665"/>
          <a:ext cx="379539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126365</xdr:rowOff>
    </xdr:from>
    <xdr:to>
      <xdr:col>56</xdr:col>
      <xdr:colOff>188595</xdr:colOff>
      <xdr:row>69</xdr:row>
      <xdr:rowOff>106045</xdr:rowOff>
    </xdr:to>
    <xdr:sp macro="" textlink="" fLocksText="0">
      <xdr:nvSpPr>
        <xdr:cNvPr id="110" name="テキスト ボックス 109"/>
        <xdr:cNvSpPr txBox="1"/>
      </xdr:nvSpPr>
      <xdr:spPr>
        <a:xfrm>
          <a:off x="6159500" y="9822815"/>
          <a:ext cx="5763895" cy="19913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公債費は減少したものの、扶助費や人件費が増加したため歳出は増加したが、普通交付税や地方税の増加により歳入も増加し、前年度比１ポイント減となった。</a:t>
          </a:r>
        </a:p>
        <a:p>
          <a:r>
            <a:rPr lang="ja-JP" altLang="ja-JP" sz="1300">
              <a:solidFill>
                <a:schemeClr val="dk1"/>
              </a:solidFill>
              <a:effectLst/>
              <a:latin typeface="ＭＳ Ｐゴシック"/>
              <a:ea typeface="ＭＳ Ｐゴシック"/>
              <a:cs typeface="+mn-cs"/>
            </a:rPr>
            <a:t>　今後も引き続き繰出金について重点的に削減を図り、財源の確保に努めるとともに、事務事業の見直しなど経常経費の削減を行うなどして、財政運営ガイドラインの基準である</a:t>
          </a:r>
          <a:r>
            <a:rPr lang="en-US" altLang="ja-JP" sz="1300">
              <a:solidFill>
                <a:schemeClr val="dk1"/>
              </a:solidFill>
              <a:effectLst/>
              <a:latin typeface="ＭＳ Ｐゴシック"/>
              <a:ea typeface="ＭＳ Ｐゴシック"/>
              <a:cs typeface="+mn-cs"/>
            </a:rPr>
            <a:t>90</a:t>
          </a:r>
          <a:r>
            <a:rPr lang="ja-JP" altLang="ja-JP" sz="1300">
              <a:solidFill>
                <a:schemeClr val="dk1"/>
              </a:solidFill>
              <a:effectLst/>
              <a:latin typeface="ＭＳ Ｐゴシック"/>
              <a:ea typeface="ＭＳ Ｐゴシック"/>
              <a:cs typeface="+mn-cs"/>
            </a:rPr>
            <a:t>％未満となるよう努める。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132715</xdr:rowOff>
    </xdr:from>
    <xdr:ext cx="298450" cy="212725"/>
    <xdr:sp macro="" textlink="">
      <xdr:nvSpPr>
        <xdr:cNvPr id="111" name="テキスト ボックス 110"/>
        <xdr:cNvSpPr txBox="1"/>
      </xdr:nvSpPr>
      <xdr:spPr>
        <a:xfrm>
          <a:off x="723900" y="9326245"/>
          <a:ext cx="2984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18757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4475"/>
    <xdr:sp macro="" textlink="">
      <xdr:nvSpPr>
        <xdr:cNvPr id="113" name="テキスト ボックス 112"/>
        <xdr:cNvSpPr txBox="1"/>
      </xdr:nvSpPr>
      <xdr:spPr>
        <a:xfrm>
          <a:off x="0" y="117367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109855</xdr:rowOff>
    </xdr:from>
    <xdr:to>
      <xdr:col>27</xdr:col>
      <xdr:colOff>184150</xdr:colOff>
      <xdr:row>67</xdr:row>
      <xdr:rowOff>109855</xdr:rowOff>
    </xdr:to>
    <xdr:cxnSp macro="">
      <xdr:nvCxnSpPr>
        <xdr:cNvPr id="114" name="直線コネクタ 113"/>
        <xdr:cNvCxnSpPr/>
      </xdr:nvCxnSpPr>
      <xdr:spPr>
        <a:xfrm>
          <a:off x="762000" y="114827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135255</xdr:rowOff>
    </xdr:from>
    <xdr:ext cx="762000" cy="252730"/>
    <xdr:sp macro="" textlink="">
      <xdr:nvSpPr>
        <xdr:cNvPr id="115" name="テキスト ボックス 114"/>
        <xdr:cNvSpPr txBox="1"/>
      </xdr:nvSpPr>
      <xdr:spPr>
        <a:xfrm>
          <a:off x="0" y="113404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50165</xdr:rowOff>
    </xdr:from>
    <xdr:to>
      <xdr:col>27</xdr:col>
      <xdr:colOff>184150</xdr:colOff>
      <xdr:row>65</xdr:row>
      <xdr:rowOff>50165</xdr:rowOff>
    </xdr:to>
    <xdr:cxnSp macro="">
      <xdr:nvCxnSpPr>
        <xdr:cNvPr id="116" name="直線コネクタ 115"/>
        <xdr:cNvCxnSpPr/>
      </xdr:nvCxnSpPr>
      <xdr:spPr>
        <a:xfrm>
          <a:off x="762000" y="110877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78105</xdr:rowOff>
    </xdr:from>
    <xdr:ext cx="762000" cy="247015"/>
    <xdr:sp macro="" textlink="">
      <xdr:nvSpPr>
        <xdr:cNvPr id="117" name="テキスト ボックス 116"/>
        <xdr:cNvSpPr txBox="1"/>
      </xdr:nvSpPr>
      <xdr:spPr>
        <a:xfrm>
          <a:off x="0" y="1094803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157480</xdr:rowOff>
    </xdr:from>
    <xdr:to>
      <xdr:col>27</xdr:col>
      <xdr:colOff>184150</xdr:colOff>
      <xdr:row>62</xdr:row>
      <xdr:rowOff>157480</xdr:rowOff>
    </xdr:to>
    <xdr:cxnSp macro="">
      <xdr:nvCxnSpPr>
        <xdr:cNvPr id="118" name="直線コネクタ 117"/>
        <xdr:cNvCxnSpPr/>
      </xdr:nvCxnSpPr>
      <xdr:spPr>
        <a:xfrm>
          <a:off x="762000" y="106921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21590</xdr:rowOff>
    </xdr:from>
    <xdr:ext cx="762000" cy="246380"/>
    <xdr:sp macro="" textlink="">
      <xdr:nvSpPr>
        <xdr:cNvPr id="119" name="テキスト ボックス 118"/>
        <xdr:cNvSpPr txBox="1"/>
      </xdr:nvSpPr>
      <xdr:spPr>
        <a:xfrm>
          <a:off x="0" y="1055624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100965</xdr:rowOff>
    </xdr:from>
    <xdr:to>
      <xdr:col>27</xdr:col>
      <xdr:colOff>184150</xdr:colOff>
      <xdr:row>60</xdr:row>
      <xdr:rowOff>100965</xdr:rowOff>
    </xdr:to>
    <xdr:cxnSp macro="">
      <xdr:nvCxnSpPr>
        <xdr:cNvPr id="120" name="直線コネクタ 119"/>
        <xdr:cNvCxnSpPr/>
      </xdr:nvCxnSpPr>
      <xdr:spPr>
        <a:xfrm>
          <a:off x="762000" y="103003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128905</xdr:rowOff>
    </xdr:from>
    <xdr:ext cx="762000" cy="244475"/>
    <xdr:sp macro="" textlink="">
      <xdr:nvSpPr>
        <xdr:cNvPr id="121" name="テキスト ボックス 120"/>
        <xdr:cNvSpPr txBox="1"/>
      </xdr:nvSpPr>
      <xdr:spPr>
        <a:xfrm>
          <a:off x="0" y="101606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43180</xdr:rowOff>
    </xdr:from>
    <xdr:to>
      <xdr:col>27</xdr:col>
      <xdr:colOff>184150</xdr:colOff>
      <xdr:row>58</xdr:row>
      <xdr:rowOff>43180</xdr:rowOff>
    </xdr:to>
    <xdr:cxnSp macro="">
      <xdr:nvCxnSpPr>
        <xdr:cNvPr id="122" name="直線コネクタ 121"/>
        <xdr:cNvCxnSpPr/>
      </xdr:nvCxnSpPr>
      <xdr:spPr>
        <a:xfrm>
          <a:off x="762000" y="99072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71120</xdr:rowOff>
    </xdr:from>
    <xdr:ext cx="762000" cy="241935"/>
    <xdr:sp macro="" textlink="">
      <xdr:nvSpPr>
        <xdr:cNvPr id="123" name="テキスト ボックス 122"/>
        <xdr:cNvSpPr txBox="1"/>
      </xdr:nvSpPr>
      <xdr:spPr>
        <a:xfrm>
          <a:off x="0" y="976757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150495</xdr:rowOff>
    </xdr:from>
    <xdr:to>
      <xdr:col>27</xdr:col>
      <xdr:colOff>184150</xdr:colOff>
      <xdr:row>55</xdr:row>
      <xdr:rowOff>150495</xdr:rowOff>
    </xdr:to>
    <xdr:cxnSp macro="">
      <xdr:nvCxnSpPr>
        <xdr:cNvPr id="124" name="直線コネクタ 123"/>
        <xdr:cNvCxnSpPr/>
      </xdr:nvCxnSpPr>
      <xdr:spPr>
        <a:xfrm>
          <a:off x="762000" y="95116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15240</xdr:rowOff>
    </xdr:from>
    <xdr:ext cx="762000" cy="239395"/>
    <xdr:sp macro="" textlink="">
      <xdr:nvSpPr>
        <xdr:cNvPr id="125" name="テキスト ボックス 124"/>
        <xdr:cNvSpPr txBox="1"/>
      </xdr:nvSpPr>
      <xdr:spPr>
        <a:xfrm>
          <a:off x="0" y="93764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150495</xdr:rowOff>
    </xdr:from>
    <xdr:to>
      <xdr:col>27</xdr:col>
      <xdr:colOff>184150</xdr:colOff>
      <xdr:row>70</xdr:row>
      <xdr:rowOff>0</xdr:rowOff>
    </xdr:to>
    <xdr:sp macro="" textlink="">
      <xdr:nvSpPr>
        <xdr:cNvPr id="126" name="財政構造の弾力性グラフ枠"/>
        <xdr:cNvSpPr/>
      </xdr:nvSpPr>
      <xdr:spPr>
        <a:xfrm>
          <a:off x="762000" y="9511665"/>
          <a:ext cx="5080000" cy="2364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142240</xdr:rowOff>
    </xdr:from>
    <xdr:to>
      <xdr:col>23</xdr:col>
      <xdr:colOff>133350</xdr:colOff>
      <xdr:row>68</xdr:row>
      <xdr:rowOff>13335</xdr:rowOff>
    </xdr:to>
    <xdr:cxnSp macro="">
      <xdr:nvCxnSpPr>
        <xdr:cNvPr id="127" name="直線コネクタ 126"/>
        <xdr:cNvCxnSpPr/>
      </xdr:nvCxnSpPr>
      <xdr:spPr>
        <a:xfrm flipV="1">
          <a:off x="4953000" y="10173970"/>
          <a:ext cx="0" cy="1379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153035</xdr:rowOff>
    </xdr:from>
    <xdr:ext cx="762000" cy="251460"/>
    <xdr:sp macro="" textlink="">
      <xdr:nvSpPr>
        <xdr:cNvPr id="128" name="財政構造の弾力性最小値テキスト"/>
        <xdr:cNvSpPr txBox="1"/>
      </xdr:nvSpPr>
      <xdr:spPr>
        <a:xfrm>
          <a:off x="5041900" y="115258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13335</xdr:rowOff>
    </xdr:from>
    <xdr:to>
      <xdr:col>24</xdr:col>
      <xdr:colOff>12700</xdr:colOff>
      <xdr:row>68</xdr:row>
      <xdr:rowOff>13335</xdr:rowOff>
    </xdr:to>
    <xdr:cxnSp macro="">
      <xdr:nvCxnSpPr>
        <xdr:cNvPr id="129" name="直線コネクタ 128"/>
        <xdr:cNvCxnSpPr/>
      </xdr:nvCxnSpPr>
      <xdr:spPr>
        <a:xfrm>
          <a:off x="4864100" y="1155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59055</xdr:rowOff>
    </xdr:from>
    <xdr:ext cx="762000" cy="246380"/>
    <xdr:sp macro="" textlink="">
      <xdr:nvSpPr>
        <xdr:cNvPr id="130" name="財政構造の弾力性最大値テキスト"/>
        <xdr:cNvSpPr txBox="1"/>
      </xdr:nvSpPr>
      <xdr:spPr>
        <a:xfrm>
          <a:off x="5041900" y="99231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142240</xdr:rowOff>
    </xdr:from>
    <xdr:to>
      <xdr:col>24</xdr:col>
      <xdr:colOff>12700</xdr:colOff>
      <xdr:row>59</xdr:row>
      <xdr:rowOff>142240</xdr:rowOff>
    </xdr:to>
    <xdr:cxnSp macro="">
      <xdr:nvCxnSpPr>
        <xdr:cNvPr id="131" name="直線コネクタ 130"/>
        <xdr:cNvCxnSpPr/>
      </xdr:nvCxnSpPr>
      <xdr:spPr>
        <a:xfrm>
          <a:off x="4864100" y="1017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88265</xdr:rowOff>
    </xdr:from>
    <xdr:to>
      <xdr:col>23</xdr:col>
      <xdr:colOff>133350</xdr:colOff>
      <xdr:row>63</xdr:row>
      <xdr:rowOff>1270</xdr:rowOff>
    </xdr:to>
    <xdr:cxnSp macro="">
      <xdr:nvCxnSpPr>
        <xdr:cNvPr id="132" name="直線コネクタ 131"/>
        <xdr:cNvCxnSpPr/>
      </xdr:nvCxnSpPr>
      <xdr:spPr>
        <a:xfrm flipV="1">
          <a:off x="4114800" y="1062291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33655</xdr:rowOff>
    </xdr:from>
    <xdr:ext cx="762000" cy="240030"/>
    <xdr:sp macro="" textlink="">
      <xdr:nvSpPr>
        <xdr:cNvPr id="133" name="財政構造の弾力性平均値テキスト"/>
        <xdr:cNvSpPr txBox="1"/>
      </xdr:nvSpPr>
      <xdr:spPr>
        <a:xfrm>
          <a:off x="5041900" y="10735945"/>
          <a:ext cx="76200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59690</xdr:rowOff>
    </xdr:from>
    <xdr:to>
      <xdr:col>23</xdr:col>
      <xdr:colOff>184150</xdr:colOff>
      <xdr:row>63</xdr:row>
      <xdr:rowOff>157480</xdr:rowOff>
    </xdr:to>
    <xdr:sp macro="" textlink="">
      <xdr:nvSpPr>
        <xdr:cNvPr id="134" name="フローチャート: 判断 133"/>
        <xdr:cNvSpPr/>
      </xdr:nvSpPr>
      <xdr:spPr>
        <a:xfrm>
          <a:off x="4902200" y="10761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124460</xdr:rowOff>
    </xdr:from>
    <xdr:to>
      <xdr:col>19</xdr:col>
      <xdr:colOff>133350</xdr:colOff>
      <xdr:row>63</xdr:row>
      <xdr:rowOff>1270</xdr:rowOff>
    </xdr:to>
    <xdr:cxnSp macro="">
      <xdr:nvCxnSpPr>
        <xdr:cNvPr id="135" name="直線コネクタ 134"/>
        <xdr:cNvCxnSpPr/>
      </xdr:nvCxnSpPr>
      <xdr:spPr>
        <a:xfrm>
          <a:off x="3225800" y="1032383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124460</xdr:rowOff>
    </xdr:from>
    <xdr:to>
      <xdr:col>19</xdr:col>
      <xdr:colOff>184150</xdr:colOff>
      <xdr:row>63</xdr:row>
      <xdr:rowOff>57785</xdr:rowOff>
    </xdr:to>
    <xdr:sp macro="" textlink="">
      <xdr:nvSpPr>
        <xdr:cNvPr id="136" name="フローチャート: 判断 135"/>
        <xdr:cNvSpPr/>
      </xdr:nvSpPr>
      <xdr:spPr>
        <a:xfrm>
          <a:off x="4064000" y="10659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42545</xdr:rowOff>
    </xdr:from>
    <xdr:ext cx="736600" cy="245745"/>
    <xdr:sp macro="" textlink="">
      <xdr:nvSpPr>
        <xdr:cNvPr id="137" name="テキスト ボックス 136"/>
        <xdr:cNvSpPr txBox="1"/>
      </xdr:nvSpPr>
      <xdr:spPr>
        <a:xfrm>
          <a:off x="3733800" y="10744835"/>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124460</xdr:rowOff>
    </xdr:from>
    <xdr:to>
      <xdr:col>15</xdr:col>
      <xdr:colOff>82550</xdr:colOff>
      <xdr:row>63</xdr:row>
      <xdr:rowOff>16510</xdr:rowOff>
    </xdr:to>
    <xdr:cxnSp macro="">
      <xdr:nvCxnSpPr>
        <xdr:cNvPr id="138" name="直線コネクタ 137"/>
        <xdr:cNvCxnSpPr/>
      </xdr:nvCxnSpPr>
      <xdr:spPr>
        <a:xfrm flipV="1">
          <a:off x="2336800" y="10323830"/>
          <a:ext cx="88900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151765</xdr:rowOff>
    </xdr:from>
    <xdr:to>
      <xdr:col>15</xdr:col>
      <xdr:colOff>133350</xdr:colOff>
      <xdr:row>61</xdr:row>
      <xdr:rowOff>85725</xdr:rowOff>
    </xdr:to>
    <xdr:sp macro="" textlink="">
      <xdr:nvSpPr>
        <xdr:cNvPr id="139" name="フローチャート: 判断 138"/>
        <xdr:cNvSpPr/>
      </xdr:nvSpPr>
      <xdr:spPr>
        <a:xfrm>
          <a:off x="3175000" y="103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71120</xdr:rowOff>
    </xdr:from>
    <xdr:ext cx="756920" cy="241935"/>
    <xdr:sp macro="" textlink="">
      <xdr:nvSpPr>
        <xdr:cNvPr id="140" name="テキスト ボックス 139"/>
        <xdr:cNvSpPr txBox="1"/>
      </xdr:nvSpPr>
      <xdr:spPr>
        <a:xfrm>
          <a:off x="2844800" y="10438130"/>
          <a:ext cx="7569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63</xdr:row>
      <xdr:rowOff>16510</xdr:rowOff>
    </xdr:from>
    <xdr:to>
      <xdr:col>11</xdr:col>
      <xdr:colOff>31750</xdr:colOff>
      <xdr:row>63</xdr:row>
      <xdr:rowOff>140335</xdr:rowOff>
    </xdr:to>
    <xdr:cxnSp macro="">
      <xdr:nvCxnSpPr>
        <xdr:cNvPr id="141" name="直線コネクタ 140"/>
        <xdr:cNvCxnSpPr/>
      </xdr:nvCxnSpPr>
      <xdr:spPr>
        <a:xfrm flipV="1">
          <a:off x="1445895" y="10718800"/>
          <a:ext cx="890905"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52705</xdr:rowOff>
    </xdr:from>
    <xdr:to>
      <xdr:col>11</xdr:col>
      <xdr:colOff>82550</xdr:colOff>
      <xdr:row>63</xdr:row>
      <xdr:rowOff>149225</xdr:rowOff>
    </xdr:to>
    <xdr:sp macro="" textlink="">
      <xdr:nvSpPr>
        <xdr:cNvPr id="142" name="フローチャート: 判断 141"/>
        <xdr:cNvSpPr/>
      </xdr:nvSpPr>
      <xdr:spPr>
        <a:xfrm>
          <a:off x="2284095" y="10754995"/>
          <a:ext cx="10350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135255</xdr:rowOff>
    </xdr:from>
    <xdr:ext cx="762000" cy="247650"/>
    <xdr:sp macro="" textlink="">
      <xdr:nvSpPr>
        <xdr:cNvPr id="143" name="テキスト ボックス 142"/>
        <xdr:cNvSpPr txBox="1"/>
      </xdr:nvSpPr>
      <xdr:spPr>
        <a:xfrm>
          <a:off x="1955800" y="1083754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29210</xdr:rowOff>
    </xdr:from>
    <xdr:to>
      <xdr:col>7</xdr:col>
      <xdr:colOff>31750</xdr:colOff>
      <xdr:row>63</xdr:row>
      <xdr:rowOff>126365</xdr:rowOff>
    </xdr:to>
    <xdr:sp macro="" textlink="">
      <xdr:nvSpPr>
        <xdr:cNvPr id="144" name="フローチャート: 判断 143"/>
        <xdr:cNvSpPr/>
      </xdr:nvSpPr>
      <xdr:spPr>
        <a:xfrm>
          <a:off x="1397000" y="107315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136525</xdr:rowOff>
    </xdr:from>
    <xdr:ext cx="756920" cy="240030"/>
    <xdr:sp macro="" textlink="">
      <xdr:nvSpPr>
        <xdr:cNvPr id="145" name="テキスト ボックス 144"/>
        <xdr:cNvSpPr txBox="1"/>
      </xdr:nvSpPr>
      <xdr:spPr>
        <a:xfrm>
          <a:off x="1066800" y="10503535"/>
          <a:ext cx="756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3840"/>
    <xdr:sp macro="" textlink="">
      <xdr:nvSpPr>
        <xdr:cNvPr id="146" name="テキスト ボックス 145"/>
        <xdr:cNvSpPr txBox="1"/>
      </xdr:nvSpPr>
      <xdr:spPr>
        <a:xfrm>
          <a:off x="47371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3840"/>
    <xdr:sp macro="" textlink="">
      <xdr:nvSpPr>
        <xdr:cNvPr id="147" name="テキスト ボックス 146"/>
        <xdr:cNvSpPr txBox="1"/>
      </xdr:nvSpPr>
      <xdr:spPr>
        <a:xfrm>
          <a:off x="38989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6920" cy="243840"/>
    <xdr:sp macro="" textlink="">
      <xdr:nvSpPr>
        <xdr:cNvPr id="148" name="テキスト ボックス 147"/>
        <xdr:cNvSpPr txBox="1"/>
      </xdr:nvSpPr>
      <xdr:spPr>
        <a:xfrm>
          <a:off x="3009900" y="1187323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3840"/>
    <xdr:sp macro="" textlink="">
      <xdr:nvSpPr>
        <xdr:cNvPr id="149" name="テキスト ボックス 148"/>
        <xdr:cNvSpPr txBox="1"/>
      </xdr:nvSpPr>
      <xdr:spPr>
        <a:xfrm>
          <a:off x="21209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3840"/>
    <xdr:sp macro="" textlink="">
      <xdr:nvSpPr>
        <xdr:cNvPr id="150" name="テキスト ボックス 149"/>
        <xdr:cNvSpPr txBox="1"/>
      </xdr:nvSpPr>
      <xdr:spPr>
        <a:xfrm>
          <a:off x="12319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39370</xdr:rowOff>
    </xdr:from>
    <xdr:to>
      <xdr:col>23</xdr:col>
      <xdr:colOff>184150</xdr:colOff>
      <xdr:row>62</xdr:row>
      <xdr:rowOff>136525</xdr:rowOff>
    </xdr:to>
    <xdr:sp macro="" textlink="">
      <xdr:nvSpPr>
        <xdr:cNvPr id="151" name="楕円 150"/>
        <xdr:cNvSpPr/>
      </xdr:nvSpPr>
      <xdr:spPr>
        <a:xfrm>
          <a:off x="4902200" y="105740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55880</xdr:rowOff>
    </xdr:from>
    <xdr:ext cx="762000" cy="247015"/>
    <xdr:sp macro="" textlink="">
      <xdr:nvSpPr>
        <xdr:cNvPr id="152" name="財政構造の弾力性該当値テキスト"/>
        <xdr:cNvSpPr txBox="1"/>
      </xdr:nvSpPr>
      <xdr:spPr>
        <a:xfrm>
          <a:off x="5041900" y="1042289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116205</xdr:rowOff>
    </xdr:from>
    <xdr:to>
      <xdr:col>19</xdr:col>
      <xdr:colOff>184150</xdr:colOff>
      <xdr:row>63</xdr:row>
      <xdr:rowOff>50165</xdr:rowOff>
    </xdr:to>
    <xdr:sp macro="" textlink="">
      <xdr:nvSpPr>
        <xdr:cNvPr id="153" name="楕円 152"/>
        <xdr:cNvSpPr/>
      </xdr:nvSpPr>
      <xdr:spPr>
        <a:xfrm>
          <a:off x="4064000" y="10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59690</xdr:rowOff>
    </xdr:from>
    <xdr:ext cx="736600" cy="245745"/>
    <xdr:sp macro="" textlink="">
      <xdr:nvSpPr>
        <xdr:cNvPr id="154" name="テキスト ボックス 153"/>
        <xdr:cNvSpPr txBox="1"/>
      </xdr:nvSpPr>
      <xdr:spPr>
        <a:xfrm>
          <a:off x="3733800" y="10426700"/>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75565</xdr:rowOff>
    </xdr:from>
    <xdr:to>
      <xdr:col>15</xdr:col>
      <xdr:colOff>133350</xdr:colOff>
      <xdr:row>61</xdr:row>
      <xdr:rowOff>8255</xdr:rowOff>
    </xdr:to>
    <xdr:sp macro="" textlink="">
      <xdr:nvSpPr>
        <xdr:cNvPr id="155" name="楕円 154"/>
        <xdr:cNvSpPr/>
      </xdr:nvSpPr>
      <xdr:spPr>
        <a:xfrm>
          <a:off x="3175000" y="102749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18415</xdr:rowOff>
    </xdr:from>
    <xdr:ext cx="756920" cy="243840"/>
    <xdr:sp macro="" textlink="">
      <xdr:nvSpPr>
        <xdr:cNvPr id="156" name="テキスト ボックス 155"/>
        <xdr:cNvSpPr txBox="1"/>
      </xdr:nvSpPr>
      <xdr:spPr>
        <a:xfrm>
          <a:off x="2844800" y="10050145"/>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62</xdr:row>
      <xdr:rowOff>132080</xdr:rowOff>
    </xdr:from>
    <xdr:to>
      <xdr:col>11</xdr:col>
      <xdr:colOff>82550</xdr:colOff>
      <xdr:row>63</xdr:row>
      <xdr:rowOff>64770</xdr:rowOff>
    </xdr:to>
    <xdr:sp macro="" textlink="">
      <xdr:nvSpPr>
        <xdr:cNvPr id="157" name="楕円 156"/>
        <xdr:cNvSpPr/>
      </xdr:nvSpPr>
      <xdr:spPr>
        <a:xfrm>
          <a:off x="2284095" y="1066673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74930</xdr:rowOff>
    </xdr:from>
    <xdr:ext cx="762000" cy="246380"/>
    <xdr:sp macro="" textlink="">
      <xdr:nvSpPr>
        <xdr:cNvPr id="158" name="テキスト ボックス 157"/>
        <xdr:cNvSpPr txBox="1"/>
      </xdr:nvSpPr>
      <xdr:spPr>
        <a:xfrm>
          <a:off x="1955800" y="1044194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91440</xdr:rowOff>
    </xdr:from>
    <xdr:to>
      <xdr:col>7</xdr:col>
      <xdr:colOff>31750</xdr:colOff>
      <xdr:row>64</xdr:row>
      <xdr:rowOff>24765</xdr:rowOff>
    </xdr:to>
    <xdr:sp macro="" textlink="">
      <xdr:nvSpPr>
        <xdr:cNvPr id="159" name="楕円 158"/>
        <xdr:cNvSpPr/>
      </xdr:nvSpPr>
      <xdr:spPr>
        <a:xfrm>
          <a:off x="1397000" y="1079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10160</xdr:rowOff>
    </xdr:from>
    <xdr:ext cx="756920" cy="236855"/>
    <xdr:sp macro="" textlink="">
      <xdr:nvSpPr>
        <xdr:cNvPr id="160" name="テキスト ボックス 159"/>
        <xdr:cNvSpPr txBox="1"/>
      </xdr:nvSpPr>
      <xdr:spPr>
        <a:xfrm>
          <a:off x="1066800" y="10880090"/>
          <a:ext cx="75692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1" name="正方形/長方形 160"/>
        <xdr:cNvSpPr/>
      </xdr:nvSpPr>
      <xdr:spPr>
        <a:xfrm>
          <a:off x="762000" y="12496165"/>
          <a:ext cx="50800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2" name="テキスト ボックス 161"/>
        <xdr:cNvSpPr txBox="1"/>
      </xdr:nvSpPr>
      <xdr:spPr>
        <a:xfrm>
          <a:off x="803910" y="1285049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1475" cy="351155"/>
    <xdr:sp macro="" textlink="">
      <xdr:nvSpPr>
        <xdr:cNvPr id="163" name="テキスト ボックス 162"/>
        <xdr:cNvSpPr txBox="1"/>
      </xdr:nvSpPr>
      <xdr:spPr>
        <a:xfrm>
          <a:off x="4149090" y="12825730"/>
          <a:ext cx="164147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[108,594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4" name="正方形/長方形 163"/>
        <xdr:cNvSpPr/>
      </xdr:nvSpPr>
      <xdr:spPr>
        <a:xfrm>
          <a:off x="5905500" y="1274508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5" name="正方形/長方形 164"/>
        <xdr:cNvSpPr/>
      </xdr:nvSpPr>
      <xdr:spPr>
        <a:xfrm>
          <a:off x="5905500" y="12931775"/>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6" name="正方形/長方形 165"/>
        <xdr:cNvSpPr/>
      </xdr:nvSpPr>
      <xdr:spPr>
        <a:xfrm>
          <a:off x="7556500" y="1274508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7" name="正方形/長方形 166"/>
        <xdr:cNvSpPr/>
      </xdr:nvSpPr>
      <xdr:spPr>
        <a:xfrm>
          <a:off x="7556500" y="1293177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8" name="正方形/長方形 167"/>
        <xdr:cNvSpPr/>
      </xdr:nvSpPr>
      <xdr:spPr>
        <a:xfrm>
          <a:off x="9017000" y="1274508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9" name="正方形/長方形 168"/>
        <xdr:cNvSpPr/>
      </xdr:nvSpPr>
      <xdr:spPr>
        <a:xfrm>
          <a:off x="9017000" y="1293177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0" name="正方形/長方形 169"/>
        <xdr:cNvSpPr/>
      </xdr:nvSpPr>
      <xdr:spPr>
        <a:xfrm>
          <a:off x="762000" y="13241655"/>
          <a:ext cx="5080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1" name="正方形/長方形 170"/>
        <xdr:cNvSpPr/>
      </xdr:nvSpPr>
      <xdr:spPr>
        <a:xfrm>
          <a:off x="6032500" y="13241655"/>
          <a:ext cx="603250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2" name="正方形/長方形 171"/>
        <xdr:cNvSpPr/>
      </xdr:nvSpPr>
      <xdr:spPr>
        <a:xfrm>
          <a:off x="6032500" y="13241655"/>
          <a:ext cx="379539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3" name="テキスト ボックス 172"/>
        <xdr:cNvSpPr txBox="1"/>
      </xdr:nvSpPr>
      <xdr:spPr>
        <a:xfrm>
          <a:off x="6159500" y="13552170"/>
          <a:ext cx="576389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前年度と比較して横ばいなものの、類似団体を大きく下回っている。</a:t>
          </a:r>
        </a:p>
        <a:p>
          <a:r>
            <a:rPr kumimoji="1" lang="ja-JP" altLang="en-US" sz="1300">
              <a:latin typeface="ＭＳ Ｐゴシック"/>
              <a:ea typeface="ＭＳ Ｐゴシック"/>
            </a:rPr>
            <a:t>　物件費については、保有する公共施設が多く、その維持管理に費用がかかる。そのため、行財政改革の取り組みを通じて、義務的経費の削減など、今後も現在の水準を維持できるよう努める。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18440"/>
    <xdr:sp macro="" textlink="">
      <xdr:nvSpPr>
        <xdr:cNvPr id="174" name="テキスト ボックス 173"/>
        <xdr:cNvSpPr txBox="1"/>
      </xdr:nvSpPr>
      <xdr:spPr>
        <a:xfrm>
          <a:off x="723900" y="1305496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5" name="直線コネクタ 174"/>
        <xdr:cNvCxnSpPr/>
      </xdr:nvCxnSpPr>
      <xdr:spPr>
        <a:xfrm>
          <a:off x="762000" y="156013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3840"/>
    <xdr:sp macro="" textlink="">
      <xdr:nvSpPr>
        <xdr:cNvPr id="176" name="テキスト ボックス 175"/>
        <xdr:cNvSpPr txBox="1"/>
      </xdr:nvSpPr>
      <xdr:spPr>
        <a:xfrm>
          <a:off x="0" y="154622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1460"/>
    <xdr:sp macro="" textlink="">
      <xdr:nvSpPr>
        <xdr:cNvPr id="178" name="テキスト ボックス 177"/>
        <xdr:cNvSpPr txBox="1"/>
      </xdr:nvSpPr>
      <xdr:spPr>
        <a:xfrm>
          <a:off x="0" y="15068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9" name="直線コネクタ 178"/>
        <xdr:cNvCxnSpPr/>
      </xdr:nvCxnSpPr>
      <xdr:spPr>
        <a:xfrm>
          <a:off x="762000" y="148145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1460"/>
    <xdr:sp macro="" textlink="">
      <xdr:nvSpPr>
        <xdr:cNvPr id="180" name="テキスト ボックス 179"/>
        <xdr:cNvSpPr txBox="1"/>
      </xdr:nvSpPr>
      <xdr:spPr>
        <a:xfrm>
          <a:off x="0" y="146754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1" name="直線コネクタ 180"/>
        <xdr:cNvCxnSpPr/>
      </xdr:nvCxnSpPr>
      <xdr:spPr>
        <a:xfrm>
          <a:off x="762000" y="144214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2" name="テキスト ボックス 181"/>
        <xdr:cNvSpPr txBox="1"/>
      </xdr:nvSpPr>
      <xdr:spPr>
        <a:xfrm>
          <a:off x="0" y="14282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3" name="直線コネクタ 182"/>
        <xdr:cNvCxnSpPr/>
      </xdr:nvCxnSpPr>
      <xdr:spPr>
        <a:xfrm>
          <a:off x="762000" y="140284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4" name="テキスト ボックス 183"/>
        <xdr:cNvSpPr txBox="1"/>
      </xdr:nvSpPr>
      <xdr:spPr>
        <a:xfrm>
          <a:off x="0" y="13889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5" name="直線コネクタ 184"/>
        <xdr:cNvCxnSpPr/>
      </xdr:nvCxnSpPr>
      <xdr:spPr>
        <a:xfrm>
          <a:off x="762000" y="13634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6" name="テキスト ボックス 185"/>
        <xdr:cNvSpPr txBox="1"/>
      </xdr:nvSpPr>
      <xdr:spPr>
        <a:xfrm>
          <a:off x="0" y="134956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7" name="直線コネクタ 186"/>
        <xdr:cNvCxnSpPr/>
      </xdr:nvCxnSpPr>
      <xdr:spPr>
        <a:xfrm>
          <a:off x="762000" y="132416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3840"/>
    <xdr:sp macro="" textlink="">
      <xdr:nvSpPr>
        <xdr:cNvPr id="188" name="テキスト ボックス 187"/>
        <xdr:cNvSpPr txBox="1"/>
      </xdr:nvSpPr>
      <xdr:spPr>
        <a:xfrm>
          <a:off x="0" y="1310259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9" name="人件費・物件費等の状況グラフ枠"/>
        <xdr:cNvSpPr/>
      </xdr:nvSpPr>
      <xdr:spPr>
        <a:xfrm>
          <a:off x="762000" y="13241655"/>
          <a:ext cx="5080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80010</xdr:rowOff>
    </xdr:from>
    <xdr:to>
      <xdr:col>23</xdr:col>
      <xdr:colOff>133350</xdr:colOff>
      <xdr:row>90</xdr:row>
      <xdr:rowOff>31115</xdr:rowOff>
    </xdr:to>
    <xdr:cxnSp macro="">
      <xdr:nvCxnSpPr>
        <xdr:cNvPr id="190" name="直線コネクタ 189"/>
        <xdr:cNvCxnSpPr/>
      </xdr:nvCxnSpPr>
      <xdr:spPr>
        <a:xfrm flipV="1">
          <a:off x="4953000" y="13632180"/>
          <a:ext cx="0" cy="1627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3810</xdr:rowOff>
    </xdr:from>
    <xdr:ext cx="762000" cy="253365"/>
    <xdr:sp macro="" textlink="">
      <xdr:nvSpPr>
        <xdr:cNvPr id="191" name="人件費・物件費等の状況最小値テキスト"/>
        <xdr:cNvSpPr txBox="1"/>
      </xdr:nvSpPr>
      <xdr:spPr>
        <a:xfrm>
          <a:off x="5041900" y="152323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182,628</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31115</xdr:rowOff>
    </xdr:from>
    <xdr:to>
      <xdr:col>24</xdr:col>
      <xdr:colOff>12700</xdr:colOff>
      <xdr:row>90</xdr:row>
      <xdr:rowOff>31115</xdr:rowOff>
    </xdr:to>
    <xdr:cxnSp macro="">
      <xdr:nvCxnSpPr>
        <xdr:cNvPr id="192" name="直線コネクタ 191"/>
        <xdr:cNvCxnSpPr/>
      </xdr:nvCxnSpPr>
      <xdr:spPr>
        <a:xfrm>
          <a:off x="4864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164465</xdr:rowOff>
    </xdr:from>
    <xdr:ext cx="762000" cy="243840"/>
    <xdr:sp macro="" textlink="">
      <xdr:nvSpPr>
        <xdr:cNvPr id="193" name="人件費・物件費等の状況最大値テキスト"/>
        <xdr:cNvSpPr txBox="1"/>
      </xdr:nvSpPr>
      <xdr:spPr>
        <a:xfrm>
          <a:off x="5041900" y="1338135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80010</xdr:rowOff>
    </xdr:from>
    <xdr:to>
      <xdr:col>24</xdr:col>
      <xdr:colOff>12700</xdr:colOff>
      <xdr:row>80</xdr:row>
      <xdr:rowOff>80010</xdr:rowOff>
    </xdr:to>
    <xdr:cxnSp macro="">
      <xdr:nvCxnSpPr>
        <xdr:cNvPr id="194" name="直線コネクタ 193"/>
        <xdr:cNvCxnSpPr/>
      </xdr:nvCxnSpPr>
      <xdr:spPr>
        <a:xfrm>
          <a:off x="4864100" y="1363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80010</xdr:rowOff>
    </xdr:from>
    <xdr:to>
      <xdr:col>23</xdr:col>
      <xdr:colOff>133350</xdr:colOff>
      <xdr:row>81</xdr:row>
      <xdr:rowOff>84455</xdr:rowOff>
    </xdr:to>
    <xdr:cxnSp macro="">
      <xdr:nvCxnSpPr>
        <xdr:cNvPr id="195" name="直線コネクタ 194"/>
        <xdr:cNvCxnSpPr/>
      </xdr:nvCxnSpPr>
      <xdr:spPr>
        <a:xfrm>
          <a:off x="4114800" y="137998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59690</xdr:rowOff>
    </xdr:from>
    <xdr:ext cx="762000" cy="253365"/>
    <xdr:sp macro="" textlink="">
      <xdr:nvSpPr>
        <xdr:cNvPr id="196" name="人件費・物件費等の状況平均値テキスト"/>
        <xdr:cNvSpPr txBox="1"/>
      </xdr:nvSpPr>
      <xdr:spPr>
        <a:xfrm>
          <a:off x="5041900" y="1428242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136,830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86995</xdr:rowOff>
    </xdr:from>
    <xdr:to>
      <xdr:col>23</xdr:col>
      <xdr:colOff>184150</xdr:colOff>
      <xdr:row>85</xdr:row>
      <xdr:rowOff>18415</xdr:rowOff>
    </xdr:to>
    <xdr:sp macro="" textlink="">
      <xdr:nvSpPr>
        <xdr:cNvPr id="197" name="フローチャート: 判断 196"/>
        <xdr:cNvSpPr/>
      </xdr:nvSpPr>
      <xdr:spPr>
        <a:xfrm>
          <a:off x="4902200" y="14309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20955</xdr:rowOff>
    </xdr:from>
    <xdr:to>
      <xdr:col>19</xdr:col>
      <xdr:colOff>133350</xdr:colOff>
      <xdr:row>81</xdr:row>
      <xdr:rowOff>80010</xdr:rowOff>
    </xdr:to>
    <xdr:cxnSp macro="">
      <xdr:nvCxnSpPr>
        <xdr:cNvPr id="198" name="直線コネクタ 197"/>
        <xdr:cNvCxnSpPr/>
      </xdr:nvCxnSpPr>
      <xdr:spPr>
        <a:xfrm>
          <a:off x="3225800" y="137407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69850</xdr:rowOff>
    </xdr:from>
    <xdr:to>
      <xdr:col>19</xdr:col>
      <xdr:colOff>184150</xdr:colOff>
      <xdr:row>85</xdr:row>
      <xdr:rowOff>1270</xdr:rowOff>
    </xdr:to>
    <xdr:sp macro="" textlink="">
      <xdr:nvSpPr>
        <xdr:cNvPr id="199" name="フローチャート: 判断 198"/>
        <xdr:cNvSpPr/>
      </xdr:nvSpPr>
      <xdr:spPr>
        <a:xfrm>
          <a:off x="4064000" y="14292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153670</xdr:rowOff>
    </xdr:from>
    <xdr:ext cx="736600" cy="251460"/>
    <xdr:sp macro="" textlink="">
      <xdr:nvSpPr>
        <xdr:cNvPr id="200" name="テキスト ボックス 199"/>
        <xdr:cNvSpPr txBox="1"/>
      </xdr:nvSpPr>
      <xdr:spPr>
        <a:xfrm>
          <a:off x="3733800" y="143764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135,952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112395</xdr:rowOff>
    </xdr:from>
    <xdr:to>
      <xdr:col>15</xdr:col>
      <xdr:colOff>82550</xdr:colOff>
      <xdr:row>81</xdr:row>
      <xdr:rowOff>20955</xdr:rowOff>
    </xdr:to>
    <xdr:cxnSp macro="">
      <xdr:nvCxnSpPr>
        <xdr:cNvPr id="201" name="直線コネクタ 200"/>
        <xdr:cNvCxnSpPr/>
      </xdr:nvCxnSpPr>
      <xdr:spPr>
        <a:xfrm>
          <a:off x="2336800" y="1366456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162560</xdr:rowOff>
    </xdr:from>
    <xdr:to>
      <xdr:col>15</xdr:col>
      <xdr:colOff>133350</xdr:colOff>
      <xdr:row>84</xdr:row>
      <xdr:rowOff>93980</xdr:rowOff>
    </xdr:to>
    <xdr:sp macro="" textlink="">
      <xdr:nvSpPr>
        <xdr:cNvPr id="202" name="フローチャート: 判断 201"/>
        <xdr:cNvSpPr/>
      </xdr:nvSpPr>
      <xdr:spPr>
        <a:xfrm>
          <a:off x="3175000" y="14217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78740</xdr:rowOff>
    </xdr:from>
    <xdr:ext cx="756920" cy="253365"/>
    <xdr:sp macro="" textlink="">
      <xdr:nvSpPr>
        <xdr:cNvPr id="203" name="テキスト ボックス 202"/>
        <xdr:cNvSpPr txBox="1"/>
      </xdr:nvSpPr>
      <xdr:spPr>
        <a:xfrm>
          <a:off x="2844800" y="1430147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41275</xdr:rowOff>
    </xdr:from>
    <xdr:to>
      <xdr:col>11</xdr:col>
      <xdr:colOff>31750</xdr:colOff>
      <xdr:row>80</xdr:row>
      <xdr:rowOff>112395</xdr:rowOff>
    </xdr:to>
    <xdr:cxnSp macro="">
      <xdr:nvCxnSpPr>
        <xdr:cNvPr id="204" name="直線コネクタ 203"/>
        <xdr:cNvCxnSpPr/>
      </xdr:nvCxnSpPr>
      <xdr:spPr>
        <a:xfrm>
          <a:off x="1445895" y="13593445"/>
          <a:ext cx="89090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83</xdr:row>
      <xdr:rowOff>5715</xdr:rowOff>
    </xdr:from>
    <xdr:to>
      <xdr:col>11</xdr:col>
      <xdr:colOff>82550</xdr:colOff>
      <xdr:row>83</xdr:row>
      <xdr:rowOff>106045</xdr:rowOff>
    </xdr:to>
    <xdr:sp macro="" textlink="">
      <xdr:nvSpPr>
        <xdr:cNvPr id="205" name="フローチャート: 判断 204"/>
        <xdr:cNvSpPr/>
      </xdr:nvSpPr>
      <xdr:spPr>
        <a:xfrm>
          <a:off x="2284095" y="14060805"/>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90805</xdr:rowOff>
    </xdr:from>
    <xdr:ext cx="762000" cy="245745"/>
    <xdr:sp macro="" textlink="">
      <xdr:nvSpPr>
        <xdr:cNvPr id="206" name="テキスト ボックス 205"/>
        <xdr:cNvSpPr txBox="1"/>
      </xdr:nvSpPr>
      <xdr:spPr>
        <a:xfrm>
          <a:off x="1955800" y="1414589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124,209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37465</xdr:rowOff>
    </xdr:from>
    <xdr:to>
      <xdr:col>7</xdr:col>
      <xdr:colOff>31750</xdr:colOff>
      <xdr:row>82</xdr:row>
      <xdr:rowOff>136525</xdr:rowOff>
    </xdr:to>
    <xdr:sp macro="" textlink="">
      <xdr:nvSpPr>
        <xdr:cNvPr id="207" name="フローチャート: 判断 206"/>
        <xdr:cNvSpPr/>
      </xdr:nvSpPr>
      <xdr:spPr>
        <a:xfrm>
          <a:off x="1397000" y="13924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121920</xdr:rowOff>
    </xdr:from>
    <xdr:ext cx="756920" cy="243840"/>
    <xdr:sp macro="" textlink="">
      <xdr:nvSpPr>
        <xdr:cNvPr id="208" name="テキスト ボックス 207"/>
        <xdr:cNvSpPr txBox="1"/>
      </xdr:nvSpPr>
      <xdr:spPr>
        <a:xfrm>
          <a:off x="1066800" y="1400937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5745"/>
    <xdr:sp macro="" textlink="">
      <xdr:nvSpPr>
        <xdr:cNvPr id="209" name="テキスト ボックス 208"/>
        <xdr:cNvSpPr txBox="1"/>
      </xdr:nvSpPr>
      <xdr:spPr>
        <a:xfrm>
          <a:off x="47371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5745"/>
    <xdr:sp macro="" textlink="">
      <xdr:nvSpPr>
        <xdr:cNvPr id="210" name="テキスト ボックス 209"/>
        <xdr:cNvSpPr txBox="1"/>
      </xdr:nvSpPr>
      <xdr:spPr>
        <a:xfrm>
          <a:off x="38989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6920" cy="245745"/>
    <xdr:sp macro="" textlink="">
      <xdr:nvSpPr>
        <xdr:cNvPr id="211" name="テキスト ボックス 210"/>
        <xdr:cNvSpPr txBox="1"/>
      </xdr:nvSpPr>
      <xdr:spPr>
        <a:xfrm>
          <a:off x="3009900" y="15598775"/>
          <a:ext cx="756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5745"/>
    <xdr:sp macro="" textlink="">
      <xdr:nvSpPr>
        <xdr:cNvPr id="212" name="テキスト ボックス 211"/>
        <xdr:cNvSpPr txBox="1"/>
      </xdr:nvSpPr>
      <xdr:spPr>
        <a:xfrm>
          <a:off x="21209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5745"/>
    <xdr:sp macro="" textlink="">
      <xdr:nvSpPr>
        <xdr:cNvPr id="213" name="テキスト ボックス 212"/>
        <xdr:cNvSpPr txBox="1"/>
      </xdr:nvSpPr>
      <xdr:spPr>
        <a:xfrm>
          <a:off x="12319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34290</xdr:rowOff>
    </xdr:from>
    <xdr:to>
      <xdr:col>23</xdr:col>
      <xdr:colOff>184150</xdr:colOff>
      <xdr:row>81</xdr:row>
      <xdr:rowOff>133350</xdr:rowOff>
    </xdr:to>
    <xdr:sp macro="" textlink="">
      <xdr:nvSpPr>
        <xdr:cNvPr id="214" name="楕円 213"/>
        <xdr:cNvSpPr/>
      </xdr:nvSpPr>
      <xdr:spPr>
        <a:xfrm>
          <a:off x="4902200" y="13754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50800</xdr:rowOff>
    </xdr:from>
    <xdr:ext cx="762000" cy="244475"/>
    <xdr:sp macro="" textlink="">
      <xdr:nvSpPr>
        <xdr:cNvPr id="215" name="人件費・物件費等の状況該当値テキスト"/>
        <xdr:cNvSpPr txBox="1"/>
      </xdr:nvSpPr>
      <xdr:spPr>
        <a:xfrm>
          <a:off x="5041900" y="136029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108,594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30480</xdr:rowOff>
    </xdr:from>
    <xdr:to>
      <xdr:col>19</xdr:col>
      <xdr:colOff>184150</xdr:colOff>
      <xdr:row>81</xdr:row>
      <xdr:rowOff>129540</xdr:rowOff>
    </xdr:to>
    <xdr:sp macro="" textlink="">
      <xdr:nvSpPr>
        <xdr:cNvPr id="216" name="楕円 215"/>
        <xdr:cNvSpPr/>
      </xdr:nvSpPr>
      <xdr:spPr>
        <a:xfrm>
          <a:off x="4064000" y="13750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140335</xdr:rowOff>
    </xdr:from>
    <xdr:ext cx="736600" cy="244475"/>
    <xdr:sp macro="" textlink="">
      <xdr:nvSpPr>
        <xdr:cNvPr id="217" name="テキスト ボックス 216"/>
        <xdr:cNvSpPr txBox="1"/>
      </xdr:nvSpPr>
      <xdr:spPr>
        <a:xfrm>
          <a:off x="3733800" y="1352486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108,374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139065</xdr:rowOff>
    </xdr:from>
    <xdr:to>
      <xdr:col>15</xdr:col>
      <xdr:colOff>133350</xdr:colOff>
      <xdr:row>81</xdr:row>
      <xdr:rowOff>71120</xdr:rowOff>
    </xdr:to>
    <xdr:sp macro="" textlink="">
      <xdr:nvSpPr>
        <xdr:cNvPr id="218" name="楕円 217"/>
        <xdr:cNvSpPr/>
      </xdr:nvSpPr>
      <xdr:spPr>
        <a:xfrm>
          <a:off x="3175000" y="13691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80645</xdr:rowOff>
    </xdr:from>
    <xdr:ext cx="756920" cy="253365"/>
    <xdr:sp macro="" textlink="">
      <xdr:nvSpPr>
        <xdr:cNvPr id="219" name="テキスト ボックス 218"/>
        <xdr:cNvSpPr txBox="1"/>
      </xdr:nvSpPr>
      <xdr:spPr>
        <a:xfrm>
          <a:off x="2844800" y="134651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80</xdr:row>
      <xdr:rowOff>62230</xdr:rowOff>
    </xdr:from>
    <xdr:to>
      <xdr:col>11</xdr:col>
      <xdr:colOff>82550</xdr:colOff>
      <xdr:row>80</xdr:row>
      <xdr:rowOff>162560</xdr:rowOff>
    </xdr:to>
    <xdr:sp macro="" textlink="">
      <xdr:nvSpPr>
        <xdr:cNvPr id="220" name="楕円 219"/>
        <xdr:cNvSpPr/>
      </xdr:nvSpPr>
      <xdr:spPr>
        <a:xfrm>
          <a:off x="2284095" y="1361440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4445</xdr:rowOff>
    </xdr:from>
    <xdr:ext cx="762000" cy="253365"/>
    <xdr:sp macro="" textlink="">
      <xdr:nvSpPr>
        <xdr:cNvPr id="221" name="テキスト ボックス 220"/>
        <xdr:cNvSpPr txBox="1"/>
      </xdr:nvSpPr>
      <xdr:spPr>
        <a:xfrm>
          <a:off x="1955800" y="133889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160020</xdr:rowOff>
    </xdr:from>
    <xdr:to>
      <xdr:col>7</xdr:col>
      <xdr:colOff>31750</xdr:colOff>
      <xdr:row>80</xdr:row>
      <xdr:rowOff>91440</xdr:rowOff>
    </xdr:to>
    <xdr:sp macro="" textlink="">
      <xdr:nvSpPr>
        <xdr:cNvPr id="222" name="楕円 221"/>
        <xdr:cNvSpPr/>
      </xdr:nvSpPr>
      <xdr:spPr>
        <a:xfrm>
          <a:off x="1397000" y="13544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100965</xdr:rowOff>
    </xdr:from>
    <xdr:ext cx="756920" cy="253365"/>
    <xdr:sp macro="" textlink="">
      <xdr:nvSpPr>
        <xdr:cNvPr id="223" name="テキスト ボックス 222"/>
        <xdr:cNvSpPr txBox="1"/>
      </xdr:nvSpPr>
      <xdr:spPr>
        <a:xfrm>
          <a:off x="1066800" y="133178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4" name="正方形/長方形 223"/>
        <xdr:cNvSpPr/>
      </xdr:nvSpPr>
      <xdr:spPr>
        <a:xfrm>
          <a:off x="12827000" y="12496165"/>
          <a:ext cx="50800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8460" cy="302895"/>
    <xdr:sp macro="" textlink="">
      <xdr:nvSpPr>
        <xdr:cNvPr id="225" name="テキスト ボックス 224"/>
        <xdr:cNvSpPr txBox="1"/>
      </xdr:nvSpPr>
      <xdr:spPr>
        <a:xfrm>
          <a:off x="13651230" y="12850495"/>
          <a:ext cx="164846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1475" cy="351155"/>
    <xdr:sp macro="" textlink="">
      <xdr:nvSpPr>
        <xdr:cNvPr id="226" name="テキスト ボックス 225"/>
        <xdr:cNvSpPr txBox="1"/>
      </xdr:nvSpPr>
      <xdr:spPr>
        <a:xfrm>
          <a:off x="15431770" y="12825730"/>
          <a:ext cx="164147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7" name="正方形/長方形 226"/>
        <xdr:cNvSpPr/>
      </xdr:nvSpPr>
      <xdr:spPr>
        <a:xfrm>
          <a:off x="17970500" y="1274508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8" name="正方形/長方形 227"/>
        <xdr:cNvSpPr/>
      </xdr:nvSpPr>
      <xdr:spPr>
        <a:xfrm>
          <a:off x="17970500" y="12931775"/>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9" name="正方形/長方形 228"/>
        <xdr:cNvSpPr/>
      </xdr:nvSpPr>
      <xdr:spPr>
        <a:xfrm>
          <a:off x="19621500" y="1274508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0" name="正方形/長方形 229"/>
        <xdr:cNvSpPr/>
      </xdr:nvSpPr>
      <xdr:spPr>
        <a:xfrm>
          <a:off x="19621500" y="1293177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1" name="正方形/長方形 230"/>
        <xdr:cNvSpPr/>
      </xdr:nvSpPr>
      <xdr:spPr>
        <a:xfrm>
          <a:off x="21082000" y="1274508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2" name="正方形/長方形 231"/>
        <xdr:cNvSpPr/>
      </xdr:nvSpPr>
      <xdr:spPr>
        <a:xfrm>
          <a:off x="21082000" y="1293177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3" name="正方形/長方形 232"/>
        <xdr:cNvSpPr/>
      </xdr:nvSpPr>
      <xdr:spPr>
        <a:xfrm>
          <a:off x="12827000" y="13241655"/>
          <a:ext cx="5080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4" name="正方形/長方形 233"/>
        <xdr:cNvSpPr/>
      </xdr:nvSpPr>
      <xdr:spPr>
        <a:xfrm>
          <a:off x="18097500" y="13241655"/>
          <a:ext cx="603250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5" name="正方形/長方形 234"/>
        <xdr:cNvSpPr/>
      </xdr:nvSpPr>
      <xdr:spPr>
        <a:xfrm>
          <a:off x="18097500" y="13241655"/>
          <a:ext cx="3810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6" name="テキスト ボックス 235"/>
        <xdr:cNvSpPr txBox="1"/>
      </xdr:nvSpPr>
      <xdr:spPr>
        <a:xfrm>
          <a:off x="18209895" y="13552170"/>
          <a:ext cx="579310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職員階層の変動などにより増減はあるものの、近年は同水準で推移している。前年度比では職員構成の変動の影響により減少となったが、依然類似団体平均を大幅に下回っている。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今後も国における給与制度改革を見据えながら、国に準拠した給与制度の見直しを図るなど、引き続き給与水準の適正化に努める。</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7" name="直線コネクタ 236"/>
        <xdr:cNvCxnSpPr/>
      </xdr:nvCxnSpPr>
      <xdr:spPr>
        <a:xfrm>
          <a:off x="12827000" y="156013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6920" cy="243840"/>
    <xdr:sp macro="" textlink="">
      <xdr:nvSpPr>
        <xdr:cNvPr id="238" name="テキスト ボックス 237"/>
        <xdr:cNvSpPr txBox="1"/>
      </xdr:nvSpPr>
      <xdr:spPr>
        <a:xfrm>
          <a:off x="12065000" y="1546225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147320</xdr:rowOff>
    </xdr:from>
    <xdr:to>
      <xdr:col>85</xdr:col>
      <xdr:colOff>95250</xdr:colOff>
      <xdr:row>89</xdr:row>
      <xdr:rowOff>147320</xdr:rowOff>
    </xdr:to>
    <xdr:cxnSp macro="">
      <xdr:nvCxnSpPr>
        <xdr:cNvPr id="239" name="直線コネクタ 238"/>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56920" cy="251460"/>
    <xdr:sp macro="" textlink="">
      <xdr:nvSpPr>
        <xdr:cNvPr id="240" name="テキスト ボックス 239"/>
        <xdr:cNvSpPr txBox="1"/>
      </xdr:nvSpPr>
      <xdr:spPr>
        <a:xfrm>
          <a:off x="12065000" y="1506855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88900</xdr:rowOff>
    </xdr:from>
    <xdr:to>
      <xdr:col>85</xdr:col>
      <xdr:colOff>95250</xdr:colOff>
      <xdr:row>87</xdr:row>
      <xdr:rowOff>88900</xdr:rowOff>
    </xdr:to>
    <xdr:cxnSp macro="">
      <xdr:nvCxnSpPr>
        <xdr:cNvPr id="241" name="直線コネクタ 240"/>
        <xdr:cNvCxnSpPr/>
      </xdr:nvCxnSpPr>
      <xdr:spPr>
        <a:xfrm>
          <a:off x="12827000" y="148145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117475</xdr:rowOff>
    </xdr:from>
    <xdr:ext cx="756920" cy="251460"/>
    <xdr:sp macro="" textlink="">
      <xdr:nvSpPr>
        <xdr:cNvPr id="242" name="テキスト ボックス 241"/>
        <xdr:cNvSpPr txBox="1"/>
      </xdr:nvSpPr>
      <xdr:spPr>
        <a:xfrm>
          <a:off x="12065000" y="14675485"/>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31115</xdr:rowOff>
    </xdr:from>
    <xdr:to>
      <xdr:col>85</xdr:col>
      <xdr:colOff>95250</xdr:colOff>
      <xdr:row>85</xdr:row>
      <xdr:rowOff>31115</xdr:rowOff>
    </xdr:to>
    <xdr:cxnSp macro="">
      <xdr:nvCxnSpPr>
        <xdr:cNvPr id="243" name="直線コネクタ 242"/>
        <xdr:cNvCxnSpPr/>
      </xdr:nvCxnSpPr>
      <xdr:spPr>
        <a:xfrm>
          <a:off x="12827000" y="144214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59690</xdr:rowOff>
    </xdr:from>
    <xdr:ext cx="756920" cy="253365"/>
    <xdr:sp macro="" textlink="">
      <xdr:nvSpPr>
        <xdr:cNvPr id="244" name="テキスト ボックス 243"/>
        <xdr:cNvSpPr txBox="1"/>
      </xdr:nvSpPr>
      <xdr:spPr>
        <a:xfrm>
          <a:off x="12065000" y="1428242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140970</xdr:rowOff>
    </xdr:from>
    <xdr:to>
      <xdr:col>85</xdr:col>
      <xdr:colOff>95250</xdr:colOff>
      <xdr:row>82</xdr:row>
      <xdr:rowOff>140970</xdr:rowOff>
    </xdr:to>
    <xdr:cxnSp macro="">
      <xdr:nvCxnSpPr>
        <xdr:cNvPr id="245" name="直線コネクタ 244"/>
        <xdr:cNvCxnSpPr/>
      </xdr:nvCxnSpPr>
      <xdr:spPr>
        <a:xfrm>
          <a:off x="12827000" y="140284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6920" cy="253365"/>
    <xdr:sp macro="" textlink="">
      <xdr:nvSpPr>
        <xdr:cNvPr id="246" name="テキスト ボックス 245"/>
        <xdr:cNvSpPr txBox="1"/>
      </xdr:nvSpPr>
      <xdr:spPr>
        <a:xfrm>
          <a:off x="12065000" y="138893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82550</xdr:rowOff>
    </xdr:from>
    <xdr:to>
      <xdr:col>85</xdr:col>
      <xdr:colOff>95250</xdr:colOff>
      <xdr:row>80</xdr:row>
      <xdr:rowOff>82550</xdr:rowOff>
    </xdr:to>
    <xdr:cxnSp macro="">
      <xdr:nvCxnSpPr>
        <xdr:cNvPr id="247" name="直線コネクタ 246"/>
        <xdr:cNvCxnSpPr/>
      </xdr:nvCxnSpPr>
      <xdr:spPr>
        <a:xfrm>
          <a:off x="12827000" y="13634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111125</xdr:rowOff>
    </xdr:from>
    <xdr:ext cx="756920" cy="252730"/>
    <xdr:sp macro="" textlink="">
      <xdr:nvSpPr>
        <xdr:cNvPr id="248" name="テキスト ボックス 247"/>
        <xdr:cNvSpPr txBox="1"/>
      </xdr:nvSpPr>
      <xdr:spPr>
        <a:xfrm>
          <a:off x="12065000" y="1349565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9" name="直線コネクタ 248"/>
        <xdr:cNvCxnSpPr/>
      </xdr:nvCxnSpPr>
      <xdr:spPr>
        <a:xfrm>
          <a:off x="12827000" y="132416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6920" cy="243840"/>
    <xdr:sp macro="" textlink="">
      <xdr:nvSpPr>
        <xdr:cNvPr id="250" name="テキスト ボックス 249"/>
        <xdr:cNvSpPr txBox="1"/>
      </xdr:nvSpPr>
      <xdr:spPr>
        <a:xfrm>
          <a:off x="12065000" y="1310259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1" name="給与水準   （国との比較）グラフ枠"/>
        <xdr:cNvSpPr/>
      </xdr:nvSpPr>
      <xdr:spPr>
        <a:xfrm>
          <a:off x="12827000" y="13241655"/>
          <a:ext cx="5080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161925</xdr:rowOff>
    </xdr:from>
    <xdr:to>
      <xdr:col>81</xdr:col>
      <xdr:colOff>44450</xdr:colOff>
      <xdr:row>89</xdr:row>
      <xdr:rowOff>88265</xdr:rowOff>
    </xdr:to>
    <xdr:cxnSp macro="">
      <xdr:nvCxnSpPr>
        <xdr:cNvPr id="252" name="直線コネクタ 251"/>
        <xdr:cNvCxnSpPr/>
      </xdr:nvCxnSpPr>
      <xdr:spPr>
        <a:xfrm flipV="1">
          <a:off x="17018000" y="13714095"/>
          <a:ext cx="0" cy="1435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60960</xdr:rowOff>
    </xdr:from>
    <xdr:ext cx="756920" cy="253365"/>
    <xdr:sp macro="" textlink="">
      <xdr:nvSpPr>
        <xdr:cNvPr id="253" name="給与水準   （国との比較）最小値テキスト"/>
        <xdr:cNvSpPr txBox="1"/>
      </xdr:nvSpPr>
      <xdr:spPr>
        <a:xfrm>
          <a:off x="17106900" y="1512189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88265</xdr:rowOff>
    </xdr:from>
    <xdr:to>
      <xdr:col>81</xdr:col>
      <xdr:colOff>133350</xdr:colOff>
      <xdr:row>89</xdr:row>
      <xdr:rowOff>88265</xdr:rowOff>
    </xdr:to>
    <xdr:cxnSp macro="">
      <xdr:nvCxnSpPr>
        <xdr:cNvPr id="254" name="直線コネクタ 253"/>
        <xdr:cNvCxnSpPr/>
      </xdr:nvCxnSpPr>
      <xdr:spPr>
        <a:xfrm>
          <a:off x="16929100" y="1514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78105</xdr:rowOff>
    </xdr:from>
    <xdr:ext cx="756920" cy="253365"/>
    <xdr:sp macro="" textlink="">
      <xdr:nvSpPr>
        <xdr:cNvPr id="255" name="給与水準   （国との比較）最大値テキスト"/>
        <xdr:cNvSpPr txBox="1"/>
      </xdr:nvSpPr>
      <xdr:spPr>
        <a:xfrm>
          <a:off x="17106900" y="1346263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161925</xdr:rowOff>
    </xdr:from>
    <xdr:to>
      <xdr:col>81</xdr:col>
      <xdr:colOff>133350</xdr:colOff>
      <xdr:row>80</xdr:row>
      <xdr:rowOff>161925</xdr:rowOff>
    </xdr:to>
    <xdr:cxnSp macro="">
      <xdr:nvCxnSpPr>
        <xdr:cNvPr id="256" name="直線コネクタ 255"/>
        <xdr:cNvCxnSpPr/>
      </xdr:nvCxnSpPr>
      <xdr:spPr>
        <a:xfrm>
          <a:off x="16929100" y="1371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160655</xdr:rowOff>
    </xdr:from>
    <xdr:to>
      <xdr:col>81</xdr:col>
      <xdr:colOff>44450</xdr:colOff>
      <xdr:row>83</xdr:row>
      <xdr:rowOff>51435</xdr:rowOff>
    </xdr:to>
    <xdr:cxnSp macro="">
      <xdr:nvCxnSpPr>
        <xdr:cNvPr id="257" name="直線コネクタ 256"/>
        <xdr:cNvCxnSpPr/>
      </xdr:nvCxnSpPr>
      <xdr:spPr>
        <a:xfrm flipV="1">
          <a:off x="16179800" y="1404810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22225</xdr:rowOff>
    </xdr:from>
    <xdr:ext cx="756920" cy="253365"/>
    <xdr:sp macro="" textlink="">
      <xdr:nvSpPr>
        <xdr:cNvPr id="258" name="給与水準   （国との比較）平均値テキスト"/>
        <xdr:cNvSpPr txBox="1"/>
      </xdr:nvSpPr>
      <xdr:spPr>
        <a:xfrm>
          <a:off x="17106900" y="14580235"/>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86</xdr:row>
      <xdr:rowOff>50165</xdr:rowOff>
    </xdr:from>
    <xdr:to>
      <xdr:col>81</xdr:col>
      <xdr:colOff>95250</xdr:colOff>
      <xdr:row>86</xdr:row>
      <xdr:rowOff>149225</xdr:rowOff>
    </xdr:to>
    <xdr:sp macro="" textlink="">
      <xdr:nvSpPr>
        <xdr:cNvPr id="259" name="フローチャート: 判断 258"/>
        <xdr:cNvSpPr/>
      </xdr:nvSpPr>
      <xdr:spPr>
        <a:xfrm>
          <a:off x="16952595" y="14608175"/>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82</xdr:row>
      <xdr:rowOff>140970</xdr:rowOff>
    </xdr:from>
    <xdr:to>
      <xdr:col>77</xdr:col>
      <xdr:colOff>44450</xdr:colOff>
      <xdr:row>83</xdr:row>
      <xdr:rowOff>51435</xdr:rowOff>
    </xdr:to>
    <xdr:cxnSp macro="">
      <xdr:nvCxnSpPr>
        <xdr:cNvPr id="260" name="直線コネクタ 259"/>
        <xdr:cNvCxnSpPr/>
      </xdr:nvCxnSpPr>
      <xdr:spPr>
        <a:xfrm>
          <a:off x="15276195" y="14028420"/>
          <a:ext cx="90360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86</xdr:row>
      <xdr:rowOff>88900</xdr:rowOff>
    </xdr:from>
    <xdr:to>
      <xdr:col>77</xdr:col>
      <xdr:colOff>95250</xdr:colOff>
      <xdr:row>87</xdr:row>
      <xdr:rowOff>20320</xdr:rowOff>
    </xdr:to>
    <xdr:sp macro="" textlink="">
      <xdr:nvSpPr>
        <xdr:cNvPr id="261" name="フローチャート: 判断 260"/>
        <xdr:cNvSpPr/>
      </xdr:nvSpPr>
      <xdr:spPr>
        <a:xfrm>
          <a:off x="16114395" y="14646910"/>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5715</xdr:rowOff>
    </xdr:from>
    <xdr:ext cx="736600" cy="251460"/>
    <xdr:sp macro="" textlink="">
      <xdr:nvSpPr>
        <xdr:cNvPr id="262" name="テキスト ボックス 261"/>
        <xdr:cNvSpPr txBox="1"/>
      </xdr:nvSpPr>
      <xdr:spPr>
        <a:xfrm>
          <a:off x="15798800" y="147313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120650</xdr:rowOff>
    </xdr:from>
    <xdr:to>
      <xdr:col>72</xdr:col>
      <xdr:colOff>188595</xdr:colOff>
      <xdr:row>82</xdr:row>
      <xdr:rowOff>140970</xdr:rowOff>
    </xdr:to>
    <xdr:cxnSp macro="">
      <xdr:nvCxnSpPr>
        <xdr:cNvPr id="263" name="直線コネクタ 262"/>
        <xdr:cNvCxnSpPr/>
      </xdr:nvCxnSpPr>
      <xdr:spPr>
        <a:xfrm>
          <a:off x="14401800" y="14008100"/>
          <a:ext cx="87439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108585</xdr:rowOff>
    </xdr:from>
    <xdr:to>
      <xdr:col>73</xdr:col>
      <xdr:colOff>44450</xdr:colOff>
      <xdr:row>87</xdr:row>
      <xdr:rowOff>40005</xdr:rowOff>
    </xdr:to>
    <xdr:sp macro="" textlink="">
      <xdr:nvSpPr>
        <xdr:cNvPr id="264" name="フローチャート: 判断 263"/>
        <xdr:cNvSpPr/>
      </xdr:nvSpPr>
      <xdr:spPr>
        <a:xfrm>
          <a:off x="15240000" y="14666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25400</xdr:rowOff>
    </xdr:from>
    <xdr:ext cx="756920" cy="253365"/>
    <xdr:sp macro="" textlink="">
      <xdr:nvSpPr>
        <xdr:cNvPr id="265" name="テキスト ボックス 264"/>
        <xdr:cNvSpPr txBox="1"/>
      </xdr:nvSpPr>
      <xdr:spPr>
        <a:xfrm>
          <a:off x="14909800" y="147510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120650</xdr:rowOff>
    </xdr:from>
    <xdr:to>
      <xdr:col>68</xdr:col>
      <xdr:colOff>152400</xdr:colOff>
      <xdr:row>82</xdr:row>
      <xdr:rowOff>160655</xdr:rowOff>
    </xdr:to>
    <xdr:cxnSp macro="">
      <xdr:nvCxnSpPr>
        <xdr:cNvPr id="266" name="直線コネクタ 265"/>
        <xdr:cNvCxnSpPr/>
      </xdr:nvCxnSpPr>
      <xdr:spPr>
        <a:xfrm flipV="1">
          <a:off x="13512800" y="140081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147955</xdr:rowOff>
    </xdr:from>
    <xdr:to>
      <xdr:col>68</xdr:col>
      <xdr:colOff>188595</xdr:colOff>
      <xdr:row>87</xdr:row>
      <xdr:rowOff>79375</xdr:rowOff>
    </xdr:to>
    <xdr:sp macro="" textlink="">
      <xdr:nvSpPr>
        <xdr:cNvPr id="267" name="フローチャート: 判断 266"/>
        <xdr:cNvSpPr/>
      </xdr:nvSpPr>
      <xdr:spPr>
        <a:xfrm>
          <a:off x="14351000" y="1470596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87</xdr:row>
      <xdr:rowOff>64135</xdr:rowOff>
    </xdr:from>
    <xdr:ext cx="762000" cy="251460"/>
    <xdr:sp macro="" textlink="">
      <xdr:nvSpPr>
        <xdr:cNvPr id="268" name="テキスト ボックス 267"/>
        <xdr:cNvSpPr txBox="1"/>
      </xdr:nvSpPr>
      <xdr:spPr>
        <a:xfrm>
          <a:off x="14018895" y="147897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19685</xdr:rowOff>
    </xdr:from>
    <xdr:to>
      <xdr:col>64</xdr:col>
      <xdr:colOff>152400</xdr:colOff>
      <xdr:row>87</xdr:row>
      <xdr:rowOff>118745</xdr:rowOff>
    </xdr:to>
    <xdr:sp macro="" textlink="">
      <xdr:nvSpPr>
        <xdr:cNvPr id="269" name="フローチャート: 判断 268"/>
        <xdr:cNvSpPr/>
      </xdr:nvSpPr>
      <xdr:spPr>
        <a:xfrm>
          <a:off x="13462000" y="14745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104775</xdr:rowOff>
    </xdr:from>
    <xdr:ext cx="762000" cy="245745"/>
    <xdr:sp macro="" textlink="">
      <xdr:nvSpPr>
        <xdr:cNvPr id="270" name="テキスト ボックス 269"/>
        <xdr:cNvSpPr txBox="1"/>
      </xdr:nvSpPr>
      <xdr:spPr>
        <a:xfrm>
          <a:off x="13131800" y="1483042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5745"/>
    <xdr:sp macro="" textlink="">
      <xdr:nvSpPr>
        <xdr:cNvPr id="271" name="テキスト ボックス 270"/>
        <xdr:cNvSpPr txBox="1"/>
      </xdr:nvSpPr>
      <xdr:spPr>
        <a:xfrm>
          <a:off x="168021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5745"/>
    <xdr:sp macro="" textlink="">
      <xdr:nvSpPr>
        <xdr:cNvPr id="272" name="テキスト ボックス 271"/>
        <xdr:cNvSpPr txBox="1"/>
      </xdr:nvSpPr>
      <xdr:spPr>
        <a:xfrm>
          <a:off x="159639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5745"/>
    <xdr:sp macro="" textlink="">
      <xdr:nvSpPr>
        <xdr:cNvPr id="273" name="テキスト ボックス 272"/>
        <xdr:cNvSpPr txBox="1"/>
      </xdr:nvSpPr>
      <xdr:spPr>
        <a:xfrm>
          <a:off x="15066645"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6920" cy="245745"/>
    <xdr:sp macro="" textlink="">
      <xdr:nvSpPr>
        <xdr:cNvPr id="274" name="テキスト ボックス 273"/>
        <xdr:cNvSpPr txBox="1"/>
      </xdr:nvSpPr>
      <xdr:spPr>
        <a:xfrm>
          <a:off x="14185900" y="15598775"/>
          <a:ext cx="756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5745"/>
    <xdr:sp macro="" textlink="">
      <xdr:nvSpPr>
        <xdr:cNvPr id="275" name="テキスト ボックス 274"/>
        <xdr:cNvSpPr txBox="1"/>
      </xdr:nvSpPr>
      <xdr:spPr>
        <a:xfrm>
          <a:off x="132969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82</xdr:row>
      <xdr:rowOff>110490</xdr:rowOff>
    </xdr:from>
    <xdr:to>
      <xdr:col>81</xdr:col>
      <xdr:colOff>95250</xdr:colOff>
      <xdr:row>83</xdr:row>
      <xdr:rowOff>41910</xdr:rowOff>
    </xdr:to>
    <xdr:sp macro="" textlink="">
      <xdr:nvSpPr>
        <xdr:cNvPr id="276" name="楕円 275"/>
        <xdr:cNvSpPr/>
      </xdr:nvSpPr>
      <xdr:spPr>
        <a:xfrm>
          <a:off x="16952595" y="13997940"/>
          <a:ext cx="1162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127000</xdr:rowOff>
    </xdr:from>
    <xdr:ext cx="756920" cy="245745"/>
    <xdr:sp macro="" textlink="">
      <xdr:nvSpPr>
        <xdr:cNvPr id="277" name="給与水準   （国との比較）該当値テキスト"/>
        <xdr:cNvSpPr txBox="1"/>
      </xdr:nvSpPr>
      <xdr:spPr>
        <a:xfrm>
          <a:off x="17106900" y="13846810"/>
          <a:ext cx="756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83</xdr:row>
      <xdr:rowOff>1905</xdr:rowOff>
    </xdr:from>
    <xdr:to>
      <xdr:col>77</xdr:col>
      <xdr:colOff>95250</xdr:colOff>
      <xdr:row>83</xdr:row>
      <xdr:rowOff>100965</xdr:rowOff>
    </xdr:to>
    <xdr:sp macro="" textlink="">
      <xdr:nvSpPr>
        <xdr:cNvPr id="278" name="楕円 277"/>
        <xdr:cNvSpPr/>
      </xdr:nvSpPr>
      <xdr:spPr>
        <a:xfrm>
          <a:off x="16114395" y="14056995"/>
          <a:ext cx="1162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111125</xdr:rowOff>
    </xdr:from>
    <xdr:ext cx="736600" cy="252730"/>
    <xdr:sp macro="" textlink="">
      <xdr:nvSpPr>
        <xdr:cNvPr id="279" name="テキスト ボックス 278"/>
        <xdr:cNvSpPr txBox="1"/>
      </xdr:nvSpPr>
      <xdr:spPr>
        <a:xfrm>
          <a:off x="15798800" y="138309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91440</xdr:rowOff>
    </xdr:from>
    <xdr:to>
      <xdr:col>73</xdr:col>
      <xdr:colOff>44450</xdr:colOff>
      <xdr:row>83</xdr:row>
      <xdr:rowOff>22860</xdr:rowOff>
    </xdr:to>
    <xdr:sp macro="" textlink="">
      <xdr:nvSpPr>
        <xdr:cNvPr id="280" name="楕円 279"/>
        <xdr:cNvSpPr/>
      </xdr:nvSpPr>
      <xdr:spPr>
        <a:xfrm>
          <a:off x="15240000" y="13978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33020</xdr:rowOff>
    </xdr:from>
    <xdr:ext cx="756920" cy="243205"/>
    <xdr:sp macro="" textlink="">
      <xdr:nvSpPr>
        <xdr:cNvPr id="281" name="テキスト ボックス 280"/>
        <xdr:cNvSpPr txBox="1"/>
      </xdr:nvSpPr>
      <xdr:spPr>
        <a:xfrm>
          <a:off x="14909800" y="13752830"/>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71755</xdr:rowOff>
    </xdr:from>
    <xdr:to>
      <xdr:col>68</xdr:col>
      <xdr:colOff>188595</xdr:colOff>
      <xdr:row>83</xdr:row>
      <xdr:rowOff>3175</xdr:rowOff>
    </xdr:to>
    <xdr:sp macro="" textlink="">
      <xdr:nvSpPr>
        <xdr:cNvPr id="282" name="楕円 281"/>
        <xdr:cNvSpPr/>
      </xdr:nvSpPr>
      <xdr:spPr>
        <a:xfrm>
          <a:off x="14351000" y="1395920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81</xdr:row>
      <xdr:rowOff>13335</xdr:rowOff>
    </xdr:from>
    <xdr:ext cx="762000" cy="245745"/>
    <xdr:sp macro="" textlink="">
      <xdr:nvSpPr>
        <xdr:cNvPr id="283" name="テキスト ボックス 282"/>
        <xdr:cNvSpPr txBox="1"/>
      </xdr:nvSpPr>
      <xdr:spPr>
        <a:xfrm>
          <a:off x="14018895" y="1373314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110490</xdr:rowOff>
    </xdr:from>
    <xdr:to>
      <xdr:col>64</xdr:col>
      <xdr:colOff>152400</xdr:colOff>
      <xdr:row>83</xdr:row>
      <xdr:rowOff>41910</xdr:rowOff>
    </xdr:to>
    <xdr:sp macro="" textlink="">
      <xdr:nvSpPr>
        <xdr:cNvPr id="284" name="楕円 283"/>
        <xdr:cNvSpPr/>
      </xdr:nvSpPr>
      <xdr:spPr>
        <a:xfrm>
          <a:off x="13462000" y="13997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52070</xdr:rowOff>
    </xdr:from>
    <xdr:ext cx="762000" cy="243840"/>
    <xdr:sp macro="" textlink="">
      <xdr:nvSpPr>
        <xdr:cNvPr id="285" name="テキスト ボックス 284"/>
        <xdr:cNvSpPr txBox="1"/>
      </xdr:nvSpPr>
      <xdr:spPr>
        <a:xfrm>
          <a:off x="13131800" y="1377188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78105</xdr:rowOff>
    </xdr:from>
    <xdr:to>
      <xdr:col>85</xdr:col>
      <xdr:colOff>95250</xdr:colOff>
      <xdr:row>53</xdr:row>
      <xdr:rowOff>53975</xdr:rowOff>
    </xdr:to>
    <xdr:sp macro="" textlink="">
      <xdr:nvSpPr>
        <xdr:cNvPr id="286" name="正方形/長方形 285"/>
        <xdr:cNvSpPr/>
      </xdr:nvSpPr>
      <xdr:spPr>
        <a:xfrm>
          <a:off x="12827000" y="8768715"/>
          <a:ext cx="50800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95885</xdr:rowOff>
    </xdr:from>
    <xdr:ext cx="2258060" cy="292100"/>
    <xdr:sp macro="" textlink="">
      <xdr:nvSpPr>
        <xdr:cNvPr id="287" name="テキスト ボックス 286"/>
        <xdr:cNvSpPr txBox="1"/>
      </xdr:nvSpPr>
      <xdr:spPr>
        <a:xfrm>
          <a:off x="13346430" y="9121775"/>
          <a:ext cx="2258060"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71755</xdr:rowOff>
    </xdr:from>
    <xdr:ext cx="1641475" cy="336550"/>
    <xdr:sp macro="" textlink="">
      <xdr:nvSpPr>
        <xdr:cNvPr id="288" name="テキスト ボックス 287"/>
        <xdr:cNvSpPr txBox="1"/>
      </xdr:nvSpPr>
      <xdr:spPr>
        <a:xfrm>
          <a:off x="15736570" y="9097645"/>
          <a:ext cx="1641475" cy="3365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156845</xdr:rowOff>
    </xdr:from>
    <xdr:to>
      <xdr:col>93</xdr:col>
      <xdr:colOff>6350</xdr:colOff>
      <xdr:row>54</xdr:row>
      <xdr:rowOff>71755</xdr:rowOff>
    </xdr:to>
    <xdr:sp macro="" textlink="">
      <xdr:nvSpPr>
        <xdr:cNvPr id="289" name="正方形/長方形 288"/>
        <xdr:cNvSpPr/>
      </xdr:nvSpPr>
      <xdr:spPr>
        <a:xfrm>
          <a:off x="17970500" y="90150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11430</xdr:rowOff>
    </xdr:from>
    <xdr:to>
      <xdr:col>93</xdr:col>
      <xdr:colOff>6350</xdr:colOff>
      <xdr:row>55</xdr:row>
      <xdr:rowOff>90170</xdr:rowOff>
    </xdr:to>
    <xdr:sp macro="" textlink="">
      <xdr:nvSpPr>
        <xdr:cNvPr id="290" name="正方形/長方形 289"/>
        <xdr:cNvSpPr/>
      </xdr:nvSpPr>
      <xdr:spPr>
        <a:xfrm>
          <a:off x="17970500" y="920496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156845</xdr:rowOff>
    </xdr:from>
    <xdr:to>
      <xdr:col>99</xdr:col>
      <xdr:colOff>146050</xdr:colOff>
      <xdr:row>54</xdr:row>
      <xdr:rowOff>71755</xdr:rowOff>
    </xdr:to>
    <xdr:sp macro="" textlink="">
      <xdr:nvSpPr>
        <xdr:cNvPr id="291" name="正方形/長方形 290"/>
        <xdr:cNvSpPr/>
      </xdr:nvSpPr>
      <xdr:spPr>
        <a:xfrm>
          <a:off x="19621500" y="901509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11430</xdr:rowOff>
    </xdr:from>
    <xdr:to>
      <xdr:col>99</xdr:col>
      <xdr:colOff>146050</xdr:colOff>
      <xdr:row>55</xdr:row>
      <xdr:rowOff>90170</xdr:rowOff>
    </xdr:to>
    <xdr:sp macro="" textlink="">
      <xdr:nvSpPr>
        <xdr:cNvPr id="292" name="正方形/長方形 291"/>
        <xdr:cNvSpPr/>
      </xdr:nvSpPr>
      <xdr:spPr>
        <a:xfrm>
          <a:off x="19621500" y="9204960"/>
          <a:ext cx="1270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156845</xdr:rowOff>
    </xdr:from>
    <xdr:to>
      <xdr:col>106</xdr:col>
      <xdr:colOff>139700</xdr:colOff>
      <xdr:row>54</xdr:row>
      <xdr:rowOff>71755</xdr:rowOff>
    </xdr:to>
    <xdr:sp macro="" textlink="">
      <xdr:nvSpPr>
        <xdr:cNvPr id="293" name="正方形/長方形 292"/>
        <xdr:cNvSpPr/>
      </xdr:nvSpPr>
      <xdr:spPr>
        <a:xfrm>
          <a:off x="21082000" y="901509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11430</xdr:rowOff>
    </xdr:from>
    <xdr:to>
      <xdr:col>106</xdr:col>
      <xdr:colOff>139700</xdr:colOff>
      <xdr:row>55</xdr:row>
      <xdr:rowOff>90170</xdr:rowOff>
    </xdr:to>
    <xdr:sp macro="" textlink="">
      <xdr:nvSpPr>
        <xdr:cNvPr id="294" name="正方形/長方形 293"/>
        <xdr:cNvSpPr/>
      </xdr:nvSpPr>
      <xdr:spPr>
        <a:xfrm>
          <a:off x="21082000" y="9204960"/>
          <a:ext cx="1270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150495</xdr:rowOff>
    </xdr:from>
    <xdr:to>
      <xdr:col>85</xdr:col>
      <xdr:colOff>95250</xdr:colOff>
      <xdr:row>70</xdr:row>
      <xdr:rowOff>0</xdr:rowOff>
    </xdr:to>
    <xdr:sp macro="" textlink="">
      <xdr:nvSpPr>
        <xdr:cNvPr id="295" name="正方形/長方形 294"/>
        <xdr:cNvSpPr/>
      </xdr:nvSpPr>
      <xdr:spPr>
        <a:xfrm>
          <a:off x="12827000" y="9511665"/>
          <a:ext cx="5080000" cy="236410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150495</xdr:rowOff>
    </xdr:from>
    <xdr:to>
      <xdr:col>115</xdr:col>
      <xdr:colOff>31750</xdr:colOff>
      <xdr:row>70</xdr:row>
      <xdr:rowOff>0</xdr:rowOff>
    </xdr:to>
    <xdr:sp macro="" textlink="">
      <xdr:nvSpPr>
        <xdr:cNvPr id="296" name="正方形/長方形 295"/>
        <xdr:cNvSpPr/>
      </xdr:nvSpPr>
      <xdr:spPr>
        <a:xfrm>
          <a:off x="18097500" y="9511665"/>
          <a:ext cx="6032500" cy="23641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150495</xdr:rowOff>
    </xdr:from>
    <xdr:to>
      <xdr:col>104</xdr:col>
      <xdr:colOff>114300</xdr:colOff>
      <xdr:row>57</xdr:row>
      <xdr:rowOff>66040</xdr:rowOff>
    </xdr:to>
    <xdr:sp macro="" textlink="">
      <xdr:nvSpPr>
        <xdr:cNvPr id="297" name="正方形/長方形 296"/>
        <xdr:cNvSpPr/>
      </xdr:nvSpPr>
      <xdr:spPr>
        <a:xfrm>
          <a:off x="18097500" y="9511665"/>
          <a:ext cx="381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126365</xdr:rowOff>
    </xdr:from>
    <xdr:to>
      <xdr:col>114</xdr:col>
      <xdr:colOff>114300</xdr:colOff>
      <xdr:row>69</xdr:row>
      <xdr:rowOff>106045</xdr:rowOff>
    </xdr:to>
    <xdr:sp macro="" textlink="" fLocksText="0">
      <xdr:nvSpPr>
        <xdr:cNvPr id="298" name="テキスト ボックス 297"/>
        <xdr:cNvSpPr txBox="1"/>
      </xdr:nvSpPr>
      <xdr:spPr>
        <a:xfrm>
          <a:off x="18209895" y="9822815"/>
          <a:ext cx="5793105" cy="19913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平成</a:t>
          </a:r>
          <a:r>
            <a:rPr kumimoji="1" lang="en-US" altLang="ja-JP" sz="1300" baseline="0">
              <a:latin typeface="ＭＳ Ｐゴシック"/>
              <a:ea typeface="ＭＳ Ｐゴシック"/>
            </a:rPr>
            <a:t>17</a:t>
          </a:r>
          <a:r>
            <a:rPr kumimoji="1" lang="ja-JP" altLang="en-US" sz="1300" baseline="0">
              <a:latin typeface="ＭＳ Ｐゴシック"/>
              <a:ea typeface="ＭＳ Ｐゴシック"/>
            </a:rPr>
            <a:t>年の合併以降、新規採用職員の採用抑制、組織の簡素合理化、事務事業の見直しを行ってきたことにより、類似団体平均を下回っている。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令和5年度以降、古河市職員採用計画を踏まえ、将来の行政運営に支障のないよう新規採用職員の一定数確保を行っており、前年度比では</a:t>
          </a:r>
          <a:r>
            <a:rPr kumimoji="1" lang="en-US" altLang="ja-JP" sz="1300" baseline="0">
              <a:latin typeface="ＭＳ Ｐゴシック"/>
              <a:ea typeface="ＭＳ Ｐゴシック"/>
            </a:rPr>
            <a:t>0.14</a:t>
          </a:r>
          <a:r>
            <a:rPr kumimoji="1" lang="ja-JP" altLang="en-US" sz="1300" baseline="0">
              <a:latin typeface="ＭＳ Ｐゴシック"/>
              <a:ea typeface="ＭＳ Ｐゴシック"/>
            </a:rPr>
            <a:t>ポイントの増加となっているものの、依然として低い水準である。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今後も組織・機構の見直しや民間委託の推進を図る等して、引き続き適正な定員管理に努める。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132715</xdr:rowOff>
    </xdr:from>
    <xdr:ext cx="344805" cy="212725"/>
    <xdr:sp macro="" textlink="">
      <xdr:nvSpPr>
        <xdr:cNvPr id="299" name="テキスト ボックス 298"/>
        <xdr:cNvSpPr txBox="1"/>
      </xdr:nvSpPr>
      <xdr:spPr>
        <a:xfrm>
          <a:off x="12788900" y="9326245"/>
          <a:ext cx="34480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18757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6920" cy="244475"/>
    <xdr:sp macro="" textlink="">
      <xdr:nvSpPr>
        <xdr:cNvPr id="301" name="テキスト ボックス 300"/>
        <xdr:cNvSpPr txBox="1"/>
      </xdr:nvSpPr>
      <xdr:spPr>
        <a:xfrm>
          <a:off x="12065000" y="1173670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302" name="直線コネクタ 301"/>
        <xdr:cNvCxnSpPr/>
      </xdr:nvCxnSpPr>
      <xdr:spPr>
        <a:xfrm>
          <a:off x="12827000" y="115385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6920" cy="253365"/>
    <xdr:sp macro="" textlink="">
      <xdr:nvSpPr>
        <xdr:cNvPr id="303" name="テキスト ボックス 302"/>
        <xdr:cNvSpPr txBox="1"/>
      </xdr:nvSpPr>
      <xdr:spPr>
        <a:xfrm>
          <a:off x="12065000" y="1139952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160020</xdr:rowOff>
    </xdr:from>
    <xdr:to>
      <xdr:col>85</xdr:col>
      <xdr:colOff>95250</xdr:colOff>
      <xdr:row>65</xdr:row>
      <xdr:rowOff>160020</xdr:rowOff>
    </xdr:to>
    <xdr:cxnSp macro="">
      <xdr:nvCxnSpPr>
        <xdr:cNvPr id="304" name="直線コネクタ 303"/>
        <xdr:cNvCxnSpPr/>
      </xdr:nvCxnSpPr>
      <xdr:spPr>
        <a:xfrm>
          <a:off x="12827000" y="111975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24130</xdr:rowOff>
    </xdr:from>
    <xdr:ext cx="756920" cy="247650"/>
    <xdr:sp macro="" textlink="">
      <xdr:nvSpPr>
        <xdr:cNvPr id="305" name="テキスト ボックス 304"/>
        <xdr:cNvSpPr txBox="1"/>
      </xdr:nvSpPr>
      <xdr:spPr>
        <a:xfrm>
          <a:off x="12065000" y="11061700"/>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158750</xdr:rowOff>
    </xdr:from>
    <xdr:to>
      <xdr:col>85</xdr:col>
      <xdr:colOff>95250</xdr:colOff>
      <xdr:row>63</xdr:row>
      <xdr:rowOff>158750</xdr:rowOff>
    </xdr:to>
    <xdr:cxnSp macro="">
      <xdr:nvCxnSpPr>
        <xdr:cNvPr id="306" name="直線コネクタ 305"/>
        <xdr:cNvCxnSpPr/>
      </xdr:nvCxnSpPr>
      <xdr:spPr>
        <a:xfrm>
          <a:off x="12827000" y="108610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22225</xdr:rowOff>
    </xdr:from>
    <xdr:ext cx="756920" cy="247015"/>
    <xdr:sp macro="" textlink="">
      <xdr:nvSpPr>
        <xdr:cNvPr id="307" name="テキスト ボックス 306"/>
        <xdr:cNvSpPr txBox="1"/>
      </xdr:nvSpPr>
      <xdr:spPr>
        <a:xfrm>
          <a:off x="12065000" y="1072451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156845</xdr:rowOff>
    </xdr:from>
    <xdr:to>
      <xdr:col>85</xdr:col>
      <xdr:colOff>95250</xdr:colOff>
      <xdr:row>61</xdr:row>
      <xdr:rowOff>156845</xdr:rowOff>
    </xdr:to>
    <xdr:cxnSp macro="">
      <xdr:nvCxnSpPr>
        <xdr:cNvPr id="308" name="直線コネクタ 307"/>
        <xdr:cNvCxnSpPr/>
      </xdr:nvCxnSpPr>
      <xdr:spPr>
        <a:xfrm>
          <a:off x="12827000" y="105238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20955</xdr:rowOff>
    </xdr:from>
    <xdr:ext cx="756920" cy="245745"/>
    <xdr:sp macro="" textlink="">
      <xdr:nvSpPr>
        <xdr:cNvPr id="309" name="テキスト ボックス 308"/>
        <xdr:cNvSpPr txBox="1"/>
      </xdr:nvSpPr>
      <xdr:spPr>
        <a:xfrm>
          <a:off x="12065000" y="10387965"/>
          <a:ext cx="756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154940</xdr:rowOff>
    </xdr:from>
    <xdr:to>
      <xdr:col>85</xdr:col>
      <xdr:colOff>95250</xdr:colOff>
      <xdr:row>59</xdr:row>
      <xdr:rowOff>154940</xdr:rowOff>
    </xdr:to>
    <xdr:cxnSp macro="">
      <xdr:nvCxnSpPr>
        <xdr:cNvPr id="310" name="直線コネクタ 309"/>
        <xdr:cNvCxnSpPr/>
      </xdr:nvCxnSpPr>
      <xdr:spPr>
        <a:xfrm>
          <a:off x="12827000" y="101866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19050</xdr:rowOff>
    </xdr:from>
    <xdr:ext cx="756920" cy="245110"/>
    <xdr:sp macro="" textlink="">
      <xdr:nvSpPr>
        <xdr:cNvPr id="311" name="テキスト ボックス 310"/>
        <xdr:cNvSpPr txBox="1"/>
      </xdr:nvSpPr>
      <xdr:spPr>
        <a:xfrm>
          <a:off x="12065000" y="10050780"/>
          <a:ext cx="756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152400</xdr:rowOff>
    </xdr:from>
    <xdr:to>
      <xdr:col>85</xdr:col>
      <xdr:colOff>95250</xdr:colOff>
      <xdr:row>57</xdr:row>
      <xdr:rowOff>152400</xdr:rowOff>
    </xdr:to>
    <xdr:cxnSp macro="">
      <xdr:nvCxnSpPr>
        <xdr:cNvPr id="312" name="直線コネクタ 311"/>
        <xdr:cNvCxnSpPr/>
      </xdr:nvCxnSpPr>
      <xdr:spPr>
        <a:xfrm>
          <a:off x="12827000" y="98488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16510</xdr:rowOff>
    </xdr:from>
    <xdr:ext cx="756920" cy="241300"/>
    <xdr:sp macro="" textlink="">
      <xdr:nvSpPr>
        <xdr:cNvPr id="313" name="テキスト ボックス 312"/>
        <xdr:cNvSpPr txBox="1"/>
      </xdr:nvSpPr>
      <xdr:spPr>
        <a:xfrm>
          <a:off x="12065000" y="9712960"/>
          <a:ext cx="756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150495</xdr:rowOff>
    </xdr:from>
    <xdr:to>
      <xdr:col>85</xdr:col>
      <xdr:colOff>95250</xdr:colOff>
      <xdr:row>55</xdr:row>
      <xdr:rowOff>150495</xdr:rowOff>
    </xdr:to>
    <xdr:cxnSp macro="">
      <xdr:nvCxnSpPr>
        <xdr:cNvPr id="314" name="直線コネクタ 313"/>
        <xdr:cNvCxnSpPr/>
      </xdr:nvCxnSpPr>
      <xdr:spPr>
        <a:xfrm>
          <a:off x="12827000" y="95116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15240</xdr:rowOff>
    </xdr:from>
    <xdr:ext cx="756920" cy="239395"/>
    <xdr:sp macro="" textlink="">
      <xdr:nvSpPr>
        <xdr:cNvPr id="315" name="テキスト ボックス 314"/>
        <xdr:cNvSpPr txBox="1"/>
      </xdr:nvSpPr>
      <xdr:spPr>
        <a:xfrm>
          <a:off x="12065000" y="9376410"/>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150495</xdr:rowOff>
    </xdr:from>
    <xdr:to>
      <xdr:col>85</xdr:col>
      <xdr:colOff>95250</xdr:colOff>
      <xdr:row>70</xdr:row>
      <xdr:rowOff>0</xdr:rowOff>
    </xdr:to>
    <xdr:sp macro="" textlink="">
      <xdr:nvSpPr>
        <xdr:cNvPr id="316" name="定員管理の状況グラフ枠"/>
        <xdr:cNvSpPr/>
      </xdr:nvSpPr>
      <xdr:spPr>
        <a:xfrm>
          <a:off x="12827000" y="9511665"/>
          <a:ext cx="5080000" cy="2364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146050</xdr:rowOff>
    </xdr:from>
    <xdr:to>
      <xdr:col>81</xdr:col>
      <xdr:colOff>44450</xdr:colOff>
      <xdr:row>66</xdr:row>
      <xdr:rowOff>141605</xdr:rowOff>
    </xdr:to>
    <xdr:cxnSp macro="">
      <xdr:nvCxnSpPr>
        <xdr:cNvPr id="317" name="直線コネクタ 316"/>
        <xdr:cNvCxnSpPr/>
      </xdr:nvCxnSpPr>
      <xdr:spPr>
        <a:xfrm flipV="1">
          <a:off x="17018000" y="984250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114935</xdr:rowOff>
    </xdr:from>
    <xdr:ext cx="756920" cy="250825"/>
    <xdr:sp macro="" textlink="">
      <xdr:nvSpPr>
        <xdr:cNvPr id="318" name="定員管理の状況最小値テキスト"/>
        <xdr:cNvSpPr txBox="1"/>
      </xdr:nvSpPr>
      <xdr:spPr>
        <a:xfrm>
          <a:off x="17106900" y="11320145"/>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141605</xdr:rowOff>
    </xdr:from>
    <xdr:to>
      <xdr:col>81</xdr:col>
      <xdr:colOff>133350</xdr:colOff>
      <xdr:row>66</xdr:row>
      <xdr:rowOff>141605</xdr:rowOff>
    </xdr:to>
    <xdr:cxnSp macro="">
      <xdr:nvCxnSpPr>
        <xdr:cNvPr id="319" name="直線コネクタ 318"/>
        <xdr:cNvCxnSpPr/>
      </xdr:nvCxnSpPr>
      <xdr:spPr>
        <a:xfrm>
          <a:off x="16929100" y="1134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64135</xdr:rowOff>
    </xdr:from>
    <xdr:ext cx="756920" cy="238760"/>
    <xdr:sp macro="" textlink="">
      <xdr:nvSpPr>
        <xdr:cNvPr id="320" name="定員管理の状況最大値テキスト"/>
        <xdr:cNvSpPr txBox="1"/>
      </xdr:nvSpPr>
      <xdr:spPr>
        <a:xfrm>
          <a:off x="17106900" y="9592945"/>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146050</xdr:rowOff>
    </xdr:from>
    <xdr:to>
      <xdr:col>81</xdr:col>
      <xdr:colOff>133350</xdr:colOff>
      <xdr:row>57</xdr:row>
      <xdr:rowOff>146050</xdr:rowOff>
    </xdr:to>
    <xdr:cxnSp macro="">
      <xdr:nvCxnSpPr>
        <xdr:cNvPr id="321" name="直線コネクタ 320"/>
        <xdr:cNvCxnSpPr/>
      </xdr:nvCxnSpPr>
      <xdr:spPr>
        <a:xfrm>
          <a:off x="16929100" y="984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0</xdr:rowOff>
    </xdr:from>
    <xdr:to>
      <xdr:col>81</xdr:col>
      <xdr:colOff>44450</xdr:colOff>
      <xdr:row>59</xdr:row>
      <xdr:rowOff>46990</xdr:rowOff>
    </xdr:to>
    <xdr:cxnSp macro="">
      <xdr:nvCxnSpPr>
        <xdr:cNvPr id="322" name="直線コネクタ 321"/>
        <xdr:cNvCxnSpPr/>
      </xdr:nvCxnSpPr>
      <xdr:spPr>
        <a:xfrm>
          <a:off x="16179800" y="1003173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52070</xdr:rowOff>
    </xdr:from>
    <xdr:ext cx="756920" cy="238125"/>
    <xdr:sp macro="" textlink="">
      <xdr:nvSpPr>
        <xdr:cNvPr id="323" name="定員管理の状況平均値テキスト"/>
        <xdr:cNvSpPr txBox="1"/>
      </xdr:nvSpPr>
      <xdr:spPr>
        <a:xfrm>
          <a:off x="17106900" y="10419080"/>
          <a:ext cx="756920" cy="2381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78740</xdr:rowOff>
    </xdr:from>
    <xdr:to>
      <xdr:col>81</xdr:col>
      <xdr:colOff>95250</xdr:colOff>
      <xdr:row>62</xdr:row>
      <xdr:rowOff>12065</xdr:rowOff>
    </xdr:to>
    <xdr:sp macro="" textlink="">
      <xdr:nvSpPr>
        <xdr:cNvPr id="324" name="フローチャート: 判断 323"/>
        <xdr:cNvSpPr/>
      </xdr:nvSpPr>
      <xdr:spPr>
        <a:xfrm>
          <a:off x="16952595" y="10445750"/>
          <a:ext cx="1162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58</xdr:row>
      <xdr:rowOff>100330</xdr:rowOff>
    </xdr:from>
    <xdr:to>
      <xdr:col>77</xdr:col>
      <xdr:colOff>44450</xdr:colOff>
      <xdr:row>59</xdr:row>
      <xdr:rowOff>0</xdr:rowOff>
    </xdr:to>
    <xdr:cxnSp macro="">
      <xdr:nvCxnSpPr>
        <xdr:cNvPr id="325" name="直線コネクタ 324"/>
        <xdr:cNvCxnSpPr/>
      </xdr:nvCxnSpPr>
      <xdr:spPr>
        <a:xfrm>
          <a:off x="15276195" y="9964420"/>
          <a:ext cx="90360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49530</xdr:rowOff>
    </xdr:from>
    <xdr:to>
      <xdr:col>77</xdr:col>
      <xdr:colOff>95250</xdr:colOff>
      <xdr:row>61</xdr:row>
      <xdr:rowOff>146050</xdr:rowOff>
    </xdr:to>
    <xdr:sp macro="" textlink="">
      <xdr:nvSpPr>
        <xdr:cNvPr id="326" name="フローチャート: 判断 325"/>
        <xdr:cNvSpPr/>
      </xdr:nvSpPr>
      <xdr:spPr>
        <a:xfrm>
          <a:off x="16114395" y="10416540"/>
          <a:ext cx="11620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131445</xdr:rowOff>
    </xdr:from>
    <xdr:ext cx="736600" cy="246380"/>
    <xdr:sp macro="" textlink="">
      <xdr:nvSpPr>
        <xdr:cNvPr id="327" name="テキスト ボックス 326"/>
        <xdr:cNvSpPr txBox="1"/>
      </xdr:nvSpPr>
      <xdr:spPr>
        <a:xfrm>
          <a:off x="15798800" y="1049845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90805</xdr:rowOff>
    </xdr:from>
    <xdr:to>
      <xdr:col>72</xdr:col>
      <xdr:colOff>188595</xdr:colOff>
      <xdr:row>58</xdr:row>
      <xdr:rowOff>100330</xdr:rowOff>
    </xdr:to>
    <xdr:cxnSp macro="">
      <xdr:nvCxnSpPr>
        <xdr:cNvPr id="328" name="直線コネクタ 327"/>
        <xdr:cNvCxnSpPr/>
      </xdr:nvCxnSpPr>
      <xdr:spPr>
        <a:xfrm>
          <a:off x="14401800" y="9954895"/>
          <a:ext cx="87439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38735</xdr:rowOff>
    </xdr:from>
    <xdr:to>
      <xdr:col>73</xdr:col>
      <xdr:colOff>44450</xdr:colOff>
      <xdr:row>61</xdr:row>
      <xdr:rowOff>136525</xdr:rowOff>
    </xdr:to>
    <xdr:sp macro="" textlink="">
      <xdr:nvSpPr>
        <xdr:cNvPr id="329" name="フローチャート: 判断 328"/>
        <xdr:cNvSpPr/>
      </xdr:nvSpPr>
      <xdr:spPr>
        <a:xfrm>
          <a:off x="15240000" y="10405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121920</xdr:rowOff>
    </xdr:from>
    <xdr:ext cx="756920" cy="238760"/>
    <xdr:sp macro="" textlink="">
      <xdr:nvSpPr>
        <xdr:cNvPr id="330" name="テキスト ボックス 329"/>
        <xdr:cNvSpPr txBox="1"/>
      </xdr:nvSpPr>
      <xdr:spPr>
        <a:xfrm>
          <a:off x="14909800" y="10488930"/>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77470</xdr:rowOff>
    </xdr:from>
    <xdr:to>
      <xdr:col>68</xdr:col>
      <xdr:colOff>152400</xdr:colOff>
      <xdr:row>58</xdr:row>
      <xdr:rowOff>90805</xdr:rowOff>
    </xdr:to>
    <xdr:cxnSp macro="">
      <xdr:nvCxnSpPr>
        <xdr:cNvPr id="331" name="直線コネクタ 330"/>
        <xdr:cNvCxnSpPr/>
      </xdr:nvCxnSpPr>
      <xdr:spPr>
        <a:xfrm>
          <a:off x="13512800" y="99415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123825</xdr:rowOff>
    </xdr:from>
    <xdr:to>
      <xdr:col>68</xdr:col>
      <xdr:colOff>188595</xdr:colOff>
      <xdr:row>61</xdr:row>
      <xdr:rowOff>57150</xdr:rowOff>
    </xdr:to>
    <xdr:sp macro="" textlink="">
      <xdr:nvSpPr>
        <xdr:cNvPr id="332" name="フローチャート: 判断 331"/>
        <xdr:cNvSpPr/>
      </xdr:nvSpPr>
      <xdr:spPr>
        <a:xfrm>
          <a:off x="14351000" y="10323195"/>
          <a:ext cx="869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41910</xdr:rowOff>
    </xdr:from>
    <xdr:ext cx="762000" cy="246380"/>
    <xdr:sp macro="" textlink="">
      <xdr:nvSpPr>
        <xdr:cNvPr id="333" name="テキスト ボックス 332"/>
        <xdr:cNvSpPr txBox="1"/>
      </xdr:nvSpPr>
      <xdr:spPr>
        <a:xfrm>
          <a:off x="14018895" y="1040892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160020</xdr:rowOff>
    </xdr:from>
    <xdr:to>
      <xdr:col>64</xdr:col>
      <xdr:colOff>152400</xdr:colOff>
      <xdr:row>61</xdr:row>
      <xdr:rowOff>92710</xdr:rowOff>
    </xdr:to>
    <xdr:sp macro="" textlink="">
      <xdr:nvSpPr>
        <xdr:cNvPr id="334" name="フローチャート: 判断 333"/>
        <xdr:cNvSpPr/>
      </xdr:nvSpPr>
      <xdr:spPr>
        <a:xfrm>
          <a:off x="13462000" y="103593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78740</xdr:rowOff>
    </xdr:from>
    <xdr:ext cx="762000" cy="247650"/>
    <xdr:sp macro="" textlink="">
      <xdr:nvSpPr>
        <xdr:cNvPr id="335" name="テキスト ボックス 334"/>
        <xdr:cNvSpPr txBox="1"/>
      </xdr:nvSpPr>
      <xdr:spPr>
        <a:xfrm>
          <a:off x="13131800" y="104457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3840"/>
    <xdr:sp macro="" textlink="">
      <xdr:nvSpPr>
        <xdr:cNvPr id="336" name="テキスト ボックス 335"/>
        <xdr:cNvSpPr txBox="1"/>
      </xdr:nvSpPr>
      <xdr:spPr>
        <a:xfrm>
          <a:off x="168021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3840"/>
    <xdr:sp macro="" textlink="">
      <xdr:nvSpPr>
        <xdr:cNvPr id="337" name="テキスト ボックス 336"/>
        <xdr:cNvSpPr txBox="1"/>
      </xdr:nvSpPr>
      <xdr:spPr>
        <a:xfrm>
          <a:off x="159639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3840"/>
    <xdr:sp macro="" textlink="">
      <xdr:nvSpPr>
        <xdr:cNvPr id="338" name="テキスト ボックス 337"/>
        <xdr:cNvSpPr txBox="1"/>
      </xdr:nvSpPr>
      <xdr:spPr>
        <a:xfrm>
          <a:off x="15066645"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6920" cy="243840"/>
    <xdr:sp macro="" textlink="">
      <xdr:nvSpPr>
        <xdr:cNvPr id="339" name="テキスト ボックス 338"/>
        <xdr:cNvSpPr txBox="1"/>
      </xdr:nvSpPr>
      <xdr:spPr>
        <a:xfrm>
          <a:off x="14185900" y="1187323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3840"/>
    <xdr:sp macro="" textlink="">
      <xdr:nvSpPr>
        <xdr:cNvPr id="340" name="テキスト ボックス 339"/>
        <xdr:cNvSpPr txBox="1"/>
      </xdr:nvSpPr>
      <xdr:spPr>
        <a:xfrm>
          <a:off x="132969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58</xdr:row>
      <xdr:rowOff>161290</xdr:rowOff>
    </xdr:from>
    <xdr:to>
      <xdr:col>81</xdr:col>
      <xdr:colOff>95250</xdr:colOff>
      <xdr:row>59</xdr:row>
      <xdr:rowOff>94615</xdr:rowOff>
    </xdr:to>
    <xdr:sp macro="" textlink="">
      <xdr:nvSpPr>
        <xdr:cNvPr id="341" name="楕円 340"/>
        <xdr:cNvSpPr/>
      </xdr:nvSpPr>
      <xdr:spPr>
        <a:xfrm>
          <a:off x="16952595" y="10025380"/>
          <a:ext cx="1162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13335</xdr:rowOff>
    </xdr:from>
    <xdr:ext cx="756920" cy="239395"/>
    <xdr:sp macro="" textlink="">
      <xdr:nvSpPr>
        <xdr:cNvPr id="342" name="定員管理の状況該当値テキスト"/>
        <xdr:cNvSpPr txBox="1"/>
      </xdr:nvSpPr>
      <xdr:spPr>
        <a:xfrm>
          <a:off x="17106900" y="9877425"/>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58</xdr:row>
      <xdr:rowOff>115570</xdr:rowOff>
    </xdr:from>
    <xdr:to>
      <xdr:col>77</xdr:col>
      <xdr:colOff>95250</xdr:colOff>
      <xdr:row>59</xdr:row>
      <xdr:rowOff>49530</xdr:rowOff>
    </xdr:to>
    <xdr:sp macro="" textlink="">
      <xdr:nvSpPr>
        <xdr:cNvPr id="343" name="楕円 342"/>
        <xdr:cNvSpPr/>
      </xdr:nvSpPr>
      <xdr:spPr>
        <a:xfrm>
          <a:off x="16114395" y="997966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57785</xdr:rowOff>
    </xdr:from>
    <xdr:ext cx="736600" cy="246380"/>
    <xdr:sp macro="" textlink="">
      <xdr:nvSpPr>
        <xdr:cNvPr id="344" name="テキスト ボックス 343"/>
        <xdr:cNvSpPr txBox="1"/>
      </xdr:nvSpPr>
      <xdr:spPr>
        <a:xfrm>
          <a:off x="15798800" y="975423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52070</xdr:rowOff>
    </xdr:from>
    <xdr:to>
      <xdr:col>73</xdr:col>
      <xdr:colOff>44450</xdr:colOff>
      <xdr:row>58</xdr:row>
      <xdr:rowOff>148590</xdr:rowOff>
    </xdr:to>
    <xdr:sp macro="" textlink="">
      <xdr:nvSpPr>
        <xdr:cNvPr id="345" name="楕円 344"/>
        <xdr:cNvSpPr/>
      </xdr:nvSpPr>
      <xdr:spPr>
        <a:xfrm>
          <a:off x="15240000" y="99161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158750</xdr:rowOff>
    </xdr:from>
    <xdr:ext cx="756920" cy="238760"/>
    <xdr:sp macro="" textlink="">
      <xdr:nvSpPr>
        <xdr:cNvPr id="346" name="テキスト ボックス 345"/>
        <xdr:cNvSpPr txBox="1"/>
      </xdr:nvSpPr>
      <xdr:spPr>
        <a:xfrm>
          <a:off x="14909800" y="9687560"/>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41910</xdr:rowOff>
    </xdr:from>
    <xdr:to>
      <xdr:col>68</xdr:col>
      <xdr:colOff>188595</xdr:colOff>
      <xdr:row>58</xdr:row>
      <xdr:rowOff>139065</xdr:rowOff>
    </xdr:to>
    <xdr:sp macro="" textlink="">
      <xdr:nvSpPr>
        <xdr:cNvPr id="347" name="楕円 346"/>
        <xdr:cNvSpPr/>
      </xdr:nvSpPr>
      <xdr:spPr>
        <a:xfrm>
          <a:off x="14351000" y="9906000"/>
          <a:ext cx="869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56</xdr:row>
      <xdr:rowOff>148590</xdr:rowOff>
    </xdr:from>
    <xdr:ext cx="762000" cy="245110"/>
    <xdr:sp macro="" textlink="">
      <xdr:nvSpPr>
        <xdr:cNvPr id="348" name="テキスト ボックス 347"/>
        <xdr:cNvSpPr txBox="1"/>
      </xdr:nvSpPr>
      <xdr:spPr>
        <a:xfrm>
          <a:off x="14018895" y="967740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29210</xdr:rowOff>
    </xdr:from>
    <xdr:to>
      <xdr:col>64</xdr:col>
      <xdr:colOff>152400</xdr:colOff>
      <xdr:row>58</xdr:row>
      <xdr:rowOff>125730</xdr:rowOff>
    </xdr:to>
    <xdr:sp macro="" textlink="">
      <xdr:nvSpPr>
        <xdr:cNvPr id="349" name="楕円 348"/>
        <xdr:cNvSpPr/>
      </xdr:nvSpPr>
      <xdr:spPr>
        <a:xfrm>
          <a:off x="13462000" y="98933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135890</xdr:rowOff>
    </xdr:from>
    <xdr:ext cx="762000" cy="243205"/>
    <xdr:sp macro="" textlink="">
      <xdr:nvSpPr>
        <xdr:cNvPr id="350" name="テキスト ボックス 349"/>
        <xdr:cNvSpPr txBox="1"/>
      </xdr:nvSpPr>
      <xdr:spPr>
        <a:xfrm>
          <a:off x="13131800" y="966470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17780</xdr:rowOff>
    </xdr:to>
    <xdr:sp macro="" textlink="">
      <xdr:nvSpPr>
        <xdr:cNvPr id="351" name="正方形/長方形 350"/>
        <xdr:cNvSpPr/>
      </xdr:nvSpPr>
      <xdr:spPr>
        <a:xfrm>
          <a:off x="12827000" y="5014595"/>
          <a:ext cx="50800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60325</xdr:rowOff>
    </xdr:from>
    <xdr:ext cx="1600835" cy="300990"/>
    <xdr:sp macro="" textlink="">
      <xdr:nvSpPr>
        <xdr:cNvPr id="352" name="テキスト ボックス 351"/>
        <xdr:cNvSpPr txBox="1"/>
      </xdr:nvSpPr>
      <xdr:spPr>
        <a:xfrm>
          <a:off x="13675360" y="5375275"/>
          <a:ext cx="1600835"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36195</xdr:rowOff>
    </xdr:from>
    <xdr:ext cx="1641475" cy="347345"/>
    <xdr:sp macro="" textlink="">
      <xdr:nvSpPr>
        <xdr:cNvPr id="353" name="テキスト ボックス 352"/>
        <xdr:cNvSpPr txBox="1"/>
      </xdr:nvSpPr>
      <xdr:spPr>
        <a:xfrm>
          <a:off x="15407640" y="5351145"/>
          <a:ext cx="1641475"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123190</xdr:rowOff>
    </xdr:from>
    <xdr:to>
      <xdr:col>93</xdr:col>
      <xdr:colOff>6350</xdr:colOff>
      <xdr:row>32</xdr:row>
      <xdr:rowOff>36195</xdr:rowOff>
    </xdr:to>
    <xdr:sp macro="" textlink="">
      <xdr:nvSpPr>
        <xdr:cNvPr id="354" name="正方形/長方形 353"/>
        <xdr:cNvSpPr/>
      </xdr:nvSpPr>
      <xdr:spPr>
        <a:xfrm>
          <a:off x="17970500" y="52666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141605</xdr:rowOff>
    </xdr:from>
    <xdr:to>
      <xdr:col>93</xdr:col>
      <xdr:colOff>6350</xdr:colOff>
      <xdr:row>33</xdr:row>
      <xdr:rowOff>55245</xdr:rowOff>
    </xdr:to>
    <xdr:sp macro="" textlink="">
      <xdr:nvSpPr>
        <xdr:cNvPr id="355" name="正方形/長方形 354"/>
        <xdr:cNvSpPr/>
      </xdr:nvSpPr>
      <xdr:spPr>
        <a:xfrm>
          <a:off x="17970500" y="54565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123190</xdr:rowOff>
    </xdr:from>
    <xdr:to>
      <xdr:col>99</xdr:col>
      <xdr:colOff>146050</xdr:colOff>
      <xdr:row>32</xdr:row>
      <xdr:rowOff>36195</xdr:rowOff>
    </xdr:to>
    <xdr:sp macro="" textlink="">
      <xdr:nvSpPr>
        <xdr:cNvPr id="356" name="正方形/長方形 355"/>
        <xdr:cNvSpPr/>
      </xdr:nvSpPr>
      <xdr:spPr>
        <a:xfrm>
          <a:off x="19621500" y="526669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141605</xdr:rowOff>
    </xdr:from>
    <xdr:to>
      <xdr:col>99</xdr:col>
      <xdr:colOff>146050</xdr:colOff>
      <xdr:row>33</xdr:row>
      <xdr:rowOff>55245</xdr:rowOff>
    </xdr:to>
    <xdr:sp macro="" textlink="">
      <xdr:nvSpPr>
        <xdr:cNvPr id="357" name="正方形/長方形 356"/>
        <xdr:cNvSpPr/>
      </xdr:nvSpPr>
      <xdr:spPr>
        <a:xfrm>
          <a:off x="19621500" y="545655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123190</xdr:rowOff>
    </xdr:from>
    <xdr:to>
      <xdr:col>106</xdr:col>
      <xdr:colOff>139700</xdr:colOff>
      <xdr:row>32</xdr:row>
      <xdr:rowOff>36195</xdr:rowOff>
    </xdr:to>
    <xdr:sp macro="" textlink="">
      <xdr:nvSpPr>
        <xdr:cNvPr id="358" name="正方形/長方形 357"/>
        <xdr:cNvSpPr/>
      </xdr:nvSpPr>
      <xdr:spPr>
        <a:xfrm>
          <a:off x="21082000" y="526669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141605</xdr:rowOff>
    </xdr:from>
    <xdr:to>
      <xdr:col>106</xdr:col>
      <xdr:colOff>139700</xdr:colOff>
      <xdr:row>33</xdr:row>
      <xdr:rowOff>55245</xdr:rowOff>
    </xdr:to>
    <xdr:sp macro="" textlink="">
      <xdr:nvSpPr>
        <xdr:cNvPr id="359" name="正方形/長方形 358"/>
        <xdr:cNvSpPr/>
      </xdr:nvSpPr>
      <xdr:spPr>
        <a:xfrm>
          <a:off x="21082000" y="545655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116840</xdr:rowOff>
    </xdr:from>
    <xdr:to>
      <xdr:col>85</xdr:col>
      <xdr:colOff>95250</xdr:colOff>
      <xdr:row>47</xdr:row>
      <xdr:rowOff>126365</xdr:rowOff>
    </xdr:to>
    <xdr:sp macro="" textlink="">
      <xdr:nvSpPr>
        <xdr:cNvPr id="360" name="正方形/長方形 359"/>
        <xdr:cNvSpPr/>
      </xdr:nvSpPr>
      <xdr:spPr>
        <a:xfrm>
          <a:off x="12827000" y="5774690"/>
          <a:ext cx="5080000" cy="23717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116840</xdr:rowOff>
    </xdr:from>
    <xdr:to>
      <xdr:col>115</xdr:col>
      <xdr:colOff>31750</xdr:colOff>
      <xdr:row>47</xdr:row>
      <xdr:rowOff>126365</xdr:rowOff>
    </xdr:to>
    <xdr:sp macro="" textlink="">
      <xdr:nvSpPr>
        <xdr:cNvPr id="361" name="正方形/長方形 360"/>
        <xdr:cNvSpPr/>
      </xdr:nvSpPr>
      <xdr:spPr>
        <a:xfrm>
          <a:off x="18097500" y="5774690"/>
          <a:ext cx="6032500" cy="23717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116840</xdr:rowOff>
    </xdr:from>
    <xdr:to>
      <xdr:col>104</xdr:col>
      <xdr:colOff>114300</xdr:colOff>
      <xdr:row>35</xdr:row>
      <xdr:rowOff>29845</xdr:rowOff>
    </xdr:to>
    <xdr:sp macro="" textlink="">
      <xdr:nvSpPr>
        <xdr:cNvPr id="362" name="正方形/長方形 361"/>
        <xdr:cNvSpPr/>
      </xdr:nvSpPr>
      <xdr:spPr>
        <a:xfrm>
          <a:off x="18097500" y="5774690"/>
          <a:ext cx="381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92075</xdr:rowOff>
    </xdr:from>
    <xdr:to>
      <xdr:col>114</xdr:col>
      <xdr:colOff>114300</xdr:colOff>
      <xdr:row>47</xdr:row>
      <xdr:rowOff>66040</xdr:rowOff>
    </xdr:to>
    <xdr:sp macro="" textlink="" fLocksText="0">
      <xdr:nvSpPr>
        <xdr:cNvPr id="363" name="テキスト ボックス 362"/>
        <xdr:cNvSpPr txBox="1"/>
      </xdr:nvSpPr>
      <xdr:spPr>
        <a:xfrm>
          <a:off x="18209895" y="6092825"/>
          <a:ext cx="5793105" cy="1993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dk1"/>
              </a:solidFill>
              <a:effectLst/>
              <a:latin typeface="ＭＳ Ｐゴシック"/>
              <a:ea typeface="ＭＳ Ｐゴシック"/>
              <a:cs typeface="+mn-cs"/>
            </a:rPr>
            <a:t>　既発債の償還終了等による</a:t>
          </a:r>
          <a:r>
            <a:rPr kumimoji="1" lang="ja-JP" altLang="ja-JP" sz="1300" baseline="0">
              <a:solidFill>
                <a:schemeClr val="dk1"/>
              </a:solidFill>
              <a:effectLst/>
              <a:latin typeface="ＭＳ Ｐゴシック"/>
              <a:ea typeface="ＭＳ Ｐゴシック"/>
              <a:cs typeface="+mn-cs"/>
            </a:rPr>
            <a:t>地方債元利償還金の減</a:t>
          </a:r>
          <a:r>
            <a:rPr kumimoji="1" lang="ja-JP" altLang="en-US" sz="1300" baseline="0">
              <a:solidFill>
                <a:schemeClr val="dk1"/>
              </a:solidFill>
              <a:effectLst/>
              <a:latin typeface="ＭＳ Ｐゴシック"/>
              <a:ea typeface="ＭＳ Ｐゴシック"/>
              <a:cs typeface="+mn-cs"/>
            </a:rPr>
            <a:t>少</a:t>
          </a:r>
          <a:r>
            <a:rPr kumimoji="1" lang="ja-JP" altLang="ja-JP" sz="1300" baseline="0">
              <a:solidFill>
                <a:schemeClr val="dk1"/>
              </a:solidFill>
              <a:effectLst/>
              <a:latin typeface="ＭＳ Ｐゴシック"/>
              <a:ea typeface="ＭＳ Ｐゴシック"/>
              <a:cs typeface="+mn-cs"/>
            </a:rPr>
            <a:t>により</a:t>
          </a:r>
          <a:r>
            <a:rPr kumimoji="1" lang="ja-JP" altLang="en-US" sz="1300" baseline="0">
              <a:solidFill>
                <a:schemeClr val="dk1"/>
              </a:solidFill>
              <a:effectLst/>
              <a:latin typeface="ＭＳ Ｐゴシック"/>
              <a:ea typeface="ＭＳ Ｐゴシック"/>
              <a:cs typeface="+mn-cs"/>
            </a:rPr>
            <a:t>、3ヵ年</a:t>
          </a:r>
          <a:r>
            <a:rPr kumimoji="1" lang="ja-JP" altLang="ja-JP" sz="1300" baseline="0">
              <a:solidFill>
                <a:schemeClr val="dk1"/>
              </a:solidFill>
              <a:effectLst/>
              <a:latin typeface="ＭＳ Ｐゴシック"/>
              <a:ea typeface="ＭＳ Ｐゴシック"/>
              <a:cs typeface="+mn-cs"/>
            </a:rPr>
            <a:t>平均で1.3ポイントの減少となり、類似団体平均よりも下回る結果となった。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ja-JP" sz="1300" baseline="0">
              <a:solidFill>
                <a:schemeClr val="dk1"/>
              </a:solidFill>
              <a:effectLst/>
              <a:latin typeface="ＭＳ Ｐゴシック"/>
              <a:ea typeface="ＭＳ Ｐゴシック"/>
              <a:cs typeface="+mn-cs"/>
            </a:rPr>
            <a:t>今後も引き続き地方債の新規発行の抑制に努めるなど、本市の財政運営ガイドラインの基準値である</a:t>
          </a:r>
          <a:r>
            <a:rPr kumimoji="1" lang="en-US" altLang="ja-JP" sz="1300" baseline="0">
              <a:solidFill>
                <a:schemeClr val="dk1"/>
              </a:solidFill>
              <a:effectLst/>
              <a:latin typeface="ＭＳ Ｐゴシック"/>
              <a:ea typeface="ＭＳ Ｐゴシック"/>
              <a:cs typeface="+mn-cs"/>
            </a:rPr>
            <a:t>8.0</a:t>
          </a:r>
          <a:r>
            <a:rPr kumimoji="1" lang="ja-JP" altLang="ja-JP" sz="1300" baseline="0">
              <a:solidFill>
                <a:schemeClr val="dk1"/>
              </a:solidFill>
              <a:effectLst/>
              <a:latin typeface="ＭＳ Ｐゴシック"/>
              <a:ea typeface="ＭＳ Ｐゴシック"/>
              <a:cs typeface="+mn-cs"/>
            </a:rPr>
            <a:t>％未満を維持するよう、</a:t>
          </a:r>
          <a:r>
            <a:rPr kumimoji="1" lang="ja-JP" altLang="en-US" sz="1300" baseline="0">
              <a:solidFill>
                <a:schemeClr val="dk1"/>
              </a:solidFill>
              <a:effectLst/>
              <a:latin typeface="ＭＳ Ｐゴシック"/>
              <a:ea typeface="ＭＳ Ｐゴシック"/>
              <a:cs typeface="+mn-cs"/>
            </a:rPr>
            <a:t>公債費比率の</a:t>
          </a:r>
          <a:r>
            <a:rPr kumimoji="1" lang="ja-JP" altLang="ja-JP" sz="1300" baseline="0">
              <a:solidFill>
                <a:schemeClr val="dk1"/>
              </a:solidFill>
              <a:effectLst/>
              <a:latin typeface="ＭＳ Ｐゴシック"/>
              <a:ea typeface="ＭＳ Ｐゴシック"/>
              <a:cs typeface="+mn-cs"/>
            </a:rPr>
            <a:t>適正化に努める。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dr:col>61</xdr:col>
      <xdr:colOff>6350</xdr:colOff>
      <xdr:row>32</xdr:row>
      <xdr:rowOff>98425</xdr:rowOff>
    </xdr:from>
    <xdr:ext cx="293370" cy="216535"/>
    <xdr:sp macro="" textlink="">
      <xdr:nvSpPr>
        <xdr:cNvPr id="364" name="テキスト ボックス 363"/>
        <xdr:cNvSpPr txBox="1"/>
      </xdr:nvSpPr>
      <xdr:spPr>
        <a:xfrm>
          <a:off x="12788900" y="5584825"/>
          <a:ext cx="29337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126365</xdr:rowOff>
    </xdr:from>
    <xdr:to>
      <xdr:col>85</xdr:col>
      <xdr:colOff>95250</xdr:colOff>
      <xdr:row>47</xdr:row>
      <xdr:rowOff>126365</xdr:rowOff>
    </xdr:to>
    <xdr:cxnSp macro="">
      <xdr:nvCxnSpPr>
        <xdr:cNvPr id="365" name="直線コネクタ 364"/>
        <xdr:cNvCxnSpPr/>
      </xdr:nvCxnSpPr>
      <xdr:spPr>
        <a:xfrm>
          <a:off x="12827000" y="81464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154305</xdr:rowOff>
    </xdr:from>
    <xdr:ext cx="756920" cy="238760"/>
    <xdr:sp macro="" textlink="">
      <xdr:nvSpPr>
        <xdr:cNvPr id="366" name="テキスト ボックス 365"/>
        <xdr:cNvSpPr txBox="1"/>
      </xdr:nvSpPr>
      <xdr:spPr>
        <a:xfrm>
          <a:off x="12065000" y="8006715"/>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70485</xdr:rowOff>
    </xdr:from>
    <xdr:to>
      <xdr:col>85</xdr:col>
      <xdr:colOff>95250</xdr:colOff>
      <xdr:row>45</xdr:row>
      <xdr:rowOff>70485</xdr:rowOff>
    </xdr:to>
    <xdr:cxnSp macro="">
      <xdr:nvCxnSpPr>
        <xdr:cNvPr id="367" name="直線コネクタ 366"/>
        <xdr:cNvCxnSpPr/>
      </xdr:nvCxnSpPr>
      <xdr:spPr>
        <a:xfrm>
          <a:off x="12827000" y="77552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97790</xdr:rowOff>
    </xdr:from>
    <xdr:ext cx="756920" cy="244475"/>
    <xdr:sp macro="" textlink="">
      <xdr:nvSpPr>
        <xdr:cNvPr id="368" name="テキスト ボックス 367"/>
        <xdr:cNvSpPr txBox="1"/>
      </xdr:nvSpPr>
      <xdr:spPr>
        <a:xfrm>
          <a:off x="12065000" y="761492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13335</xdr:rowOff>
    </xdr:from>
    <xdr:to>
      <xdr:col>85</xdr:col>
      <xdr:colOff>95250</xdr:colOff>
      <xdr:row>43</xdr:row>
      <xdr:rowOff>13335</xdr:rowOff>
    </xdr:to>
    <xdr:cxnSp macro="">
      <xdr:nvCxnSpPr>
        <xdr:cNvPr id="369" name="直線コネクタ 368"/>
        <xdr:cNvCxnSpPr/>
      </xdr:nvCxnSpPr>
      <xdr:spPr>
        <a:xfrm>
          <a:off x="12827000" y="73628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40640</xdr:rowOff>
    </xdr:from>
    <xdr:ext cx="756920" cy="244475"/>
    <xdr:sp macro="" textlink="">
      <xdr:nvSpPr>
        <xdr:cNvPr id="370" name="テキスト ボックス 369"/>
        <xdr:cNvSpPr txBox="1"/>
      </xdr:nvSpPr>
      <xdr:spPr>
        <a:xfrm>
          <a:off x="12065000" y="722249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120015</xdr:rowOff>
    </xdr:from>
    <xdr:to>
      <xdr:col>85</xdr:col>
      <xdr:colOff>95250</xdr:colOff>
      <xdr:row>40</xdr:row>
      <xdr:rowOff>120015</xdr:rowOff>
    </xdr:to>
    <xdr:cxnSp macro="">
      <xdr:nvCxnSpPr>
        <xdr:cNvPr id="371" name="直線コネクタ 370"/>
        <xdr:cNvCxnSpPr/>
      </xdr:nvCxnSpPr>
      <xdr:spPr>
        <a:xfrm>
          <a:off x="12827000" y="69665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147955</xdr:rowOff>
    </xdr:from>
    <xdr:ext cx="756920" cy="245110"/>
    <xdr:sp macro="" textlink="">
      <xdr:nvSpPr>
        <xdr:cNvPr id="372" name="テキスト ボックス 371"/>
        <xdr:cNvSpPr txBox="1"/>
      </xdr:nvSpPr>
      <xdr:spPr>
        <a:xfrm>
          <a:off x="12065000" y="6826885"/>
          <a:ext cx="756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63500</xdr:rowOff>
    </xdr:from>
    <xdr:to>
      <xdr:col>85</xdr:col>
      <xdr:colOff>95250</xdr:colOff>
      <xdr:row>38</xdr:row>
      <xdr:rowOff>63500</xdr:rowOff>
    </xdr:to>
    <xdr:cxnSp macro="">
      <xdr:nvCxnSpPr>
        <xdr:cNvPr id="373" name="直線コネクタ 372"/>
        <xdr:cNvCxnSpPr/>
      </xdr:nvCxnSpPr>
      <xdr:spPr>
        <a:xfrm>
          <a:off x="12827000" y="65747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92075</xdr:rowOff>
    </xdr:from>
    <xdr:ext cx="756920" cy="245110"/>
    <xdr:sp macro="" textlink="">
      <xdr:nvSpPr>
        <xdr:cNvPr id="374" name="テキスト ボックス 373"/>
        <xdr:cNvSpPr txBox="1"/>
      </xdr:nvSpPr>
      <xdr:spPr>
        <a:xfrm>
          <a:off x="12065000" y="6435725"/>
          <a:ext cx="756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6985</xdr:rowOff>
    </xdr:from>
    <xdr:to>
      <xdr:col>85</xdr:col>
      <xdr:colOff>95250</xdr:colOff>
      <xdr:row>36</xdr:row>
      <xdr:rowOff>6985</xdr:rowOff>
    </xdr:to>
    <xdr:cxnSp macro="">
      <xdr:nvCxnSpPr>
        <xdr:cNvPr id="375" name="直線コネクタ 374"/>
        <xdr:cNvCxnSpPr/>
      </xdr:nvCxnSpPr>
      <xdr:spPr>
        <a:xfrm>
          <a:off x="12827000" y="61791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35560</xdr:rowOff>
    </xdr:from>
    <xdr:ext cx="756920" cy="246380"/>
    <xdr:sp macro="" textlink="">
      <xdr:nvSpPr>
        <xdr:cNvPr id="376" name="テキスト ボックス 375"/>
        <xdr:cNvSpPr txBox="1"/>
      </xdr:nvSpPr>
      <xdr:spPr>
        <a:xfrm>
          <a:off x="12065000" y="6036310"/>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116840</xdr:rowOff>
    </xdr:from>
    <xdr:to>
      <xdr:col>85</xdr:col>
      <xdr:colOff>95250</xdr:colOff>
      <xdr:row>33</xdr:row>
      <xdr:rowOff>116840</xdr:rowOff>
    </xdr:to>
    <xdr:cxnSp macro="">
      <xdr:nvCxnSpPr>
        <xdr:cNvPr id="377" name="直線コネクタ 376"/>
        <xdr:cNvCxnSpPr/>
      </xdr:nvCxnSpPr>
      <xdr:spPr>
        <a:xfrm>
          <a:off x="12827000" y="57746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116840</xdr:rowOff>
    </xdr:from>
    <xdr:to>
      <xdr:col>85</xdr:col>
      <xdr:colOff>95250</xdr:colOff>
      <xdr:row>47</xdr:row>
      <xdr:rowOff>126365</xdr:rowOff>
    </xdr:to>
    <xdr:sp macro="" textlink="">
      <xdr:nvSpPr>
        <xdr:cNvPr id="378" name="公債費負担の状況グラフ枠"/>
        <xdr:cNvSpPr/>
      </xdr:nvSpPr>
      <xdr:spPr>
        <a:xfrm>
          <a:off x="12827000" y="5774690"/>
          <a:ext cx="5080000" cy="23717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86360</xdr:rowOff>
    </xdr:from>
    <xdr:to>
      <xdr:col>81</xdr:col>
      <xdr:colOff>44450</xdr:colOff>
      <xdr:row>44</xdr:row>
      <xdr:rowOff>144780</xdr:rowOff>
    </xdr:to>
    <xdr:cxnSp macro="">
      <xdr:nvCxnSpPr>
        <xdr:cNvPr id="379" name="直線コネクタ 378"/>
        <xdr:cNvCxnSpPr/>
      </xdr:nvCxnSpPr>
      <xdr:spPr>
        <a:xfrm flipV="1">
          <a:off x="17018000" y="625856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116840</xdr:rowOff>
    </xdr:from>
    <xdr:ext cx="756920" cy="245110"/>
    <xdr:sp macro="" textlink="">
      <xdr:nvSpPr>
        <xdr:cNvPr id="380" name="公債費負担の状況最小値テキスト"/>
        <xdr:cNvSpPr txBox="1"/>
      </xdr:nvSpPr>
      <xdr:spPr>
        <a:xfrm>
          <a:off x="17106900" y="7633970"/>
          <a:ext cx="756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144780</xdr:rowOff>
    </xdr:from>
    <xdr:to>
      <xdr:col>81</xdr:col>
      <xdr:colOff>133350</xdr:colOff>
      <xdr:row>44</xdr:row>
      <xdr:rowOff>144780</xdr:rowOff>
    </xdr:to>
    <xdr:cxnSp macro="">
      <xdr:nvCxnSpPr>
        <xdr:cNvPr id="381" name="直線コネクタ 380"/>
        <xdr:cNvCxnSpPr/>
      </xdr:nvCxnSpPr>
      <xdr:spPr>
        <a:xfrm>
          <a:off x="16929100" y="766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2540</xdr:rowOff>
    </xdr:from>
    <xdr:ext cx="756920" cy="252095"/>
    <xdr:sp macro="" textlink="">
      <xdr:nvSpPr>
        <xdr:cNvPr id="382" name="公債費負担の状況最大値テキスト"/>
        <xdr:cNvSpPr txBox="1"/>
      </xdr:nvSpPr>
      <xdr:spPr>
        <a:xfrm>
          <a:off x="17106900" y="600329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86360</xdr:rowOff>
    </xdr:from>
    <xdr:to>
      <xdr:col>81</xdr:col>
      <xdr:colOff>133350</xdr:colOff>
      <xdr:row>36</xdr:row>
      <xdr:rowOff>86360</xdr:rowOff>
    </xdr:to>
    <xdr:cxnSp macro="">
      <xdr:nvCxnSpPr>
        <xdr:cNvPr id="383" name="直線コネクタ 382"/>
        <xdr:cNvCxnSpPr/>
      </xdr:nvCxnSpPr>
      <xdr:spPr>
        <a:xfrm>
          <a:off x="16929100" y="625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53975</xdr:rowOff>
    </xdr:from>
    <xdr:to>
      <xdr:col>81</xdr:col>
      <xdr:colOff>44450</xdr:colOff>
      <xdr:row>40</xdr:row>
      <xdr:rowOff>56515</xdr:rowOff>
    </xdr:to>
    <xdr:cxnSp macro="">
      <xdr:nvCxnSpPr>
        <xdr:cNvPr id="384" name="直線コネクタ 383"/>
        <xdr:cNvCxnSpPr/>
      </xdr:nvCxnSpPr>
      <xdr:spPr>
        <a:xfrm flipV="1">
          <a:off x="16179800" y="6732905"/>
          <a:ext cx="8382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106680</xdr:rowOff>
    </xdr:from>
    <xdr:ext cx="756920" cy="236855"/>
    <xdr:sp macro="" textlink="">
      <xdr:nvSpPr>
        <xdr:cNvPr id="385" name="公債費負担の状況平均値テキスト"/>
        <xdr:cNvSpPr txBox="1"/>
      </xdr:nvSpPr>
      <xdr:spPr>
        <a:xfrm>
          <a:off x="17106900" y="6785610"/>
          <a:ext cx="756920"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39</xdr:row>
      <xdr:rowOff>133350</xdr:rowOff>
    </xdr:from>
    <xdr:to>
      <xdr:col>81</xdr:col>
      <xdr:colOff>95250</xdr:colOff>
      <xdr:row>40</xdr:row>
      <xdr:rowOff>66675</xdr:rowOff>
    </xdr:to>
    <xdr:sp macro="" textlink="">
      <xdr:nvSpPr>
        <xdr:cNvPr id="386" name="フローチャート: 判断 385"/>
        <xdr:cNvSpPr/>
      </xdr:nvSpPr>
      <xdr:spPr>
        <a:xfrm>
          <a:off x="16952595" y="6812280"/>
          <a:ext cx="1162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40</xdr:row>
      <xdr:rowOff>56515</xdr:rowOff>
    </xdr:from>
    <xdr:to>
      <xdr:col>77</xdr:col>
      <xdr:colOff>44450</xdr:colOff>
      <xdr:row>40</xdr:row>
      <xdr:rowOff>158750</xdr:rowOff>
    </xdr:to>
    <xdr:cxnSp macro="">
      <xdr:nvCxnSpPr>
        <xdr:cNvPr id="387" name="直線コネクタ 386"/>
        <xdr:cNvCxnSpPr/>
      </xdr:nvCxnSpPr>
      <xdr:spPr>
        <a:xfrm flipV="1">
          <a:off x="15276195" y="6903085"/>
          <a:ext cx="903605"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39</xdr:row>
      <xdr:rowOff>133350</xdr:rowOff>
    </xdr:from>
    <xdr:to>
      <xdr:col>77</xdr:col>
      <xdr:colOff>95250</xdr:colOff>
      <xdr:row>40</xdr:row>
      <xdr:rowOff>66675</xdr:rowOff>
    </xdr:to>
    <xdr:sp macro="" textlink="">
      <xdr:nvSpPr>
        <xdr:cNvPr id="388" name="フローチャート: 判断 387"/>
        <xdr:cNvSpPr/>
      </xdr:nvSpPr>
      <xdr:spPr>
        <a:xfrm>
          <a:off x="16114395" y="6812280"/>
          <a:ext cx="1162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76200</xdr:rowOff>
    </xdr:from>
    <xdr:ext cx="736600" cy="244475"/>
    <xdr:sp macro="" textlink="">
      <xdr:nvSpPr>
        <xdr:cNvPr id="389" name="テキスト ボックス 388"/>
        <xdr:cNvSpPr txBox="1"/>
      </xdr:nvSpPr>
      <xdr:spPr>
        <a:xfrm>
          <a:off x="15798800" y="658749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158750</xdr:rowOff>
    </xdr:from>
    <xdr:to>
      <xdr:col>72</xdr:col>
      <xdr:colOff>188595</xdr:colOff>
      <xdr:row>41</xdr:row>
      <xdr:rowOff>135890</xdr:rowOff>
    </xdr:to>
    <xdr:cxnSp macro="">
      <xdr:nvCxnSpPr>
        <xdr:cNvPr id="390" name="直線コネクタ 389"/>
        <xdr:cNvCxnSpPr/>
      </xdr:nvCxnSpPr>
      <xdr:spPr>
        <a:xfrm flipV="1">
          <a:off x="14401800" y="7005320"/>
          <a:ext cx="874395"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120015</xdr:rowOff>
    </xdr:from>
    <xdr:to>
      <xdr:col>73</xdr:col>
      <xdr:colOff>44450</xdr:colOff>
      <xdr:row>40</xdr:row>
      <xdr:rowOff>53975</xdr:rowOff>
    </xdr:to>
    <xdr:sp macro="" textlink="">
      <xdr:nvSpPr>
        <xdr:cNvPr id="391" name="フローチャート: 判断 390"/>
        <xdr:cNvSpPr/>
      </xdr:nvSpPr>
      <xdr:spPr>
        <a:xfrm>
          <a:off x="152400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62865</xdr:rowOff>
    </xdr:from>
    <xdr:ext cx="756920" cy="242570"/>
    <xdr:sp macro="" textlink="">
      <xdr:nvSpPr>
        <xdr:cNvPr id="392" name="テキスト ボックス 391"/>
        <xdr:cNvSpPr txBox="1"/>
      </xdr:nvSpPr>
      <xdr:spPr>
        <a:xfrm>
          <a:off x="14909800" y="6574155"/>
          <a:ext cx="756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135890</xdr:rowOff>
    </xdr:from>
    <xdr:to>
      <xdr:col>68</xdr:col>
      <xdr:colOff>152400</xdr:colOff>
      <xdr:row>42</xdr:row>
      <xdr:rowOff>74295</xdr:rowOff>
    </xdr:to>
    <xdr:cxnSp macro="">
      <xdr:nvCxnSpPr>
        <xdr:cNvPr id="393" name="直線コネクタ 392"/>
        <xdr:cNvCxnSpPr/>
      </xdr:nvCxnSpPr>
      <xdr:spPr>
        <a:xfrm flipV="1">
          <a:off x="13512800" y="715010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133350</xdr:rowOff>
    </xdr:from>
    <xdr:to>
      <xdr:col>68</xdr:col>
      <xdr:colOff>188595</xdr:colOff>
      <xdr:row>40</xdr:row>
      <xdr:rowOff>66675</xdr:rowOff>
    </xdr:to>
    <xdr:sp macro="" textlink="">
      <xdr:nvSpPr>
        <xdr:cNvPr id="394" name="フローチャート: 判断 393"/>
        <xdr:cNvSpPr/>
      </xdr:nvSpPr>
      <xdr:spPr>
        <a:xfrm>
          <a:off x="14351000" y="6812280"/>
          <a:ext cx="869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38</xdr:row>
      <xdr:rowOff>76200</xdr:rowOff>
    </xdr:from>
    <xdr:ext cx="762000" cy="244475"/>
    <xdr:sp macro="" textlink="">
      <xdr:nvSpPr>
        <xdr:cNvPr id="395" name="テキスト ボックス 394"/>
        <xdr:cNvSpPr txBox="1"/>
      </xdr:nvSpPr>
      <xdr:spPr>
        <a:xfrm>
          <a:off x="14018895" y="658749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120015</xdr:rowOff>
    </xdr:from>
    <xdr:to>
      <xdr:col>64</xdr:col>
      <xdr:colOff>152400</xdr:colOff>
      <xdr:row>40</xdr:row>
      <xdr:rowOff>53975</xdr:rowOff>
    </xdr:to>
    <xdr:sp macro="" textlink="">
      <xdr:nvSpPr>
        <xdr:cNvPr id="396" name="フローチャート: 判断 395"/>
        <xdr:cNvSpPr/>
      </xdr:nvSpPr>
      <xdr:spPr>
        <a:xfrm>
          <a:off x="134620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62865</xdr:rowOff>
    </xdr:from>
    <xdr:ext cx="762000" cy="242570"/>
    <xdr:sp macro="" textlink="">
      <xdr:nvSpPr>
        <xdr:cNvPr id="397" name="テキスト ボックス 396"/>
        <xdr:cNvSpPr txBox="1"/>
      </xdr:nvSpPr>
      <xdr:spPr>
        <a:xfrm>
          <a:off x="13131800" y="65741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124460</xdr:rowOff>
    </xdr:from>
    <xdr:ext cx="762000" cy="239395"/>
    <xdr:sp macro="" textlink="">
      <xdr:nvSpPr>
        <xdr:cNvPr id="398" name="テキスト ボックス 397"/>
        <xdr:cNvSpPr txBox="1"/>
      </xdr:nvSpPr>
      <xdr:spPr>
        <a:xfrm>
          <a:off x="168021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124460</xdr:rowOff>
    </xdr:from>
    <xdr:ext cx="762000" cy="239395"/>
    <xdr:sp macro="" textlink="">
      <xdr:nvSpPr>
        <xdr:cNvPr id="399" name="テキスト ボックス 398"/>
        <xdr:cNvSpPr txBox="1"/>
      </xdr:nvSpPr>
      <xdr:spPr>
        <a:xfrm>
          <a:off x="159639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124460</xdr:rowOff>
    </xdr:from>
    <xdr:ext cx="762000" cy="239395"/>
    <xdr:sp macro="" textlink="">
      <xdr:nvSpPr>
        <xdr:cNvPr id="400" name="テキスト ボックス 399"/>
        <xdr:cNvSpPr txBox="1"/>
      </xdr:nvSpPr>
      <xdr:spPr>
        <a:xfrm>
          <a:off x="15066645"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124460</xdr:rowOff>
    </xdr:from>
    <xdr:ext cx="756920" cy="239395"/>
    <xdr:sp macro="" textlink="">
      <xdr:nvSpPr>
        <xdr:cNvPr id="401" name="テキスト ボックス 400"/>
        <xdr:cNvSpPr txBox="1"/>
      </xdr:nvSpPr>
      <xdr:spPr>
        <a:xfrm>
          <a:off x="14185900" y="8144510"/>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124460</xdr:rowOff>
    </xdr:from>
    <xdr:ext cx="762000" cy="239395"/>
    <xdr:sp macro="" textlink="">
      <xdr:nvSpPr>
        <xdr:cNvPr id="402" name="テキスト ボックス 401"/>
        <xdr:cNvSpPr txBox="1"/>
      </xdr:nvSpPr>
      <xdr:spPr>
        <a:xfrm>
          <a:off x="132969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39</xdr:row>
      <xdr:rowOff>4445</xdr:rowOff>
    </xdr:from>
    <xdr:to>
      <xdr:col>81</xdr:col>
      <xdr:colOff>95250</xdr:colOff>
      <xdr:row>39</xdr:row>
      <xdr:rowOff>102870</xdr:rowOff>
    </xdr:to>
    <xdr:sp macro="" textlink="">
      <xdr:nvSpPr>
        <xdr:cNvPr id="403" name="楕円 402"/>
        <xdr:cNvSpPr/>
      </xdr:nvSpPr>
      <xdr:spPr>
        <a:xfrm>
          <a:off x="16952595" y="6683375"/>
          <a:ext cx="1162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20955</xdr:rowOff>
    </xdr:from>
    <xdr:ext cx="756920" cy="244475"/>
    <xdr:sp macro="" textlink="">
      <xdr:nvSpPr>
        <xdr:cNvPr id="404" name="公債費負担の状況該当値テキスト"/>
        <xdr:cNvSpPr txBox="1"/>
      </xdr:nvSpPr>
      <xdr:spPr>
        <a:xfrm>
          <a:off x="17106900" y="653224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40</xdr:row>
      <xdr:rowOff>6985</xdr:rowOff>
    </xdr:from>
    <xdr:to>
      <xdr:col>77</xdr:col>
      <xdr:colOff>95250</xdr:colOff>
      <xdr:row>40</xdr:row>
      <xdr:rowOff>104775</xdr:rowOff>
    </xdr:to>
    <xdr:sp macro="" textlink="">
      <xdr:nvSpPr>
        <xdr:cNvPr id="405" name="楕円 404"/>
        <xdr:cNvSpPr/>
      </xdr:nvSpPr>
      <xdr:spPr>
        <a:xfrm>
          <a:off x="16114395" y="6853555"/>
          <a:ext cx="1162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90170</xdr:rowOff>
    </xdr:from>
    <xdr:ext cx="736600" cy="242570"/>
    <xdr:sp macro="" textlink="">
      <xdr:nvSpPr>
        <xdr:cNvPr id="406" name="テキスト ボックス 405"/>
        <xdr:cNvSpPr txBox="1"/>
      </xdr:nvSpPr>
      <xdr:spPr>
        <a:xfrm>
          <a:off x="15798800" y="693674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110490</xdr:rowOff>
    </xdr:from>
    <xdr:to>
      <xdr:col>73</xdr:col>
      <xdr:colOff>44450</xdr:colOff>
      <xdr:row>41</xdr:row>
      <xdr:rowOff>43180</xdr:rowOff>
    </xdr:to>
    <xdr:sp macro="" textlink="">
      <xdr:nvSpPr>
        <xdr:cNvPr id="407" name="楕円 406"/>
        <xdr:cNvSpPr/>
      </xdr:nvSpPr>
      <xdr:spPr>
        <a:xfrm>
          <a:off x="15240000" y="6957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29210</xdr:rowOff>
    </xdr:from>
    <xdr:ext cx="756920" cy="236855"/>
    <xdr:sp macro="" textlink="">
      <xdr:nvSpPr>
        <xdr:cNvPr id="408" name="テキスト ボックス 407"/>
        <xdr:cNvSpPr txBox="1"/>
      </xdr:nvSpPr>
      <xdr:spPr>
        <a:xfrm>
          <a:off x="14909800" y="7043420"/>
          <a:ext cx="75692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87630</xdr:rowOff>
    </xdr:from>
    <xdr:to>
      <xdr:col>68</xdr:col>
      <xdr:colOff>188595</xdr:colOff>
      <xdr:row>42</xdr:row>
      <xdr:rowOff>20955</xdr:rowOff>
    </xdr:to>
    <xdr:sp macro="" textlink="">
      <xdr:nvSpPr>
        <xdr:cNvPr id="409" name="楕円 408"/>
        <xdr:cNvSpPr/>
      </xdr:nvSpPr>
      <xdr:spPr>
        <a:xfrm>
          <a:off x="14351000" y="7101840"/>
          <a:ext cx="869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42</xdr:row>
      <xdr:rowOff>5715</xdr:rowOff>
    </xdr:from>
    <xdr:ext cx="762000" cy="244475"/>
    <xdr:sp macro="" textlink="">
      <xdr:nvSpPr>
        <xdr:cNvPr id="410" name="テキスト ボックス 409"/>
        <xdr:cNvSpPr txBox="1"/>
      </xdr:nvSpPr>
      <xdr:spPr>
        <a:xfrm>
          <a:off x="14018895" y="71875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26035</xdr:rowOff>
    </xdr:from>
    <xdr:to>
      <xdr:col>64</xdr:col>
      <xdr:colOff>152400</xdr:colOff>
      <xdr:row>42</xdr:row>
      <xdr:rowOff>123190</xdr:rowOff>
    </xdr:to>
    <xdr:sp macro="" textlink="">
      <xdr:nvSpPr>
        <xdr:cNvPr id="411" name="楕円 410"/>
        <xdr:cNvSpPr/>
      </xdr:nvSpPr>
      <xdr:spPr>
        <a:xfrm>
          <a:off x="13462000" y="72078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108585</xdr:rowOff>
    </xdr:from>
    <xdr:ext cx="762000" cy="240665"/>
    <xdr:sp macro="" textlink="">
      <xdr:nvSpPr>
        <xdr:cNvPr id="412" name="テキスト ボックス 411"/>
        <xdr:cNvSpPr txBox="1"/>
      </xdr:nvSpPr>
      <xdr:spPr>
        <a:xfrm>
          <a:off x="13131800" y="729043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4445</xdr:rowOff>
    </xdr:from>
    <xdr:to>
      <xdr:col>85</xdr:col>
      <xdr:colOff>95250</xdr:colOff>
      <xdr:row>8</xdr:row>
      <xdr:rowOff>147955</xdr:rowOff>
    </xdr:to>
    <xdr:sp macro="" textlink="">
      <xdr:nvSpPr>
        <xdr:cNvPr id="413" name="正方形/長方形 412"/>
        <xdr:cNvSpPr/>
      </xdr:nvSpPr>
      <xdr:spPr>
        <a:xfrm>
          <a:off x="12827000" y="1204595"/>
          <a:ext cx="5080000" cy="3149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24130</xdr:rowOff>
    </xdr:from>
    <xdr:ext cx="1433830" cy="300990"/>
    <xdr:sp macro="" textlink="">
      <xdr:nvSpPr>
        <xdr:cNvPr id="414" name="テキスト ボックス 413"/>
        <xdr:cNvSpPr txBox="1"/>
      </xdr:nvSpPr>
      <xdr:spPr>
        <a:xfrm>
          <a:off x="13758545" y="1567180"/>
          <a:ext cx="143383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0520"/>
    <xdr:sp macro="" textlink="">
      <xdr:nvSpPr>
        <xdr:cNvPr id="415" name="テキスト ボックス 414"/>
        <xdr:cNvSpPr txBox="1"/>
      </xdr:nvSpPr>
      <xdr:spPr>
        <a:xfrm>
          <a:off x="15324455" y="1543050"/>
          <a:ext cx="164147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86360</xdr:rowOff>
    </xdr:from>
    <xdr:to>
      <xdr:col>93</xdr:col>
      <xdr:colOff>6350</xdr:colOff>
      <xdr:row>10</xdr:row>
      <xdr:rowOff>0</xdr:rowOff>
    </xdr:to>
    <xdr:sp macro="" textlink="">
      <xdr:nvSpPr>
        <xdr:cNvPr id="416" name="正方形/長方形 415"/>
        <xdr:cNvSpPr/>
      </xdr:nvSpPr>
      <xdr:spPr>
        <a:xfrm>
          <a:off x="17970500" y="14579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104775</xdr:rowOff>
    </xdr:from>
    <xdr:to>
      <xdr:col>93</xdr:col>
      <xdr:colOff>6350</xdr:colOff>
      <xdr:row>11</xdr:row>
      <xdr:rowOff>17780</xdr:rowOff>
    </xdr:to>
    <xdr:sp macro="" textlink="">
      <xdr:nvSpPr>
        <xdr:cNvPr id="417" name="正方形/長方形 416"/>
        <xdr:cNvSpPr/>
      </xdr:nvSpPr>
      <xdr:spPr>
        <a:xfrm>
          <a:off x="17970500" y="16478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86360</xdr:rowOff>
    </xdr:from>
    <xdr:to>
      <xdr:col>99</xdr:col>
      <xdr:colOff>146050</xdr:colOff>
      <xdr:row>10</xdr:row>
      <xdr:rowOff>0</xdr:rowOff>
    </xdr:to>
    <xdr:sp macro="" textlink="">
      <xdr:nvSpPr>
        <xdr:cNvPr id="418" name="正方形/長方形 417"/>
        <xdr:cNvSpPr/>
      </xdr:nvSpPr>
      <xdr:spPr>
        <a:xfrm>
          <a:off x="19621500" y="145796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104775</xdr:rowOff>
    </xdr:from>
    <xdr:to>
      <xdr:col>99</xdr:col>
      <xdr:colOff>146050</xdr:colOff>
      <xdr:row>11</xdr:row>
      <xdr:rowOff>17780</xdr:rowOff>
    </xdr:to>
    <xdr:sp macro="" textlink="">
      <xdr:nvSpPr>
        <xdr:cNvPr id="419" name="正方形/長方形 418"/>
        <xdr:cNvSpPr/>
      </xdr:nvSpPr>
      <xdr:spPr>
        <a:xfrm>
          <a:off x="19621500" y="164782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86360</xdr:rowOff>
    </xdr:from>
    <xdr:to>
      <xdr:col>106</xdr:col>
      <xdr:colOff>139700</xdr:colOff>
      <xdr:row>10</xdr:row>
      <xdr:rowOff>0</xdr:rowOff>
    </xdr:to>
    <xdr:sp macro="" textlink="">
      <xdr:nvSpPr>
        <xdr:cNvPr id="420" name="正方形/長方形 419"/>
        <xdr:cNvSpPr/>
      </xdr:nvSpPr>
      <xdr:spPr>
        <a:xfrm>
          <a:off x="21082000" y="145796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104775</xdr:rowOff>
    </xdr:from>
    <xdr:to>
      <xdr:col>106</xdr:col>
      <xdr:colOff>139700</xdr:colOff>
      <xdr:row>11</xdr:row>
      <xdr:rowOff>17780</xdr:rowOff>
    </xdr:to>
    <xdr:sp macro="" textlink="">
      <xdr:nvSpPr>
        <xdr:cNvPr id="421" name="正方形/長方形 420"/>
        <xdr:cNvSpPr/>
      </xdr:nvSpPr>
      <xdr:spPr>
        <a:xfrm>
          <a:off x="21082000" y="164782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80010</xdr:rowOff>
    </xdr:from>
    <xdr:to>
      <xdr:col>85</xdr:col>
      <xdr:colOff>95250</xdr:colOff>
      <xdr:row>25</xdr:row>
      <xdr:rowOff>92075</xdr:rowOff>
    </xdr:to>
    <xdr:sp macro="" textlink="">
      <xdr:nvSpPr>
        <xdr:cNvPr id="422" name="正方形/長方形 421"/>
        <xdr:cNvSpPr/>
      </xdr:nvSpPr>
      <xdr:spPr>
        <a:xfrm>
          <a:off x="12827000" y="1965960"/>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80010</xdr:rowOff>
    </xdr:from>
    <xdr:to>
      <xdr:col>115</xdr:col>
      <xdr:colOff>31750</xdr:colOff>
      <xdr:row>25</xdr:row>
      <xdr:rowOff>92075</xdr:rowOff>
    </xdr:to>
    <xdr:sp macro="" textlink="">
      <xdr:nvSpPr>
        <xdr:cNvPr id="423" name="正方形/長方形 422"/>
        <xdr:cNvSpPr/>
      </xdr:nvSpPr>
      <xdr:spPr>
        <a:xfrm>
          <a:off x="18097500" y="1965960"/>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80010</xdr:rowOff>
    </xdr:from>
    <xdr:to>
      <xdr:col>104</xdr:col>
      <xdr:colOff>114300</xdr:colOff>
      <xdr:row>12</xdr:row>
      <xdr:rowOff>160655</xdr:rowOff>
    </xdr:to>
    <xdr:sp macro="" textlink="">
      <xdr:nvSpPr>
        <xdr:cNvPr id="424" name="正方形/長方形 423"/>
        <xdr:cNvSpPr/>
      </xdr:nvSpPr>
      <xdr:spPr>
        <a:xfrm>
          <a:off x="18097500" y="1965960"/>
          <a:ext cx="381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55245</xdr:rowOff>
    </xdr:from>
    <xdr:to>
      <xdr:col>114</xdr:col>
      <xdr:colOff>114300</xdr:colOff>
      <xdr:row>25</xdr:row>
      <xdr:rowOff>29845</xdr:rowOff>
    </xdr:to>
    <xdr:sp macro="" textlink="" fLocksText="0">
      <xdr:nvSpPr>
        <xdr:cNvPr id="425" name="テキスト ボックス 424"/>
        <xdr:cNvSpPr txBox="1"/>
      </xdr:nvSpPr>
      <xdr:spPr>
        <a:xfrm>
          <a:off x="18209895" y="2284095"/>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　合併特例債等を活用した都市基盤の整備の推進等により類似団体平均を上回る数値となっているが、地方債の新規発行抑制や充当可能基金の増加により、前年度から3.1ポイントの減少となった。</a:t>
          </a:r>
        </a:p>
        <a:p>
          <a:r>
            <a:rPr lang="ja-JP" altLang="ja-JP" sz="1300">
              <a:solidFill>
                <a:schemeClr val="dk1"/>
              </a:solidFill>
              <a:effectLst/>
              <a:latin typeface="ＭＳ Ｐゴシック"/>
              <a:ea typeface="ＭＳ Ｐゴシック"/>
              <a:cs typeface="+mn-cs"/>
            </a:rPr>
            <a:t>　今後も地方債の発行抑制や交付税措置のある財源的に有効な地方債の活用、基金積み立てにも考慮しながら、財政運営ガイドラインの基準値である</a:t>
          </a:r>
          <a:r>
            <a:rPr lang="en-US" altLang="ja-JP" sz="1300">
              <a:solidFill>
                <a:schemeClr val="dk1"/>
              </a:solidFill>
              <a:effectLst/>
              <a:latin typeface="ＭＳ Ｐゴシック"/>
              <a:ea typeface="ＭＳ Ｐゴシック"/>
              <a:cs typeface="+mn-cs"/>
            </a:rPr>
            <a:t>60</a:t>
          </a:r>
          <a:r>
            <a:rPr lang="ja-JP" altLang="ja-JP" sz="1300">
              <a:solidFill>
                <a:schemeClr val="dk1"/>
              </a:solidFill>
              <a:effectLst/>
              <a:latin typeface="ＭＳ Ｐゴシック"/>
              <a:ea typeface="ＭＳ Ｐゴシック"/>
              <a:cs typeface="+mn-cs"/>
            </a:rPr>
            <a:t>％未満を維持するよう努めていく。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60325</xdr:rowOff>
    </xdr:from>
    <xdr:ext cx="293370" cy="219075"/>
    <xdr:sp macro="" textlink="">
      <xdr:nvSpPr>
        <xdr:cNvPr id="426" name="テキスト ボックス 425"/>
        <xdr:cNvSpPr txBox="1"/>
      </xdr:nvSpPr>
      <xdr:spPr>
        <a:xfrm>
          <a:off x="12788900" y="1774825"/>
          <a:ext cx="2933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27" name="直線コネクタ 426"/>
        <xdr:cNvCxnSpPr/>
      </xdr:nvCxnSpPr>
      <xdr:spPr>
        <a:xfrm>
          <a:off x="12827000" y="43783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120650</xdr:rowOff>
    </xdr:from>
    <xdr:ext cx="756920" cy="245110"/>
    <xdr:sp macro="" textlink="">
      <xdr:nvSpPr>
        <xdr:cNvPr id="428" name="テキスト ボックス 427"/>
        <xdr:cNvSpPr txBox="1"/>
      </xdr:nvSpPr>
      <xdr:spPr>
        <a:xfrm>
          <a:off x="12065000" y="4235450"/>
          <a:ext cx="756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34290</xdr:rowOff>
    </xdr:from>
    <xdr:to>
      <xdr:col>85</xdr:col>
      <xdr:colOff>95250</xdr:colOff>
      <xdr:row>23</xdr:row>
      <xdr:rowOff>34290</xdr:rowOff>
    </xdr:to>
    <xdr:cxnSp macro="">
      <xdr:nvCxnSpPr>
        <xdr:cNvPr id="429" name="直線コネクタ 428"/>
        <xdr:cNvCxnSpPr/>
      </xdr:nvCxnSpPr>
      <xdr:spPr>
        <a:xfrm>
          <a:off x="12827000" y="39776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62230</xdr:rowOff>
    </xdr:from>
    <xdr:ext cx="756920" cy="250825"/>
    <xdr:sp macro="" textlink="">
      <xdr:nvSpPr>
        <xdr:cNvPr id="430" name="テキスト ボックス 429"/>
        <xdr:cNvSpPr txBox="1"/>
      </xdr:nvSpPr>
      <xdr:spPr>
        <a:xfrm>
          <a:off x="12065000" y="383413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144145</xdr:rowOff>
    </xdr:from>
    <xdr:to>
      <xdr:col>85</xdr:col>
      <xdr:colOff>95250</xdr:colOff>
      <xdr:row>20</xdr:row>
      <xdr:rowOff>144145</xdr:rowOff>
    </xdr:to>
    <xdr:cxnSp macro="">
      <xdr:nvCxnSpPr>
        <xdr:cNvPr id="431" name="直線コネクタ 430"/>
        <xdr:cNvCxnSpPr/>
      </xdr:nvCxnSpPr>
      <xdr:spPr>
        <a:xfrm>
          <a:off x="12827000" y="35731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4445</xdr:rowOff>
    </xdr:from>
    <xdr:ext cx="756920" cy="252095"/>
    <xdr:sp macro="" textlink="">
      <xdr:nvSpPr>
        <xdr:cNvPr id="432" name="テキスト ボックス 431"/>
        <xdr:cNvSpPr txBox="1"/>
      </xdr:nvSpPr>
      <xdr:spPr>
        <a:xfrm>
          <a:off x="12065000" y="343344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86360</xdr:rowOff>
    </xdr:from>
    <xdr:to>
      <xdr:col>85</xdr:col>
      <xdr:colOff>95250</xdr:colOff>
      <xdr:row>18</xdr:row>
      <xdr:rowOff>86360</xdr:rowOff>
    </xdr:to>
    <xdr:cxnSp macro="">
      <xdr:nvCxnSpPr>
        <xdr:cNvPr id="433" name="直線コネクタ 432"/>
        <xdr:cNvCxnSpPr/>
      </xdr:nvCxnSpPr>
      <xdr:spPr>
        <a:xfrm>
          <a:off x="12827000" y="31724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114935</xdr:rowOff>
    </xdr:from>
    <xdr:ext cx="756920" cy="252095"/>
    <xdr:sp macro="" textlink="">
      <xdr:nvSpPr>
        <xdr:cNvPr id="434" name="テキスト ボックス 433"/>
        <xdr:cNvSpPr txBox="1"/>
      </xdr:nvSpPr>
      <xdr:spPr>
        <a:xfrm>
          <a:off x="12065000" y="302958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27940</xdr:rowOff>
    </xdr:from>
    <xdr:to>
      <xdr:col>85</xdr:col>
      <xdr:colOff>95250</xdr:colOff>
      <xdr:row>16</xdr:row>
      <xdr:rowOff>27940</xdr:rowOff>
    </xdr:to>
    <xdr:cxnSp macro="">
      <xdr:nvCxnSpPr>
        <xdr:cNvPr id="435" name="直線コネクタ 434"/>
        <xdr:cNvCxnSpPr/>
      </xdr:nvCxnSpPr>
      <xdr:spPr>
        <a:xfrm>
          <a:off x="12827000" y="27711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57150</xdr:rowOff>
    </xdr:from>
    <xdr:ext cx="756920" cy="252095"/>
    <xdr:sp macro="" textlink="">
      <xdr:nvSpPr>
        <xdr:cNvPr id="436" name="テキスト ボックス 435"/>
        <xdr:cNvSpPr txBox="1"/>
      </xdr:nvSpPr>
      <xdr:spPr>
        <a:xfrm>
          <a:off x="12065000" y="262890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137795</xdr:rowOff>
    </xdr:from>
    <xdr:to>
      <xdr:col>85</xdr:col>
      <xdr:colOff>95250</xdr:colOff>
      <xdr:row>13</xdr:row>
      <xdr:rowOff>137795</xdr:rowOff>
    </xdr:to>
    <xdr:cxnSp macro="">
      <xdr:nvCxnSpPr>
        <xdr:cNvPr id="437" name="直線コネクタ 436"/>
        <xdr:cNvCxnSpPr/>
      </xdr:nvCxnSpPr>
      <xdr:spPr>
        <a:xfrm>
          <a:off x="12827000" y="23666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166370</xdr:rowOff>
    </xdr:from>
    <xdr:ext cx="756920" cy="245110"/>
    <xdr:sp macro="" textlink="">
      <xdr:nvSpPr>
        <xdr:cNvPr id="438" name="テキスト ボックス 437"/>
        <xdr:cNvSpPr txBox="1"/>
      </xdr:nvSpPr>
      <xdr:spPr>
        <a:xfrm>
          <a:off x="12065000" y="2223770"/>
          <a:ext cx="756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80010</xdr:rowOff>
    </xdr:from>
    <xdr:to>
      <xdr:col>85</xdr:col>
      <xdr:colOff>95250</xdr:colOff>
      <xdr:row>11</xdr:row>
      <xdr:rowOff>80010</xdr:rowOff>
    </xdr:to>
    <xdr:cxnSp macro="">
      <xdr:nvCxnSpPr>
        <xdr:cNvPr id="439" name="直線コネクタ 438"/>
        <xdr:cNvCxnSpPr/>
      </xdr:nvCxnSpPr>
      <xdr:spPr>
        <a:xfrm>
          <a:off x="12827000" y="19659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80010</xdr:rowOff>
    </xdr:from>
    <xdr:to>
      <xdr:col>85</xdr:col>
      <xdr:colOff>95250</xdr:colOff>
      <xdr:row>25</xdr:row>
      <xdr:rowOff>92075</xdr:rowOff>
    </xdr:to>
    <xdr:sp macro="" textlink="">
      <xdr:nvSpPr>
        <xdr:cNvPr id="440" name="将来負担の状況グラフ枠"/>
        <xdr:cNvSpPr/>
      </xdr:nvSpPr>
      <xdr:spPr>
        <a:xfrm>
          <a:off x="12827000" y="1965960"/>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137795</xdr:rowOff>
    </xdr:from>
    <xdr:to>
      <xdr:col>81</xdr:col>
      <xdr:colOff>44450</xdr:colOff>
      <xdr:row>23</xdr:row>
      <xdr:rowOff>38100</xdr:rowOff>
    </xdr:to>
    <xdr:cxnSp macro="">
      <xdr:nvCxnSpPr>
        <xdr:cNvPr id="441" name="直線コネクタ 440"/>
        <xdr:cNvCxnSpPr/>
      </xdr:nvCxnSpPr>
      <xdr:spPr>
        <a:xfrm flipV="1">
          <a:off x="17018000" y="2366645"/>
          <a:ext cx="0" cy="1614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10795</xdr:rowOff>
    </xdr:from>
    <xdr:ext cx="756920" cy="243840"/>
    <xdr:sp macro="" textlink="">
      <xdr:nvSpPr>
        <xdr:cNvPr id="442" name="将来負担の状況最小値テキスト"/>
        <xdr:cNvSpPr txBox="1"/>
      </xdr:nvSpPr>
      <xdr:spPr>
        <a:xfrm>
          <a:off x="17106900" y="3954145"/>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38100</xdr:rowOff>
    </xdr:from>
    <xdr:to>
      <xdr:col>81</xdr:col>
      <xdr:colOff>133350</xdr:colOff>
      <xdr:row>23</xdr:row>
      <xdr:rowOff>38100</xdr:rowOff>
    </xdr:to>
    <xdr:cxnSp macro="">
      <xdr:nvCxnSpPr>
        <xdr:cNvPr id="443" name="直線コネクタ 442"/>
        <xdr:cNvCxnSpPr/>
      </xdr:nvCxnSpPr>
      <xdr:spPr>
        <a:xfrm>
          <a:off x="16929100" y="398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4445</xdr:rowOff>
    </xdr:from>
    <xdr:ext cx="756920" cy="252095"/>
    <xdr:sp macro="" textlink="">
      <xdr:nvSpPr>
        <xdr:cNvPr id="444" name="将来負担の状況最大値テキスト"/>
        <xdr:cNvSpPr txBox="1"/>
      </xdr:nvSpPr>
      <xdr:spPr>
        <a:xfrm>
          <a:off x="17106900" y="206184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137795</xdr:rowOff>
    </xdr:from>
    <xdr:to>
      <xdr:col>81</xdr:col>
      <xdr:colOff>133350</xdr:colOff>
      <xdr:row>13</xdr:row>
      <xdr:rowOff>137795</xdr:rowOff>
    </xdr:to>
    <xdr:cxnSp macro="">
      <xdr:nvCxnSpPr>
        <xdr:cNvPr id="445" name="直線コネクタ 444"/>
        <xdr:cNvCxnSpPr/>
      </xdr:nvCxnSpPr>
      <xdr:spPr>
        <a:xfrm>
          <a:off x="16929100" y="236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107315</xdr:rowOff>
    </xdr:from>
    <xdr:to>
      <xdr:col>81</xdr:col>
      <xdr:colOff>44450</xdr:colOff>
      <xdr:row>15</xdr:row>
      <xdr:rowOff>148590</xdr:rowOff>
    </xdr:to>
    <xdr:cxnSp macro="">
      <xdr:nvCxnSpPr>
        <xdr:cNvPr id="446" name="直線コネクタ 445"/>
        <xdr:cNvCxnSpPr/>
      </xdr:nvCxnSpPr>
      <xdr:spPr>
        <a:xfrm flipV="1">
          <a:off x="16179800" y="267906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116840</xdr:rowOff>
    </xdr:from>
    <xdr:ext cx="756920" cy="252095"/>
    <xdr:sp macro="" textlink="">
      <xdr:nvSpPr>
        <xdr:cNvPr id="447" name="将来負担の状況平均値テキスト"/>
        <xdr:cNvSpPr txBox="1"/>
      </xdr:nvSpPr>
      <xdr:spPr>
        <a:xfrm>
          <a:off x="17106900" y="2174240"/>
          <a:ext cx="75692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88900</xdr:rowOff>
    </xdr:from>
    <xdr:to>
      <xdr:col>81</xdr:col>
      <xdr:colOff>95250</xdr:colOff>
      <xdr:row>14</xdr:row>
      <xdr:rowOff>19685</xdr:rowOff>
    </xdr:to>
    <xdr:sp macro="" textlink="">
      <xdr:nvSpPr>
        <xdr:cNvPr id="448" name="フローチャート: 判断 447"/>
        <xdr:cNvSpPr/>
      </xdr:nvSpPr>
      <xdr:spPr>
        <a:xfrm>
          <a:off x="16952595" y="2317750"/>
          <a:ext cx="1162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15</xdr:row>
      <xdr:rowOff>148590</xdr:rowOff>
    </xdr:from>
    <xdr:to>
      <xdr:col>77</xdr:col>
      <xdr:colOff>44450</xdr:colOff>
      <xdr:row>17</xdr:row>
      <xdr:rowOff>0</xdr:rowOff>
    </xdr:to>
    <xdr:cxnSp macro="">
      <xdr:nvCxnSpPr>
        <xdr:cNvPr id="449" name="直線コネクタ 448"/>
        <xdr:cNvCxnSpPr/>
      </xdr:nvCxnSpPr>
      <xdr:spPr>
        <a:xfrm flipV="1">
          <a:off x="15276195" y="2720340"/>
          <a:ext cx="903605"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13</xdr:row>
      <xdr:rowOff>88900</xdr:rowOff>
    </xdr:from>
    <xdr:to>
      <xdr:col>77</xdr:col>
      <xdr:colOff>95250</xdr:colOff>
      <xdr:row>14</xdr:row>
      <xdr:rowOff>19685</xdr:rowOff>
    </xdr:to>
    <xdr:sp macro="" textlink="">
      <xdr:nvSpPr>
        <xdr:cNvPr id="450" name="フローチャート: 判断 449"/>
        <xdr:cNvSpPr/>
      </xdr:nvSpPr>
      <xdr:spPr>
        <a:xfrm>
          <a:off x="16114395" y="2317750"/>
          <a:ext cx="1162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29845</xdr:rowOff>
    </xdr:from>
    <xdr:ext cx="736600" cy="242570"/>
    <xdr:sp macro="" textlink="">
      <xdr:nvSpPr>
        <xdr:cNvPr id="451" name="テキスト ボックス 450"/>
        <xdr:cNvSpPr txBox="1"/>
      </xdr:nvSpPr>
      <xdr:spPr>
        <a:xfrm>
          <a:off x="15798800" y="2087245"/>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0</xdr:rowOff>
    </xdr:from>
    <xdr:to>
      <xdr:col>72</xdr:col>
      <xdr:colOff>188595</xdr:colOff>
      <xdr:row>18</xdr:row>
      <xdr:rowOff>60325</xdr:rowOff>
    </xdr:to>
    <xdr:cxnSp macro="">
      <xdr:nvCxnSpPr>
        <xdr:cNvPr id="452" name="直線コネクタ 451"/>
        <xdr:cNvCxnSpPr/>
      </xdr:nvCxnSpPr>
      <xdr:spPr>
        <a:xfrm flipV="1">
          <a:off x="14401800" y="2914650"/>
          <a:ext cx="874395"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141605</xdr:rowOff>
    </xdr:from>
    <xdr:to>
      <xdr:col>73</xdr:col>
      <xdr:colOff>44450</xdr:colOff>
      <xdr:row>14</xdr:row>
      <xdr:rowOff>73025</xdr:rowOff>
    </xdr:to>
    <xdr:sp macro="" textlink="">
      <xdr:nvSpPr>
        <xdr:cNvPr id="453" name="フローチャート: 判断 452"/>
        <xdr:cNvSpPr/>
      </xdr:nvSpPr>
      <xdr:spPr>
        <a:xfrm>
          <a:off x="15240000" y="23704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83185</xdr:rowOff>
    </xdr:from>
    <xdr:ext cx="756920" cy="248920"/>
    <xdr:sp macro="" textlink="">
      <xdr:nvSpPr>
        <xdr:cNvPr id="454" name="テキスト ボックス 453"/>
        <xdr:cNvSpPr txBox="1"/>
      </xdr:nvSpPr>
      <xdr:spPr>
        <a:xfrm>
          <a:off x="14909800" y="2140585"/>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60325</xdr:rowOff>
    </xdr:from>
    <xdr:to>
      <xdr:col>68</xdr:col>
      <xdr:colOff>152400</xdr:colOff>
      <xdr:row>19</xdr:row>
      <xdr:rowOff>12700</xdr:rowOff>
    </xdr:to>
    <xdr:cxnSp macro="">
      <xdr:nvCxnSpPr>
        <xdr:cNvPr id="455" name="直線コネクタ 454"/>
        <xdr:cNvCxnSpPr/>
      </xdr:nvCxnSpPr>
      <xdr:spPr>
        <a:xfrm flipV="1">
          <a:off x="13512800" y="314642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165100</xdr:rowOff>
    </xdr:from>
    <xdr:to>
      <xdr:col>68</xdr:col>
      <xdr:colOff>188595</xdr:colOff>
      <xdr:row>14</xdr:row>
      <xdr:rowOff>96520</xdr:rowOff>
    </xdr:to>
    <xdr:sp macro="" textlink="">
      <xdr:nvSpPr>
        <xdr:cNvPr id="456" name="フローチャート: 判断 455"/>
        <xdr:cNvSpPr/>
      </xdr:nvSpPr>
      <xdr:spPr>
        <a:xfrm>
          <a:off x="14351000" y="2393950"/>
          <a:ext cx="8699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106680</xdr:rowOff>
    </xdr:from>
    <xdr:ext cx="762000" cy="246380"/>
    <xdr:sp macro="" textlink="">
      <xdr:nvSpPr>
        <xdr:cNvPr id="457" name="テキスト ボックス 456"/>
        <xdr:cNvSpPr txBox="1"/>
      </xdr:nvSpPr>
      <xdr:spPr>
        <a:xfrm>
          <a:off x="14018895" y="216408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93980</xdr:rowOff>
    </xdr:from>
    <xdr:to>
      <xdr:col>64</xdr:col>
      <xdr:colOff>152400</xdr:colOff>
      <xdr:row>14</xdr:row>
      <xdr:rowOff>26670</xdr:rowOff>
    </xdr:to>
    <xdr:sp macro="" textlink="">
      <xdr:nvSpPr>
        <xdr:cNvPr id="458" name="フローチャート: 判断 457"/>
        <xdr:cNvSpPr/>
      </xdr:nvSpPr>
      <xdr:spPr>
        <a:xfrm>
          <a:off x="13462000" y="23228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36195</xdr:rowOff>
    </xdr:from>
    <xdr:ext cx="762000" cy="249555"/>
    <xdr:sp macro="" textlink="">
      <xdr:nvSpPr>
        <xdr:cNvPr id="459" name="テキスト ボックス 458"/>
        <xdr:cNvSpPr txBox="1"/>
      </xdr:nvSpPr>
      <xdr:spPr>
        <a:xfrm>
          <a:off x="13131800" y="2093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62000" cy="242570"/>
    <xdr:sp macro="" textlink="">
      <xdr:nvSpPr>
        <xdr:cNvPr id="460" name="テキスト ボックス 459"/>
        <xdr:cNvSpPr txBox="1"/>
      </xdr:nvSpPr>
      <xdr:spPr>
        <a:xfrm>
          <a:off x="16802100" y="43757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62000" cy="242570"/>
    <xdr:sp macro="" textlink="">
      <xdr:nvSpPr>
        <xdr:cNvPr id="461" name="テキスト ボックス 460"/>
        <xdr:cNvSpPr txBox="1"/>
      </xdr:nvSpPr>
      <xdr:spPr>
        <a:xfrm>
          <a:off x="15963900" y="43757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89535</xdr:rowOff>
    </xdr:from>
    <xdr:ext cx="762000" cy="242570"/>
    <xdr:sp macro="" textlink="">
      <xdr:nvSpPr>
        <xdr:cNvPr id="462" name="テキスト ボックス 461"/>
        <xdr:cNvSpPr txBox="1"/>
      </xdr:nvSpPr>
      <xdr:spPr>
        <a:xfrm>
          <a:off x="15066645" y="43757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56920" cy="242570"/>
    <xdr:sp macro="" textlink="">
      <xdr:nvSpPr>
        <xdr:cNvPr id="463" name="テキスト ボックス 462"/>
        <xdr:cNvSpPr txBox="1"/>
      </xdr:nvSpPr>
      <xdr:spPr>
        <a:xfrm>
          <a:off x="14185900" y="4375785"/>
          <a:ext cx="756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62000" cy="242570"/>
    <xdr:sp macro="" textlink="">
      <xdr:nvSpPr>
        <xdr:cNvPr id="464" name="テキスト ボックス 463"/>
        <xdr:cNvSpPr txBox="1"/>
      </xdr:nvSpPr>
      <xdr:spPr>
        <a:xfrm>
          <a:off x="13296900" y="43757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15</xdr:row>
      <xdr:rowOff>59055</xdr:rowOff>
    </xdr:from>
    <xdr:to>
      <xdr:col>81</xdr:col>
      <xdr:colOff>95250</xdr:colOff>
      <xdr:row>15</xdr:row>
      <xdr:rowOff>157480</xdr:rowOff>
    </xdr:to>
    <xdr:sp macro="" textlink="">
      <xdr:nvSpPr>
        <xdr:cNvPr id="465" name="楕円 464"/>
        <xdr:cNvSpPr/>
      </xdr:nvSpPr>
      <xdr:spPr>
        <a:xfrm>
          <a:off x="16952595" y="2630805"/>
          <a:ext cx="1162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30480</xdr:rowOff>
    </xdr:from>
    <xdr:ext cx="756920" cy="243840"/>
    <xdr:sp macro="" textlink="">
      <xdr:nvSpPr>
        <xdr:cNvPr id="466" name="将来負担の状況該当値テキスト"/>
        <xdr:cNvSpPr txBox="1"/>
      </xdr:nvSpPr>
      <xdr:spPr>
        <a:xfrm>
          <a:off x="17106900" y="260223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15</xdr:row>
      <xdr:rowOff>99060</xdr:rowOff>
    </xdr:from>
    <xdr:to>
      <xdr:col>77</xdr:col>
      <xdr:colOff>95250</xdr:colOff>
      <xdr:row>16</xdr:row>
      <xdr:rowOff>30480</xdr:rowOff>
    </xdr:to>
    <xdr:sp macro="" textlink="">
      <xdr:nvSpPr>
        <xdr:cNvPr id="467" name="楕円 466"/>
        <xdr:cNvSpPr/>
      </xdr:nvSpPr>
      <xdr:spPr>
        <a:xfrm>
          <a:off x="16114395" y="2670810"/>
          <a:ext cx="1162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15875</xdr:rowOff>
    </xdr:from>
    <xdr:ext cx="736600" cy="249555"/>
    <xdr:sp macro="" textlink="">
      <xdr:nvSpPr>
        <xdr:cNvPr id="468" name="テキスト ボックス 467"/>
        <xdr:cNvSpPr txBox="1"/>
      </xdr:nvSpPr>
      <xdr:spPr>
        <a:xfrm>
          <a:off x="15798800" y="2759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116840</xdr:rowOff>
    </xdr:from>
    <xdr:to>
      <xdr:col>73</xdr:col>
      <xdr:colOff>44450</xdr:colOff>
      <xdr:row>17</xdr:row>
      <xdr:rowOff>48895</xdr:rowOff>
    </xdr:to>
    <xdr:sp macro="" textlink="">
      <xdr:nvSpPr>
        <xdr:cNvPr id="469" name="楕円 468"/>
        <xdr:cNvSpPr/>
      </xdr:nvSpPr>
      <xdr:spPr>
        <a:xfrm>
          <a:off x="15240000" y="28600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33655</xdr:rowOff>
    </xdr:from>
    <xdr:ext cx="756920" cy="243840"/>
    <xdr:sp macro="" textlink="">
      <xdr:nvSpPr>
        <xdr:cNvPr id="470" name="テキスト ボックス 469"/>
        <xdr:cNvSpPr txBox="1"/>
      </xdr:nvSpPr>
      <xdr:spPr>
        <a:xfrm>
          <a:off x="14909800" y="2948305"/>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11430</xdr:rowOff>
    </xdr:from>
    <xdr:to>
      <xdr:col>68</xdr:col>
      <xdr:colOff>188595</xdr:colOff>
      <xdr:row>18</xdr:row>
      <xdr:rowOff>111125</xdr:rowOff>
    </xdr:to>
    <xdr:sp macro="" textlink="">
      <xdr:nvSpPr>
        <xdr:cNvPr id="471" name="楕円 470"/>
        <xdr:cNvSpPr/>
      </xdr:nvSpPr>
      <xdr:spPr>
        <a:xfrm>
          <a:off x="14351000" y="309753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18</xdr:row>
      <xdr:rowOff>95250</xdr:rowOff>
    </xdr:from>
    <xdr:ext cx="762000" cy="252095"/>
    <xdr:sp macro="" textlink="">
      <xdr:nvSpPr>
        <xdr:cNvPr id="472" name="テキスト ボックス 471"/>
        <xdr:cNvSpPr txBox="1"/>
      </xdr:nvSpPr>
      <xdr:spPr>
        <a:xfrm>
          <a:off x="14018895" y="3181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130175</xdr:rowOff>
    </xdr:from>
    <xdr:to>
      <xdr:col>64</xdr:col>
      <xdr:colOff>152400</xdr:colOff>
      <xdr:row>19</xdr:row>
      <xdr:rowOff>61595</xdr:rowOff>
    </xdr:to>
    <xdr:sp macro="" textlink="">
      <xdr:nvSpPr>
        <xdr:cNvPr id="473" name="楕円 472"/>
        <xdr:cNvSpPr/>
      </xdr:nvSpPr>
      <xdr:spPr>
        <a:xfrm>
          <a:off x="13462000" y="32162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47625</xdr:rowOff>
    </xdr:from>
    <xdr:ext cx="762000" cy="246380"/>
    <xdr:sp macro="" textlink="">
      <xdr:nvSpPr>
        <xdr:cNvPr id="474" name="テキスト ボックス 473"/>
        <xdr:cNvSpPr txBox="1"/>
      </xdr:nvSpPr>
      <xdr:spPr>
        <a:xfrm>
          <a:off x="13131800" y="330517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9164300" y="241300"/>
          <a:ext cx="381825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茨城県古河市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140,499
135,519
123.58
59,637,335
56,607,542
2,353,710
32,231,700
44,342,926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7112000" y="1549400"/>
          <a:ext cx="12687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23.3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62000" y="4699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5380355" y="4762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5380355" y="4953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62000" y="5270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778500" y="5270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人件費に係る経常収支比率は、職員数の削減等により類似団体平均を下回る傾向が続き、全国平均や茨城県平均も下回っている。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今後も事務や政策に注視しながら組織・機構の見直しを行い、職員数の適正化と人件費の抑制に努める。</a:t>
          </a: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62000" y="7556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179705</xdr:colOff>
      <xdr:row>42</xdr:row>
      <xdr:rowOff>29210</xdr:rowOff>
    </xdr:to>
    <xdr:cxnSp macro="">
      <xdr:nvCxnSpPr>
        <xdr:cNvPr id="48" name="直線コネクタ 47"/>
        <xdr:cNvCxnSpPr/>
      </xdr:nvCxnSpPr>
      <xdr:spPr>
        <a:xfrm>
          <a:off x="762000" y="723011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8475" cy="259080"/>
    <xdr:sp macro="" textlink="">
      <xdr:nvSpPr>
        <xdr:cNvPr id="49" name="テキスト ボックス 48"/>
        <xdr:cNvSpPr txBox="1"/>
      </xdr:nvSpPr>
      <xdr:spPr>
        <a:xfrm>
          <a:off x="254000" y="7087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179705</xdr:colOff>
      <xdr:row>40</xdr:row>
      <xdr:rowOff>45085</xdr:rowOff>
    </xdr:to>
    <xdr:cxnSp macro="">
      <xdr:nvCxnSpPr>
        <xdr:cNvPr id="50" name="直線コネクタ 49"/>
        <xdr:cNvCxnSpPr/>
      </xdr:nvCxnSpPr>
      <xdr:spPr>
        <a:xfrm>
          <a:off x="762000" y="690308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8475" cy="251460"/>
    <xdr:sp macro="" textlink="">
      <xdr:nvSpPr>
        <xdr:cNvPr id="51" name="テキスト ボックス 50"/>
        <xdr:cNvSpPr txBox="1"/>
      </xdr:nvSpPr>
      <xdr:spPr>
        <a:xfrm>
          <a:off x="254000" y="6761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179705</xdr:colOff>
      <xdr:row>38</xdr:row>
      <xdr:rowOff>61595</xdr:rowOff>
    </xdr:to>
    <xdr:cxnSp macro="">
      <xdr:nvCxnSpPr>
        <xdr:cNvPr id="52" name="直線コネクタ 51"/>
        <xdr:cNvCxnSpPr/>
      </xdr:nvCxnSpPr>
      <xdr:spPr>
        <a:xfrm>
          <a:off x="762000" y="657669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8475" cy="258445"/>
    <xdr:sp macro="" textlink="">
      <xdr:nvSpPr>
        <xdr:cNvPr id="53" name="テキスト ボックス 52"/>
        <xdr:cNvSpPr txBox="1"/>
      </xdr:nvSpPr>
      <xdr:spPr>
        <a:xfrm>
          <a:off x="254000" y="6434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179705</xdr:colOff>
      <xdr:row>36</xdr:row>
      <xdr:rowOff>78105</xdr:rowOff>
    </xdr:to>
    <xdr:cxnSp macro="">
      <xdr:nvCxnSpPr>
        <xdr:cNvPr id="54" name="直線コネクタ 53"/>
        <xdr:cNvCxnSpPr/>
      </xdr:nvCxnSpPr>
      <xdr:spPr>
        <a:xfrm>
          <a:off x="762000" y="625030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8475" cy="259080"/>
    <xdr:sp macro="" textlink="">
      <xdr:nvSpPr>
        <xdr:cNvPr id="55" name="テキスト ボックス 54"/>
        <xdr:cNvSpPr txBox="1"/>
      </xdr:nvSpPr>
      <xdr:spPr>
        <a:xfrm>
          <a:off x="254000" y="6108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179705</xdr:colOff>
      <xdr:row>34</xdr:row>
      <xdr:rowOff>94615</xdr:rowOff>
    </xdr:to>
    <xdr:cxnSp macro="">
      <xdr:nvCxnSpPr>
        <xdr:cNvPr id="56" name="直線コネクタ 55"/>
        <xdr:cNvCxnSpPr/>
      </xdr:nvCxnSpPr>
      <xdr:spPr>
        <a:xfrm>
          <a:off x="762000" y="592391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8475" cy="249555"/>
    <xdr:sp macro="" textlink="">
      <xdr:nvSpPr>
        <xdr:cNvPr id="57" name="テキスト ボックス 56"/>
        <xdr:cNvSpPr txBox="1"/>
      </xdr:nvSpPr>
      <xdr:spPr>
        <a:xfrm>
          <a:off x="254000" y="5781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179705</xdr:colOff>
      <xdr:row>32</xdr:row>
      <xdr:rowOff>110490</xdr:rowOff>
    </xdr:to>
    <xdr:cxnSp macro="">
      <xdr:nvCxnSpPr>
        <xdr:cNvPr id="58" name="直線コネクタ 57"/>
        <xdr:cNvCxnSpPr/>
      </xdr:nvCxnSpPr>
      <xdr:spPr>
        <a:xfrm>
          <a:off x="762000" y="559689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8475" cy="259080"/>
    <xdr:sp macro="" textlink="">
      <xdr:nvSpPr>
        <xdr:cNvPr id="59" name="テキスト ボックス 58"/>
        <xdr:cNvSpPr txBox="1"/>
      </xdr:nvSpPr>
      <xdr:spPr>
        <a:xfrm>
          <a:off x="254000" y="5454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60" name="直線コネクタ 59"/>
        <xdr:cNvCxnSpPr/>
      </xdr:nvCxnSpPr>
      <xdr:spPr>
        <a:xfrm>
          <a:off x="762000" y="527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61" name="テキスト ボックス 60"/>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2" name="人件費グラフ枠"/>
        <xdr:cNvSpPr/>
      </xdr:nvSpPr>
      <xdr:spPr>
        <a:xfrm>
          <a:off x="762000" y="5270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102235</xdr:rowOff>
    </xdr:from>
    <xdr:to>
      <xdr:col>24</xdr:col>
      <xdr:colOff>25400</xdr:colOff>
      <xdr:row>42</xdr:row>
      <xdr:rowOff>61595</xdr:rowOff>
    </xdr:to>
    <xdr:cxnSp macro="">
      <xdr:nvCxnSpPr>
        <xdr:cNvPr id="63" name="直線コネクタ 62"/>
        <xdr:cNvCxnSpPr/>
      </xdr:nvCxnSpPr>
      <xdr:spPr>
        <a:xfrm flipV="1">
          <a:off x="4826000" y="57600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33655</xdr:rowOff>
    </xdr:from>
    <xdr:ext cx="762000" cy="258445"/>
    <xdr:sp macro="" textlink="">
      <xdr:nvSpPr>
        <xdr:cNvPr id="64" name="人件費最小値テキスト"/>
        <xdr:cNvSpPr txBox="1"/>
      </xdr:nvSpPr>
      <xdr:spPr>
        <a:xfrm>
          <a:off x="4914900" y="723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61595</xdr:rowOff>
    </xdr:from>
    <xdr:to>
      <xdr:col>24</xdr:col>
      <xdr:colOff>114300</xdr:colOff>
      <xdr:row>42</xdr:row>
      <xdr:rowOff>61595</xdr:rowOff>
    </xdr:to>
    <xdr:cxnSp macro="">
      <xdr:nvCxnSpPr>
        <xdr:cNvPr id="65" name="直線コネクタ 64"/>
        <xdr:cNvCxnSpPr/>
      </xdr:nvCxnSpPr>
      <xdr:spPr>
        <a:xfrm>
          <a:off x="47371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17780</xdr:rowOff>
    </xdr:from>
    <xdr:ext cx="762000" cy="251460"/>
    <xdr:sp macro="" textlink="">
      <xdr:nvSpPr>
        <xdr:cNvPr id="66" name="人件費最大値テキスト"/>
        <xdr:cNvSpPr txBox="1"/>
      </xdr:nvSpPr>
      <xdr:spPr>
        <a:xfrm>
          <a:off x="4914900" y="5504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102235</xdr:rowOff>
    </xdr:from>
    <xdr:to>
      <xdr:col>24</xdr:col>
      <xdr:colOff>114300</xdr:colOff>
      <xdr:row>33</xdr:row>
      <xdr:rowOff>102235</xdr:rowOff>
    </xdr:to>
    <xdr:cxnSp macro="">
      <xdr:nvCxnSpPr>
        <xdr:cNvPr id="67" name="直線コネクタ 66"/>
        <xdr:cNvCxnSpPr/>
      </xdr:nvCxnSpPr>
      <xdr:spPr>
        <a:xfrm>
          <a:off x="47371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34</xdr:row>
      <xdr:rowOff>45085</xdr:rowOff>
    </xdr:from>
    <xdr:to>
      <xdr:col>24</xdr:col>
      <xdr:colOff>25400</xdr:colOff>
      <xdr:row>34</xdr:row>
      <xdr:rowOff>61595</xdr:rowOff>
    </xdr:to>
    <xdr:cxnSp macro="">
      <xdr:nvCxnSpPr>
        <xdr:cNvPr id="68" name="直線コネクタ 67"/>
        <xdr:cNvCxnSpPr/>
      </xdr:nvCxnSpPr>
      <xdr:spPr>
        <a:xfrm flipV="1">
          <a:off x="3980180" y="5874385"/>
          <a:ext cx="8458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40640</xdr:rowOff>
    </xdr:from>
    <xdr:ext cx="762000" cy="251460"/>
    <xdr:sp macro="" textlink="">
      <xdr:nvSpPr>
        <xdr:cNvPr id="69" name="人件費平均値テキスト"/>
        <xdr:cNvSpPr txBox="1"/>
      </xdr:nvSpPr>
      <xdr:spPr>
        <a:xfrm>
          <a:off x="4914900" y="63842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67945</xdr:rowOff>
    </xdr:from>
    <xdr:to>
      <xdr:col>24</xdr:col>
      <xdr:colOff>76200</xdr:colOff>
      <xdr:row>37</xdr:row>
      <xdr:rowOff>169545</xdr:rowOff>
    </xdr:to>
    <xdr:sp macro="" textlink="">
      <xdr:nvSpPr>
        <xdr:cNvPr id="70" name="フローチャート: 判断 69"/>
        <xdr:cNvSpPr/>
      </xdr:nvSpPr>
      <xdr:spPr>
        <a:xfrm>
          <a:off x="47752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37465</xdr:rowOff>
    </xdr:from>
    <xdr:to>
      <xdr:col>19</xdr:col>
      <xdr:colOff>179705</xdr:colOff>
      <xdr:row>34</xdr:row>
      <xdr:rowOff>61595</xdr:rowOff>
    </xdr:to>
    <xdr:cxnSp macro="">
      <xdr:nvCxnSpPr>
        <xdr:cNvPr id="71" name="直線コネクタ 70"/>
        <xdr:cNvCxnSpPr/>
      </xdr:nvCxnSpPr>
      <xdr:spPr>
        <a:xfrm>
          <a:off x="3098800" y="5695315"/>
          <a:ext cx="88138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100965</xdr:rowOff>
    </xdr:from>
    <xdr:to>
      <xdr:col>20</xdr:col>
      <xdr:colOff>38100</xdr:colOff>
      <xdr:row>38</xdr:row>
      <xdr:rowOff>31115</xdr:rowOff>
    </xdr:to>
    <xdr:sp macro="" textlink="">
      <xdr:nvSpPr>
        <xdr:cNvPr id="72" name="フローチャート: 判断 71"/>
        <xdr:cNvSpPr/>
      </xdr:nvSpPr>
      <xdr:spPr>
        <a:xfrm>
          <a:off x="39370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15875</xdr:rowOff>
    </xdr:from>
    <xdr:ext cx="727075" cy="259080"/>
    <xdr:sp macro="" textlink="">
      <xdr:nvSpPr>
        <xdr:cNvPr id="73" name="テキスト ボックス 72"/>
        <xdr:cNvSpPr txBox="1"/>
      </xdr:nvSpPr>
      <xdr:spPr>
        <a:xfrm>
          <a:off x="3606800" y="653097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37465</xdr:rowOff>
    </xdr:from>
    <xdr:to>
      <xdr:col>15</xdr:col>
      <xdr:colOff>98425</xdr:colOff>
      <xdr:row>34</xdr:row>
      <xdr:rowOff>159385</xdr:rowOff>
    </xdr:to>
    <xdr:cxnSp macro="">
      <xdr:nvCxnSpPr>
        <xdr:cNvPr id="74" name="直線コネクタ 73"/>
        <xdr:cNvCxnSpPr/>
      </xdr:nvCxnSpPr>
      <xdr:spPr>
        <a:xfrm flipV="1">
          <a:off x="2209800" y="5695315"/>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105410</xdr:rowOff>
    </xdr:from>
    <xdr:ext cx="762000" cy="259080"/>
    <xdr:sp macro="" textlink="">
      <xdr:nvSpPr>
        <xdr:cNvPr id="76" name="テキスト ボックス 75"/>
        <xdr:cNvSpPr txBox="1"/>
      </xdr:nvSpPr>
      <xdr:spPr>
        <a:xfrm>
          <a:off x="2717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94615</xdr:rowOff>
    </xdr:from>
    <xdr:to>
      <xdr:col>11</xdr:col>
      <xdr:colOff>9525</xdr:colOff>
      <xdr:row>34</xdr:row>
      <xdr:rowOff>159385</xdr:rowOff>
    </xdr:to>
    <xdr:cxnSp macro="">
      <xdr:nvCxnSpPr>
        <xdr:cNvPr id="77" name="直線コネクタ 76"/>
        <xdr:cNvCxnSpPr/>
      </xdr:nvCxnSpPr>
      <xdr:spPr>
        <a:xfrm>
          <a:off x="1320800" y="59239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59690</xdr:rowOff>
    </xdr:from>
    <xdr:to>
      <xdr:col>11</xdr:col>
      <xdr:colOff>60325</xdr:colOff>
      <xdr:row>38</xdr:row>
      <xdr:rowOff>161290</xdr:rowOff>
    </xdr:to>
    <xdr:sp macro="" textlink="">
      <xdr:nvSpPr>
        <xdr:cNvPr id="78" name="フローチャート: 判断 77"/>
        <xdr:cNvSpPr/>
      </xdr:nvSpPr>
      <xdr:spPr>
        <a:xfrm>
          <a:off x="21590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146050</xdr:rowOff>
    </xdr:from>
    <xdr:ext cx="757555" cy="249555"/>
    <xdr:sp macro="" textlink="">
      <xdr:nvSpPr>
        <xdr:cNvPr id="79" name="テキスト ボックス 78"/>
        <xdr:cNvSpPr txBox="1"/>
      </xdr:nvSpPr>
      <xdr:spPr>
        <a:xfrm>
          <a:off x="1828800" y="666115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27305</xdr:rowOff>
    </xdr:from>
    <xdr:to>
      <xdr:col>6</xdr:col>
      <xdr:colOff>171450</xdr:colOff>
      <xdr:row>36</xdr:row>
      <xdr:rowOff>128905</xdr:rowOff>
    </xdr:to>
    <xdr:sp macro="" textlink="">
      <xdr:nvSpPr>
        <xdr:cNvPr id="80" name="フローチャート: 判断 79"/>
        <xdr:cNvSpPr/>
      </xdr:nvSpPr>
      <xdr:spPr>
        <a:xfrm>
          <a:off x="1270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113665</xdr:rowOff>
    </xdr:from>
    <xdr:ext cx="752475" cy="258445"/>
    <xdr:sp macro="" textlink="">
      <xdr:nvSpPr>
        <xdr:cNvPr id="81" name="テキスト ボックス 80"/>
        <xdr:cNvSpPr txBox="1"/>
      </xdr:nvSpPr>
      <xdr:spPr>
        <a:xfrm>
          <a:off x="939800" y="628586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59080"/>
    <xdr:sp macro="" textlink="">
      <xdr:nvSpPr>
        <xdr:cNvPr id="82" name="テキスト ボックス 81"/>
        <xdr:cNvSpPr txBox="1"/>
      </xdr:nvSpPr>
      <xdr:spPr>
        <a:xfrm>
          <a:off x="46101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920" cy="259080"/>
    <xdr:sp macro="" textlink="">
      <xdr:nvSpPr>
        <xdr:cNvPr id="83" name="テキスト ボックス 82"/>
        <xdr:cNvSpPr txBox="1"/>
      </xdr:nvSpPr>
      <xdr:spPr>
        <a:xfrm>
          <a:off x="3771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4" name="テキスト ボックス 83"/>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57555" cy="259080"/>
    <xdr:sp macro="" textlink="">
      <xdr:nvSpPr>
        <xdr:cNvPr id="85" name="テキスト ボックス 84"/>
        <xdr:cNvSpPr txBox="1"/>
      </xdr:nvSpPr>
      <xdr:spPr>
        <a:xfrm>
          <a:off x="197993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59080"/>
    <xdr:sp macro="" textlink="">
      <xdr:nvSpPr>
        <xdr:cNvPr id="86" name="テキスト ボックス 85"/>
        <xdr:cNvSpPr txBox="1"/>
      </xdr:nvSpPr>
      <xdr:spPr>
        <a:xfrm>
          <a:off x="1104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33</xdr:row>
      <xdr:rowOff>166370</xdr:rowOff>
    </xdr:from>
    <xdr:to>
      <xdr:col>24</xdr:col>
      <xdr:colOff>76200</xdr:colOff>
      <xdr:row>34</xdr:row>
      <xdr:rowOff>95885</xdr:rowOff>
    </xdr:to>
    <xdr:sp macro="" textlink="">
      <xdr:nvSpPr>
        <xdr:cNvPr id="87" name="楕円 86"/>
        <xdr:cNvSpPr/>
      </xdr:nvSpPr>
      <xdr:spPr>
        <a:xfrm>
          <a:off x="4775200" y="5824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74930</xdr:rowOff>
    </xdr:from>
    <xdr:ext cx="762000" cy="251460"/>
    <xdr:sp macro="" textlink="">
      <xdr:nvSpPr>
        <xdr:cNvPr id="88" name="人件費該当値テキスト"/>
        <xdr:cNvSpPr txBox="1"/>
      </xdr:nvSpPr>
      <xdr:spPr>
        <a:xfrm>
          <a:off x="4914900" y="5732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10795</xdr:rowOff>
    </xdr:from>
    <xdr:to>
      <xdr:col>20</xdr:col>
      <xdr:colOff>38100</xdr:colOff>
      <xdr:row>34</xdr:row>
      <xdr:rowOff>112395</xdr:rowOff>
    </xdr:to>
    <xdr:sp macro="" textlink="">
      <xdr:nvSpPr>
        <xdr:cNvPr id="89" name="楕円 88"/>
        <xdr:cNvSpPr/>
      </xdr:nvSpPr>
      <xdr:spPr>
        <a:xfrm>
          <a:off x="39370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122555</xdr:rowOff>
    </xdr:from>
    <xdr:ext cx="727075" cy="249555"/>
    <xdr:sp macro="" textlink="">
      <xdr:nvSpPr>
        <xdr:cNvPr id="90" name="テキスト ボックス 89"/>
        <xdr:cNvSpPr txBox="1"/>
      </xdr:nvSpPr>
      <xdr:spPr>
        <a:xfrm>
          <a:off x="3606800" y="5608955"/>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32</xdr:row>
      <xdr:rowOff>158115</xdr:rowOff>
    </xdr:from>
    <xdr:to>
      <xdr:col>15</xdr:col>
      <xdr:colOff>149225</xdr:colOff>
      <xdr:row>33</xdr:row>
      <xdr:rowOff>88265</xdr:rowOff>
    </xdr:to>
    <xdr:sp macro="" textlink="">
      <xdr:nvSpPr>
        <xdr:cNvPr id="91" name="楕円 90"/>
        <xdr:cNvSpPr/>
      </xdr:nvSpPr>
      <xdr:spPr>
        <a:xfrm>
          <a:off x="3048000" y="56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98425</xdr:rowOff>
    </xdr:from>
    <xdr:ext cx="762000" cy="250825"/>
    <xdr:sp macro="" textlink="">
      <xdr:nvSpPr>
        <xdr:cNvPr id="92" name="テキスト ボックス 91"/>
        <xdr:cNvSpPr txBox="1"/>
      </xdr:nvSpPr>
      <xdr:spPr>
        <a:xfrm>
          <a:off x="2717800" y="54133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109220</xdr:rowOff>
    </xdr:from>
    <xdr:to>
      <xdr:col>11</xdr:col>
      <xdr:colOff>60325</xdr:colOff>
      <xdr:row>35</xdr:row>
      <xdr:rowOff>38735</xdr:rowOff>
    </xdr:to>
    <xdr:sp macro="" textlink="">
      <xdr:nvSpPr>
        <xdr:cNvPr id="93" name="楕円 92"/>
        <xdr:cNvSpPr/>
      </xdr:nvSpPr>
      <xdr:spPr>
        <a:xfrm>
          <a:off x="2159000" y="593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48895</xdr:rowOff>
    </xdr:from>
    <xdr:ext cx="757555" cy="259080"/>
    <xdr:sp macro="" textlink="">
      <xdr:nvSpPr>
        <xdr:cNvPr id="94" name="テキスト ボックス 93"/>
        <xdr:cNvSpPr txBox="1"/>
      </xdr:nvSpPr>
      <xdr:spPr>
        <a:xfrm>
          <a:off x="1828800" y="57067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43815</xdr:rowOff>
    </xdr:from>
    <xdr:to>
      <xdr:col>6</xdr:col>
      <xdr:colOff>171450</xdr:colOff>
      <xdr:row>34</xdr:row>
      <xdr:rowOff>145415</xdr:rowOff>
    </xdr:to>
    <xdr:sp macro="" textlink="">
      <xdr:nvSpPr>
        <xdr:cNvPr id="95" name="楕円 94"/>
        <xdr:cNvSpPr/>
      </xdr:nvSpPr>
      <xdr:spPr>
        <a:xfrm>
          <a:off x="12700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155575</xdr:rowOff>
    </xdr:from>
    <xdr:ext cx="752475" cy="250825"/>
    <xdr:sp macro="" textlink="">
      <xdr:nvSpPr>
        <xdr:cNvPr id="96" name="テキスト ボックス 95"/>
        <xdr:cNvSpPr txBox="1"/>
      </xdr:nvSpPr>
      <xdr:spPr>
        <a:xfrm>
          <a:off x="939800" y="564197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2" name="正方形/長方形 101"/>
        <xdr:cNvSpPr/>
      </xdr:nvSpPr>
      <xdr:spPr>
        <a:xfrm>
          <a:off x="20382230" y="1333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3" name="正方形/長方形 102"/>
        <xdr:cNvSpPr/>
      </xdr:nvSpPr>
      <xdr:spPr>
        <a:xfrm>
          <a:off x="20382230" y="1524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5" name="正方形/長方形 104"/>
        <xdr:cNvSpPr/>
      </xdr:nvSpPr>
      <xdr:spPr>
        <a:xfrm>
          <a:off x="17381855" y="1841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物件費の経常収支比率は、前年度</a:t>
          </a:r>
          <a:r>
            <a:rPr kumimoji="1" lang="ja-JP" altLang="en-US" sz="1300">
              <a:solidFill>
                <a:schemeClr val="dk1"/>
              </a:solidFill>
              <a:effectLst/>
              <a:latin typeface="ＭＳ Ｐゴシック"/>
              <a:ea typeface="ＭＳ Ｐゴシック"/>
              <a:cs typeface="+mn-cs"/>
            </a:rPr>
            <a:t>比では</a:t>
          </a:r>
          <a:r>
            <a:rPr kumimoji="1" lang="en-US" altLang="ja-JP" sz="1300">
              <a:solidFill>
                <a:schemeClr val="dk1"/>
              </a:solidFill>
              <a:effectLst/>
              <a:latin typeface="ＭＳ Ｐゴシック"/>
              <a:ea typeface="ＭＳ Ｐゴシック"/>
              <a:cs typeface="+mn-cs"/>
            </a:rPr>
            <a:t>0.3</a:t>
          </a:r>
          <a:r>
            <a:rPr kumimoji="1" lang="ja-JP" altLang="en-US" sz="1300">
              <a:solidFill>
                <a:schemeClr val="dk1"/>
              </a:solidFill>
              <a:effectLst/>
              <a:latin typeface="ＭＳ Ｐゴシック"/>
              <a:ea typeface="ＭＳ Ｐゴシック"/>
              <a:cs typeface="+mn-cs"/>
            </a:rPr>
            <a:t>ポイントの減少</a:t>
          </a:r>
          <a:r>
            <a:rPr kumimoji="1" lang="ja-JP" altLang="ja-JP" sz="1300">
              <a:solidFill>
                <a:schemeClr val="dk1"/>
              </a:solidFill>
              <a:effectLst/>
              <a:latin typeface="ＭＳ Ｐゴシック"/>
              <a:ea typeface="ＭＳ Ｐゴシック"/>
              <a:cs typeface="+mn-cs"/>
            </a:rPr>
            <a:t>となり</a:t>
          </a:r>
          <a:r>
            <a:rPr kumimoji="1" lang="ja-JP" altLang="en-US" sz="1300">
              <a:solidFill>
                <a:schemeClr val="dk1"/>
              </a:solidFill>
              <a:effectLst/>
              <a:latin typeface="ＭＳ Ｐゴシック"/>
              <a:ea typeface="ＭＳ Ｐゴシック"/>
              <a:cs typeface="+mn-cs"/>
            </a:rPr>
            <a:t>、類似団体平均を下回っている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しかしながら、</a:t>
          </a:r>
          <a:r>
            <a:rPr kumimoji="1" lang="ja-JP" altLang="ja-JP" sz="1300" b="0" i="0" baseline="0">
              <a:solidFill>
                <a:schemeClr val="dk1"/>
              </a:solidFill>
              <a:effectLst/>
              <a:latin typeface="ＭＳ Ｐゴシック"/>
              <a:ea typeface="ＭＳ Ｐゴシック"/>
              <a:cs typeface="+mn-cs"/>
            </a:rPr>
            <a:t>保有する公共施設の</a:t>
          </a:r>
          <a:r>
            <a:rPr kumimoji="1" lang="ja-JP" altLang="ja-JP" sz="1300">
              <a:solidFill>
                <a:schemeClr val="dk1"/>
              </a:solidFill>
              <a:effectLst/>
              <a:latin typeface="ＭＳ Ｐゴシック"/>
              <a:ea typeface="ＭＳ Ｐゴシック"/>
              <a:cs typeface="+mn-cs"/>
            </a:rPr>
            <a:t>維持管理費用が多額のため、今後も引き続き、歳出削減を図るとともに、事務事業の整理統合、類似施設の統廃合の検討を行い、物件費の削減に努める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8925" cy="225425"/>
    <xdr:sp macro="" textlink="">
      <xdr:nvSpPr>
        <xdr:cNvPr id="108" name="テキスト ボックス 107"/>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10" name="テキスト ボックス 109"/>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8475" cy="259080"/>
    <xdr:sp macro="" textlink="">
      <xdr:nvSpPr>
        <xdr:cNvPr id="112" name="テキスト ボックス 111"/>
        <xdr:cNvSpPr txBox="1"/>
      </xdr:nvSpPr>
      <xdr:spPr>
        <a:xfrm>
          <a:off x="11938000" y="3658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8475" cy="251460"/>
    <xdr:sp macro="" textlink="">
      <xdr:nvSpPr>
        <xdr:cNvPr id="114" name="テキスト ボックス 113"/>
        <xdr:cNvSpPr txBox="1"/>
      </xdr:nvSpPr>
      <xdr:spPr>
        <a:xfrm>
          <a:off x="11938000" y="3332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8475" cy="258445"/>
    <xdr:sp macro="" textlink="">
      <xdr:nvSpPr>
        <xdr:cNvPr id="116" name="テキスト ボックス 115"/>
        <xdr:cNvSpPr txBox="1"/>
      </xdr:nvSpPr>
      <xdr:spPr>
        <a:xfrm>
          <a:off x="11938000" y="3005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8475" cy="259080"/>
    <xdr:sp macro="" textlink="">
      <xdr:nvSpPr>
        <xdr:cNvPr id="118" name="テキスト ボックス 117"/>
        <xdr:cNvSpPr txBox="1"/>
      </xdr:nvSpPr>
      <xdr:spPr>
        <a:xfrm>
          <a:off x="11938000" y="2679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8475" cy="249555"/>
    <xdr:sp macro="" textlink="">
      <xdr:nvSpPr>
        <xdr:cNvPr id="120" name="テキスト ボックス 119"/>
        <xdr:cNvSpPr txBox="1"/>
      </xdr:nvSpPr>
      <xdr:spPr>
        <a:xfrm>
          <a:off x="11938000" y="2352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8475" cy="259080"/>
    <xdr:sp macro="" textlink="">
      <xdr:nvSpPr>
        <xdr:cNvPr id="122" name="テキスト ボックス 121"/>
        <xdr:cNvSpPr txBox="1"/>
      </xdr:nvSpPr>
      <xdr:spPr>
        <a:xfrm>
          <a:off x="11938000" y="2025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24" name="テキスト ボックス 123"/>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78105</xdr:rowOff>
    </xdr:from>
    <xdr:to>
      <xdr:col>82</xdr:col>
      <xdr:colOff>107950</xdr:colOff>
      <xdr:row>21</xdr:row>
      <xdr:rowOff>26035</xdr:rowOff>
    </xdr:to>
    <xdr:cxnSp macro="">
      <xdr:nvCxnSpPr>
        <xdr:cNvPr id="126" name="直線コネクタ 125"/>
        <xdr:cNvCxnSpPr/>
      </xdr:nvCxnSpPr>
      <xdr:spPr>
        <a:xfrm flipV="1">
          <a:off x="16510000" y="2135505"/>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169545</xdr:rowOff>
    </xdr:from>
    <xdr:ext cx="757555" cy="249555"/>
    <xdr:sp macro="" textlink="">
      <xdr:nvSpPr>
        <xdr:cNvPr id="127" name="物件費最小値テキスト"/>
        <xdr:cNvSpPr txBox="1"/>
      </xdr:nvSpPr>
      <xdr:spPr>
        <a:xfrm>
          <a:off x="16581755" y="359854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26035</xdr:rowOff>
    </xdr:from>
    <xdr:to>
      <xdr:col>82</xdr:col>
      <xdr:colOff>179705</xdr:colOff>
      <xdr:row>21</xdr:row>
      <xdr:rowOff>26035</xdr:rowOff>
    </xdr:to>
    <xdr:cxnSp macro="">
      <xdr:nvCxnSpPr>
        <xdr:cNvPr id="128" name="直線コネクタ 127"/>
        <xdr:cNvCxnSpPr/>
      </xdr:nvCxnSpPr>
      <xdr:spPr>
        <a:xfrm>
          <a:off x="16421100" y="36264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10</xdr:row>
      <xdr:rowOff>164465</xdr:rowOff>
    </xdr:from>
    <xdr:ext cx="757555" cy="259080"/>
    <xdr:sp macro="" textlink="">
      <xdr:nvSpPr>
        <xdr:cNvPr id="129" name="物件費最大値テキスト"/>
        <xdr:cNvSpPr txBox="1"/>
      </xdr:nvSpPr>
      <xdr:spPr>
        <a:xfrm>
          <a:off x="16581755" y="18789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78105</xdr:rowOff>
    </xdr:from>
    <xdr:to>
      <xdr:col>82</xdr:col>
      <xdr:colOff>179705</xdr:colOff>
      <xdr:row>12</xdr:row>
      <xdr:rowOff>78105</xdr:rowOff>
    </xdr:to>
    <xdr:cxnSp macro="">
      <xdr:nvCxnSpPr>
        <xdr:cNvPr id="130" name="直線コネクタ 129"/>
        <xdr:cNvCxnSpPr/>
      </xdr:nvCxnSpPr>
      <xdr:spPr>
        <a:xfrm>
          <a:off x="16421100" y="21355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10160</xdr:rowOff>
    </xdr:from>
    <xdr:to>
      <xdr:col>82</xdr:col>
      <xdr:colOff>107950</xdr:colOff>
      <xdr:row>15</xdr:row>
      <xdr:rowOff>42545</xdr:rowOff>
    </xdr:to>
    <xdr:cxnSp macro="">
      <xdr:nvCxnSpPr>
        <xdr:cNvPr id="131" name="直線コネクタ 130"/>
        <xdr:cNvCxnSpPr/>
      </xdr:nvCxnSpPr>
      <xdr:spPr>
        <a:xfrm flipV="1">
          <a:off x="15671800" y="25819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14</xdr:row>
      <xdr:rowOff>168275</xdr:rowOff>
    </xdr:from>
    <xdr:ext cx="757555" cy="249555"/>
    <xdr:sp macro="" textlink="">
      <xdr:nvSpPr>
        <xdr:cNvPr id="132" name="物件費平均値テキスト"/>
        <xdr:cNvSpPr txBox="1"/>
      </xdr:nvSpPr>
      <xdr:spPr>
        <a:xfrm>
          <a:off x="16581755" y="2568575"/>
          <a:ext cx="757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24765</xdr:rowOff>
    </xdr:from>
    <xdr:to>
      <xdr:col>82</xdr:col>
      <xdr:colOff>158750</xdr:colOff>
      <xdr:row>15</xdr:row>
      <xdr:rowOff>126365</xdr:rowOff>
    </xdr:to>
    <xdr:sp macro="" textlink="">
      <xdr:nvSpPr>
        <xdr:cNvPr id="133" name="フローチャート: 判断 132"/>
        <xdr:cNvSpPr/>
      </xdr:nvSpPr>
      <xdr:spPr>
        <a:xfrm>
          <a:off x="16459200" y="25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14</xdr:row>
      <xdr:rowOff>61595</xdr:rowOff>
    </xdr:from>
    <xdr:to>
      <xdr:col>78</xdr:col>
      <xdr:colOff>69850</xdr:colOff>
      <xdr:row>15</xdr:row>
      <xdr:rowOff>42545</xdr:rowOff>
    </xdr:to>
    <xdr:cxnSp macro="">
      <xdr:nvCxnSpPr>
        <xdr:cNvPr id="134" name="直線コネクタ 133"/>
        <xdr:cNvCxnSpPr/>
      </xdr:nvCxnSpPr>
      <xdr:spPr>
        <a:xfrm>
          <a:off x="14781530" y="2461895"/>
          <a:ext cx="89027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163195</xdr:rowOff>
    </xdr:from>
    <xdr:to>
      <xdr:col>78</xdr:col>
      <xdr:colOff>120650</xdr:colOff>
      <xdr:row>15</xdr:row>
      <xdr:rowOff>93345</xdr:rowOff>
    </xdr:to>
    <xdr:sp macro="" textlink="">
      <xdr:nvSpPr>
        <xdr:cNvPr id="135" name="フローチャート: 判断 134"/>
        <xdr:cNvSpPr/>
      </xdr:nvSpPr>
      <xdr:spPr>
        <a:xfrm>
          <a:off x="15621000" y="25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103505</xdr:rowOff>
    </xdr:from>
    <xdr:ext cx="731520" cy="259080"/>
    <xdr:sp macro="" textlink="">
      <xdr:nvSpPr>
        <xdr:cNvPr id="136" name="テキスト ボックス 135"/>
        <xdr:cNvSpPr txBox="1"/>
      </xdr:nvSpPr>
      <xdr:spPr>
        <a:xfrm>
          <a:off x="15290800" y="233235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167640</xdr:rowOff>
    </xdr:from>
    <xdr:to>
      <xdr:col>73</xdr:col>
      <xdr:colOff>179705</xdr:colOff>
      <xdr:row>14</xdr:row>
      <xdr:rowOff>61595</xdr:rowOff>
    </xdr:to>
    <xdr:cxnSp macro="">
      <xdr:nvCxnSpPr>
        <xdr:cNvPr id="137" name="直線コネクタ 136"/>
        <xdr:cNvCxnSpPr/>
      </xdr:nvCxnSpPr>
      <xdr:spPr>
        <a:xfrm>
          <a:off x="13893800" y="2396490"/>
          <a:ext cx="88773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32385</xdr:rowOff>
    </xdr:from>
    <xdr:to>
      <xdr:col>74</xdr:col>
      <xdr:colOff>31750</xdr:colOff>
      <xdr:row>14</xdr:row>
      <xdr:rowOff>133985</xdr:rowOff>
    </xdr:to>
    <xdr:sp macro="" textlink="">
      <xdr:nvSpPr>
        <xdr:cNvPr id="138" name="フローチャート: 判断 137"/>
        <xdr:cNvSpPr/>
      </xdr:nvSpPr>
      <xdr:spPr>
        <a:xfrm>
          <a:off x="14732000" y="243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118745</xdr:rowOff>
    </xdr:from>
    <xdr:ext cx="762000" cy="259080"/>
    <xdr:sp macro="" textlink="">
      <xdr:nvSpPr>
        <xdr:cNvPr id="139" name="テキスト ボックス 138"/>
        <xdr:cNvSpPr txBox="1"/>
      </xdr:nvSpPr>
      <xdr:spPr>
        <a:xfrm>
          <a:off x="14401800" y="251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167640</xdr:rowOff>
    </xdr:from>
    <xdr:to>
      <xdr:col>69</xdr:col>
      <xdr:colOff>92075</xdr:colOff>
      <xdr:row>14</xdr:row>
      <xdr:rowOff>61595</xdr:rowOff>
    </xdr:to>
    <xdr:cxnSp macro="">
      <xdr:nvCxnSpPr>
        <xdr:cNvPr id="140" name="直線コネクタ 139"/>
        <xdr:cNvCxnSpPr/>
      </xdr:nvCxnSpPr>
      <xdr:spPr>
        <a:xfrm flipV="1">
          <a:off x="13004800" y="23964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120650</xdr:rowOff>
    </xdr:from>
    <xdr:to>
      <xdr:col>69</xdr:col>
      <xdr:colOff>142875</xdr:colOff>
      <xdr:row>15</xdr:row>
      <xdr:rowOff>50165</xdr:rowOff>
    </xdr:to>
    <xdr:sp macro="" textlink="">
      <xdr:nvSpPr>
        <xdr:cNvPr id="141" name="フローチャート: 判断 140"/>
        <xdr:cNvSpPr/>
      </xdr:nvSpPr>
      <xdr:spPr>
        <a:xfrm>
          <a:off x="13843000" y="252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34925</xdr:rowOff>
    </xdr:from>
    <xdr:ext cx="757555" cy="259080"/>
    <xdr:sp macro="" textlink="">
      <xdr:nvSpPr>
        <xdr:cNvPr id="142" name="テキスト ボックス 141"/>
        <xdr:cNvSpPr txBox="1"/>
      </xdr:nvSpPr>
      <xdr:spPr>
        <a:xfrm>
          <a:off x="13512800" y="26066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100965</xdr:rowOff>
    </xdr:from>
    <xdr:to>
      <xdr:col>65</xdr:col>
      <xdr:colOff>53975</xdr:colOff>
      <xdr:row>16</xdr:row>
      <xdr:rowOff>31115</xdr:rowOff>
    </xdr:to>
    <xdr:sp macro="" textlink="">
      <xdr:nvSpPr>
        <xdr:cNvPr id="143" name="フローチャート: 判断 142"/>
        <xdr:cNvSpPr/>
      </xdr:nvSpPr>
      <xdr:spPr>
        <a:xfrm>
          <a:off x="12954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15875</xdr:rowOff>
    </xdr:from>
    <xdr:ext cx="762000" cy="259080"/>
    <xdr:sp macro="" textlink="">
      <xdr:nvSpPr>
        <xdr:cNvPr id="144" name="テキスト ボックス 143"/>
        <xdr:cNvSpPr txBox="1"/>
      </xdr:nvSpPr>
      <xdr:spPr>
        <a:xfrm>
          <a:off x="12623800" y="2759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920" cy="259080"/>
    <xdr:sp macro="" textlink="">
      <xdr:nvSpPr>
        <xdr:cNvPr id="145" name="テキスト ボックス 144"/>
        <xdr:cNvSpPr txBox="1"/>
      </xdr:nvSpPr>
      <xdr:spPr>
        <a:xfrm>
          <a:off x="162941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6" name="テキスト ボックス 145"/>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7" name="テキスト ボックス 146"/>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57555" cy="259080"/>
    <xdr:sp macro="" textlink="">
      <xdr:nvSpPr>
        <xdr:cNvPr id="149" name="テキスト ボックス 148"/>
        <xdr:cNvSpPr txBox="1"/>
      </xdr:nvSpPr>
      <xdr:spPr>
        <a:xfrm>
          <a:off x="1278128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130810</xdr:rowOff>
    </xdr:from>
    <xdr:to>
      <xdr:col>82</xdr:col>
      <xdr:colOff>158750</xdr:colOff>
      <xdr:row>15</xdr:row>
      <xdr:rowOff>60960</xdr:rowOff>
    </xdr:to>
    <xdr:sp macro="" textlink="">
      <xdr:nvSpPr>
        <xdr:cNvPr id="150" name="楕円 149"/>
        <xdr:cNvSpPr/>
      </xdr:nvSpPr>
      <xdr:spPr>
        <a:xfrm>
          <a:off x="164592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13</xdr:row>
      <xdr:rowOff>147320</xdr:rowOff>
    </xdr:from>
    <xdr:ext cx="757555" cy="259080"/>
    <xdr:sp macro="" textlink="">
      <xdr:nvSpPr>
        <xdr:cNvPr id="151" name="物件費該当値テキスト"/>
        <xdr:cNvSpPr txBox="1"/>
      </xdr:nvSpPr>
      <xdr:spPr>
        <a:xfrm>
          <a:off x="16581755" y="23761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163195</xdr:rowOff>
    </xdr:from>
    <xdr:to>
      <xdr:col>78</xdr:col>
      <xdr:colOff>120650</xdr:colOff>
      <xdr:row>15</xdr:row>
      <xdr:rowOff>93345</xdr:rowOff>
    </xdr:to>
    <xdr:sp macro="" textlink="">
      <xdr:nvSpPr>
        <xdr:cNvPr id="152" name="楕円 151"/>
        <xdr:cNvSpPr/>
      </xdr:nvSpPr>
      <xdr:spPr>
        <a:xfrm>
          <a:off x="15621000" y="25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78105</xdr:rowOff>
    </xdr:from>
    <xdr:ext cx="731520" cy="249555"/>
    <xdr:sp macro="" textlink="">
      <xdr:nvSpPr>
        <xdr:cNvPr id="153" name="テキスト ボックス 152"/>
        <xdr:cNvSpPr txBox="1"/>
      </xdr:nvSpPr>
      <xdr:spPr>
        <a:xfrm>
          <a:off x="15290800" y="2649855"/>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10795</xdr:rowOff>
    </xdr:from>
    <xdr:to>
      <xdr:col>74</xdr:col>
      <xdr:colOff>31750</xdr:colOff>
      <xdr:row>14</xdr:row>
      <xdr:rowOff>112395</xdr:rowOff>
    </xdr:to>
    <xdr:sp macro="" textlink="">
      <xdr:nvSpPr>
        <xdr:cNvPr id="154" name="楕円 153"/>
        <xdr:cNvSpPr/>
      </xdr:nvSpPr>
      <xdr:spPr>
        <a:xfrm>
          <a:off x="14732000" y="24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122555</xdr:rowOff>
    </xdr:from>
    <xdr:ext cx="762000" cy="249555"/>
    <xdr:sp macro="" textlink="">
      <xdr:nvSpPr>
        <xdr:cNvPr id="155" name="テキスト ボックス 154"/>
        <xdr:cNvSpPr txBox="1"/>
      </xdr:nvSpPr>
      <xdr:spPr>
        <a:xfrm>
          <a:off x="14401800" y="2179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116840</xdr:rowOff>
    </xdr:from>
    <xdr:to>
      <xdr:col>69</xdr:col>
      <xdr:colOff>142875</xdr:colOff>
      <xdr:row>14</xdr:row>
      <xdr:rowOff>46990</xdr:rowOff>
    </xdr:to>
    <xdr:sp macro="" textlink="">
      <xdr:nvSpPr>
        <xdr:cNvPr id="156" name="楕円 155"/>
        <xdr:cNvSpPr/>
      </xdr:nvSpPr>
      <xdr:spPr>
        <a:xfrm>
          <a:off x="13843000" y="23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57150</xdr:rowOff>
    </xdr:from>
    <xdr:ext cx="757555" cy="259080"/>
    <xdr:sp macro="" textlink="">
      <xdr:nvSpPr>
        <xdr:cNvPr id="157" name="テキスト ボックス 156"/>
        <xdr:cNvSpPr txBox="1"/>
      </xdr:nvSpPr>
      <xdr:spPr>
        <a:xfrm>
          <a:off x="13512800" y="21145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10795</xdr:rowOff>
    </xdr:from>
    <xdr:to>
      <xdr:col>65</xdr:col>
      <xdr:colOff>53975</xdr:colOff>
      <xdr:row>14</xdr:row>
      <xdr:rowOff>112395</xdr:rowOff>
    </xdr:to>
    <xdr:sp macro="" textlink="">
      <xdr:nvSpPr>
        <xdr:cNvPr id="158" name="楕円 157"/>
        <xdr:cNvSpPr/>
      </xdr:nvSpPr>
      <xdr:spPr>
        <a:xfrm>
          <a:off x="12954000" y="24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122555</xdr:rowOff>
    </xdr:from>
    <xdr:ext cx="762000" cy="249555"/>
    <xdr:sp macro="" textlink="">
      <xdr:nvSpPr>
        <xdr:cNvPr id="159" name="テキスト ボックス 158"/>
        <xdr:cNvSpPr txBox="1"/>
      </xdr:nvSpPr>
      <xdr:spPr>
        <a:xfrm>
          <a:off x="12623800" y="2179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60" name="正方形/長方形 159"/>
        <xdr:cNvSpPr/>
      </xdr:nvSpPr>
      <xdr:spPr>
        <a:xfrm>
          <a:off x="762000" y="8128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61" name="正方形/長方形 160"/>
        <xdr:cNvSpPr/>
      </xdr:nvSpPr>
      <xdr:spPr>
        <a:xfrm>
          <a:off x="5380355" y="8191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2" name="正方形/長方形 161"/>
        <xdr:cNvSpPr/>
      </xdr:nvSpPr>
      <xdr:spPr>
        <a:xfrm>
          <a:off x="5380355" y="8382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7" name="正方形/長方形 166"/>
        <xdr:cNvSpPr/>
      </xdr:nvSpPr>
      <xdr:spPr>
        <a:xfrm>
          <a:off x="762000" y="8699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9" name="正方形/長方形 168"/>
        <xdr:cNvSpPr/>
      </xdr:nvSpPr>
      <xdr:spPr>
        <a:xfrm>
          <a:off x="5778500" y="8699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障害福祉費や児童福祉費の増加により前年度比では0.2ポイントの増となり、類似団体平均を0.9ポイント上回る高い水準となっている。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今後も支出の動向を注視しつつ、給付認定等の適正執行に努める。</a:t>
          </a:r>
        </a:p>
      </xdr:txBody>
    </xdr:sp>
    <xdr:clientData/>
  </xdr:twoCellAnchor>
  <xdr:oneCellAnchor>
    <xdr:from>
      <xdr:col>3</xdr:col>
      <xdr:colOff>123825</xdr:colOff>
      <xdr:row>49</xdr:row>
      <xdr:rowOff>107950</xdr:rowOff>
    </xdr:from>
    <xdr:ext cx="294005" cy="225425"/>
    <xdr:sp macro="" textlink="">
      <xdr:nvSpPr>
        <xdr:cNvPr id="171" name="テキスト ボックス 170"/>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2" name="直線コネクタ 171"/>
        <xdr:cNvCxnSpPr/>
      </xdr:nvCxnSpPr>
      <xdr:spPr>
        <a:xfrm>
          <a:off x="762000" y="1098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73" name="テキスト ボックス 172"/>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4" name="直線コネクタ 173"/>
        <xdr:cNvCxnSpPr/>
      </xdr:nvCxnSpPr>
      <xdr:spPr>
        <a:xfrm>
          <a:off x="762000" y="1060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8475" cy="259080"/>
    <xdr:sp macro="" textlink="">
      <xdr:nvSpPr>
        <xdr:cNvPr id="175" name="テキスト ボックス 174"/>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6" name="直線コネクタ 175"/>
        <xdr:cNvCxnSpPr/>
      </xdr:nvCxnSpPr>
      <xdr:spPr>
        <a:xfrm>
          <a:off x="762000" y="10223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8475" cy="259080"/>
    <xdr:sp macro="" textlink="">
      <xdr:nvSpPr>
        <xdr:cNvPr id="177" name="テキスト ボックス 176"/>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8" name="直線コネクタ 177"/>
        <xdr:cNvCxnSpPr/>
      </xdr:nvCxnSpPr>
      <xdr:spPr>
        <a:xfrm>
          <a:off x="762000" y="9842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8475" cy="250190"/>
    <xdr:sp macro="" textlink="">
      <xdr:nvSpPr>
        <xdr:cNvPr id="179" name="テキスト ボックス 178"/>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80" name="直線コネクタ 179"/>
        <xdr:cNvCxnSpPr/>
      </xdr:nvCxnSpPr>
      <xdr:spPr>
        <a:xfrm>
          <a:off x="762000" y="9461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8475" cy="259080"/>
    <xdr:sp macro="" textlink="">
      <xdr:nvSpPr>
        <xdr:cNvPr id="181" name="テキスト ボックス 180"/>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82" name="直線コネクタ 181"/>
        <xdr:cNvCxnSpPr/>
      </xdr:nvCxnSpPr>
      <xdr:spPr>
        <a:xfrm>
          <a:off x="762000" y="908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8475" cy="259080"/>
    <xdr:sp macro="" textlink="">
      <xdr:nvSpPr>
        <xdr:cNvPr id="183" name="テキスト ボックス 182"/>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4" name="直線コネクタ 183"/>
        <xdr:cNvCxnSpPr/>
      </xdr:nvCxnSpPr>
      <xdr:spPr>
        <a:xfrm>
          <a:off x="762000" y="8699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85" name="テキスト ボックス 184"/>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6" name="扶助費グラフ枠"/>
        <xdr:cNvSpPr/>
      </xdr:nvSpPr>
      <xdr:spPr>
        <a:xfrm>
          <a:off x="762000" y="8699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xdr:cNvCxnSpPr/>
      </xdr:nvCxnSpPr>
      <xdr:spPr>
        <a:xfrm flipV="1">
          <a:off x="4826000" y="89662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22860</xdr:rowOff>
    </xdr:from>
    <xdr:ext cx="762000" cy="259080"/>
    <xdr:sp macro="" textlink="">
      <xdr:nvSpPr>
        <xdr:cNvPr id="188" name="扶助費最小値テキスト"/>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137160</xdr:rowOff>
    </xdr:from>
    <xdr:ext cx="762000" cy="259080"/>
    <xdr:sp macro="" textlink="">
      <xdr:nvSpPr>
        <xdr:cNvPr id="190" name="扶助費最大値テキスト"/>
        <xdr:cNvSpPr txBox="1"/>
      </xdr:nvSpPr>
      <xdr:spPr>
        <a:xfrm>
          <a:off x="4914900" y="870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xdr:cNvCxnSpPr/>
      </xdr:nvCxnSpPr>
      <xdr:spPr>
        <a:xfrm>
          <a:off x="4737100" y="896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58</xdr:row>
      <xdr:rowOff>12700</xdr:rowOff>
    </xdr:from>
    <xdr:to>
      <xdr:col>24</xdr:col>
      <xdr:colOff>25400</xdr:colOff>
      <xdr:row>58</xdr:row>
      <xdr:rowOff>50800</xdr:rowOff>
    </xdr:to>
    <xdr:cxnSp macro="">
      <xdr:nvCxnSpPr>
        <xdr:cNvPr id="192" name="直線コネクタ 191"/>
        <xdr:cNvCxnSpPr/>
      </xdr:nvCxnSpPr>
      <xdr:spPr>
        <a:xfrm>
          <a:off x="3980180" y="9956800"/>
          <a:ext cx="8458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16510</xdr:rowOff>
    </xdr:from>
    <xdr:ext cx="762000" cy="259080"/>
    <xdr:sp macro="" textlink="">
      <xdr:nvSpPr>
        <xdr:cNvPr id="193" name="扶助費平均値テキスト"/>
        <xdr:cNvSpPr txBox="1"/>
      </xdr:nvSpPr>
      <xdr:spPr>
        <a:xfrm>
          <a:off x="4914900" y="9617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179705</xdr:colOff>
      <xdr:row>58</xdr:row>
      <xdr:rowOff>12700</xdr:rowOff>
    </xdr:to>
    <xdr:cxnSp macro="">
      <xdr:nvCxnSpPr>
        <xdr:cNvPr id="195" name="直線コネクタ 194"/>
        <xdr:cNvCxnSpPr/>
      </xdr:nvCxnSpPr>
      <xdr:spPr>
        <a:xfrm>
          <a:off x="3098800" y="9823450"/>
          <a:ext cx="88138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168910</xdr:rowOff>
    </xdr:from>
    <xdr:ext cx="727075" cy="249555"/>
    <xdr:sp macro="" textlink="">
      <xdr:nvSpPr>
        <xdr:cNvPr id="197" name="テキスト ボックス 196"/>
        <xdr:cNvSpPr txBox="1"/>
      </xdr:nvSpPr>
      <xdr:spPr>
        <a:xfrm>
          <a:off x="3606800" y="942721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98" name="直線コネクタ 197"/>
        <xdr:cNvCxnSpPr/>
      </xdr:nvCxnSpPr>
      <xdr:spPr>
        <a:xfrm flipV="1">
          <a:off x="2209800" y="98234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200" name="テキスト ボックス 199"/>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69850</xdr:rowOff>
    </xdr:from>
    <xdr:to>
      <xdr:col>11</xdr:col>
      <xdr:colOff>9525</xdr:colOff>
      <xdr:row>57</xdr:row>
      <xdr:rowOff>127000</xdr:rowOff>
    </xdr:to>
    <xdr:cxnSp macro="">
      <xdr:nvCxnSpPr>
        <xdr:cNvPr id="201" name="直線コネクタ 200"/>
        <xdr:cNvCxnSpPr/>
      </xdr:nvCxnSpPr>
      <xdr:spPr>
        <a:xfrm flipV="1">
          <a:off x="1320800" y="98425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35560</xdr:rowOff>
    </xdr:from>
    <xdr:ext cx="757555" cy="259080"/>
    <xdr:sp macro="" textlink="">
      <xdr:nvSpPr>
        <xdr:cNvPr id="203" name="テキスト ボックス 202"/>
        <xdr:cNvSpPr txBox="1"/>
      </xdr:nvSpPr>
      <xdr:spPr>
        <a:xfrm>
          <a:off x="1828800" y="94653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168910</xdr:rowOff>
    </xdr:from>
    <xdr:ext cx="752475" cy="249555"/>
    <xdr:sp macro="" textlink="">
      <xdr:nvSpPr>
        <xdr:cNvPr id="205" name="テキスト ボックス 204"/>
        <xdr:cNvSpPr txBox="1"/>
      </xdr:nvSpPr>
      <xdr:spPr>
        <a:xfrm>
          <a:off x="939800" y="95986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59080"/>
    <xdr:sp macro="" textlink="">
      <xdr:nvSpPr>
        <xdr:cNvPr id="206" name="テキスト ボックス 205"/>
        <xdr:cNvSpPr txBox="1"/>
      </xdr:nvSpPr>
      <xdr:spPr>
        <a:xfrm>
          <a:off x="46101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920" cy="259080"/>
    <xdr:sp macro="" textlink="">
      <xdr:nvSpPr>
        <xdr:cNvPr id="207" name="テキスト ボックス 206"/>
        <xdr:cNvSpPr txBox="1"/>
      </xdr:nvSpPr>
      <xdr:spPr>
        <a:xfrm>
          <a:off x="3771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8" name="テキスト ボックス 20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57555" cy="259080"/>
    <xdr:sp macro="" textlink="">
      <xdr:nvSpPr>
        <xdr:cNvPr id="209" name="テキスト ボックス 208"/>
        <xdr:cNvSpPr txBox="1"/>
      </xdr:nvSpPr>
      <xdr:spPr>
        <a:xfrm>
          <a:off x="197993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59080"/>
    <xdr:sp macro="" textlink="">
      <xdr:nvSpPr>
        <xdr:cNvPr id="210" name="テキスト ボックス 209"/>
        <xdr:cNvSpPr txBox="1"/>
      </xdr:nvSpPr>
      <xdr:spPr>
        <a:xfrm>
          <a:off x="1104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11" name="楕円 21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143510</xdr:rowOff>
    </xdr:from>
    <xdr:ext cx="762000" cy="251460"/>
    <xdr:sp macro="" textlink="">
      <xdr:nvSpPr>
        <xdr:cNvPr id="212" name="扶助費該当値テキスト"/>
        <xdr:cNvSpPr txBox="1"/>
      </xdr:nvSpPr>
      <xdr:spPr>
        <a:xfrm>
          <a:off x="4914900" y="9916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48260</xdr:rowOff>
    </xdr:from>
    <xdr:ext cx="727075" cy="259080"/>
    <xdr:sp macro="" textlink="">
      <xdr:nvSpPr>
        <xdr:cNvPr id="214" name="テキスト ボックス 213"/>
        <xdr:cNvSpPr txBox="1"/>
      </xdr:nvSpPr>
      <xdr:spPr>
        <a:xfrm>
          <a:off x="3606800" y="99923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5" name="楕円 214"/>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86360</xdr:rowOff>
    </xdr:from>
    <xdr:ext cx="762000" cy="251460"/>
    <xdr:sp macro="" textlink="">
      <xdr:nvSpPr>
        <xdr:cNvPr id="216" name="テキスト ボックス 215"/>
        <xdr:cNvSpPr txBox="1"/>
      </xdr:nvSpPr>
      <xdr:spPr>
        <a:xfrm>
          <a:off x="2717800" y="9859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105410</xdr:rowOff>
    </xdr:from>
    <xdr:ext cx="757555" cy="259080"/>
    <xdr:sp macro="" textlink="">
      <xdr:nvSpPr>
        <xdr:cNvPr id="218" name="テキスト ボックス 217"/>
        <xdr:cNvSpPr txBox="1"/>
      </xdr:nvSpPr>
      <xdr:spPr>
        <a:xfrm>
          <a:off x="1828800" y="9878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9" name="楕円 218"/>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162560</xdr:rowOff>
    </xdr:from>
    <xdr:ext cx="752475" cy="259080"/>
    <xdr:sp macro="" textlink="">
      <xdr:nvSpPr>
        <xdr:cNvPr id="220" name="テキスト ボックス 219"/>
        <xdr:cNvSpPr txBox="1"/>
      </xdr:nvSpPr>
      <xdr:spPr>
        <a:xfrm>
          <a:off x="939800" y="99352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6" name="正方形/長方形 225"/>
        <xdr:cNvSpPr/>
      </xdr:nvSpPr>
      <xdr:spPr>
        <a:xfrm>
          <a:off x="20382230" y="8191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7" name="正方形/長方形 226"/>
        <xdr:cNvSpPr/>
      </xdr:nvSpPr>
      <xdr:spPr>
        <a:xfrm>
          <a:off x="20382230" y="8382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9" name="正方形/長方形 228"/>
        <xdr:cNvSpPr/>
      </xdr:nvSpPr>
      <xdr:spPr>
        <a:xfrm>
          <a:off x="17381855" y="8699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baseline="0">
              <a:latin typeface="ＭＳ Ｐゴシック"/>
              <a:ea typeface="ＭＳ Ｐゴシック"/>
            </a:rPr>
            <a:t>その他の経常収支比率は、後期高齢者医療事業会計繰出金の増加等により前年度比では</a:t>
          </a:r>
          <a:r>
            <a:rPr kumimoji="1" lang="en-US" altLang="ja-JP" sz="1300" baseline="0">
              <a:latin typeface="ＭＳ Ｐゴシック"/>
              <a:ea typeface="ＭＳ Ｐゴシック"/>
            </a:rPr>
            <a:t>0.1</a:t>
          </a:r>
          <a:r>
            <a:rPr kumimoji="1" lang="ja-JP" altLang="en-US" sz="1300" baseline="0">
              <a:latin typeface="ＭＳ Ｐゴシック"/>
              <a:ea typeface="ＭＳ Ｐゴシック"/>
            </a:rPr>
            <a:t>ポイント増加したが、</a:t>
          </a:r>
          <a:r>
            <a:rPr kumimoji="1" lang="ja-JP" altLang="ja-JP" sz="1300" baseline="0">
              <a:solidFill>
                <a:schemeClr val="dk1"/>
              </a:solidFill>
              <a:effectLst/>
              <a:latin typeface="ＭＳ Ｐゴシック"/>
              <a:ea typeface="ＭＳ Ｐゴシック"/>
              <a:cs typeface="+mn-cs"/>
            </a:rPr>
            <a:t>令和</a:t>
          </a:r>
          <a:r>
            <a:rPr kumimoji="1" lang="en-US" altLang="ja-JP" sz="1300" baseline="0">
              <a:solidFill>
                <a:schemeClr val="dk1"/>
              </a:solidFill>
              <a:effectLst/>
              <a:latin typeface="ＭＳ Ｐゴシック"/>
              <a:ea typeface="ＭＳ Ｐゴシック"/>
              <a:cs typeface="+mn-cs"/>
            </a:rPr>
            <a:t>2</a:t>
          </a:r>
          <a:r>
            <a:rPr kumimoji="1" lang="ja-JP" altLang="ja-JP" sz="1300" baseline="0">
              <a:solidFill>
                <a:schemeClr val="dk1"/>
              </a:solidFill>
              <a:effectLst/>
              <a:latin typeface="ＭＳ Ｐゴシック"/>
              <a:ea typeface="ＭＳ Ｐゴシック"/>
              <a:cs typeface="+mn-cs"/>
            </a:rPr>
            <a:t>年度に公共下水道事業が地方公営企業法適用となって以降、類似団体平均を下回</a:t>
          </a:r>
          <a:r>
            <a:rPr kumimoji="1" lang="ja-JP" altLang="en-US" sz="1300" baseline="0">
              <a:solidFill>
                <a:schemeClr val="dk1"/>
              </a:solidFill>
              <a:effectLst/>
              <a:latin typeface="ＭＳ Ｐゴシック"/>
              <a:ea typeface="ＭＳ Ｐゴシック"/>
              <a:cs typeface="+mn-cs"/>
            </a:rPr>
            <a:t>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今後も国民健康保険税の適正化や医療費の抑制を図ることにより、普通会計の負担を減らしていくよう努める。</a:t>
          </a:r>
        </a:p>
      </xdr:txBody>
    </xdr:sp>
    <xdr:clientData/>
  </xdr:twoCellAnchor>
  <xdr:oneCellAnchor>
    <xdr:from>
      <xdr:col>62</xdr:col>
      <xdr:colOff>6350</xdr:colOff>
      <xdr:row>49</xdr:row>
      <xdr:rowOff>107950</xdr:rowOff>
    </xdr:from>
    <xdr:ext cx="288925" cy="225425"/>
    <xdr:sp macro="" textlink="">
      <xdr:nvSpPr>
        <xdr:cNvPr id="232" name="テキスト ボックス 231"/>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34" name="テキスト ボックス 233"/>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8475" cy="259080"/>
    <xdr:sp macro="" textlink="">
      <xdr:nvSpPr>
        <xdr:cNvPr id="236" name="テキスト ボックス 235"/>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8475" cy="259080"/>
    <xdr:sp macro="" textlink="">
      <xdr:nvSpPr>
        <xdr:cNvPr id="238" name="テキスト ボックス 237"/>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8475" cy="250190"/>
    <xdr:sp macro="" textlink="">
      <xdr:nvSpPr>
        <xdr:cNvPr id="240" name="テキスト ボックス 239"/>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8475" cy="259080"/>
    <xdr:sp macro="" textlink="">
      <xdr:nvSpPr>
        <xdr:cNvPr id="242" name="テキスト ボックス 241"/>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8475" cy="259080"/>
    <xdr:sp macro="" textlink="">
      <xdr:nvSpPr>
        <xdr:cNvPr id="244" name="テキスト ボックス 243"/>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46" name="テキスト ボックス 245"/>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xdr:cNvCxnSpPr/>
      </xdr:nvCxnSpPr>
      <xdr:spPr>
        <a:xfrm flipV="1">
          <a:off x="16510000" y="90678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16510</xdr:rowOff>
    </xdr:from>
    <xdr:ext cx="757555" cy="259080"/>
    <xdr:sp macro="" textlink="">
      <xdr:nvSpPr>
        <xdr:cNvPr id="249" name="その他最小値テキスト"/>
        <xdr:cNvSpPr txBox="1"/>
      </xdr:nvSpPr>
      <xdr:spPr>
        <a:xfrm>
          <a:off x="16581755" y="1047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44450</xdr:rowOff>
    </xdr:from>
    <xdr:to>
      <xdr:col>82</xdr:col>
      <xdr:colOff>179705</xdr:colOff>
      <xdr:row>61</xdr:row>
      <xdr:rowOff>44450</xdr:rowOff>
    </xdr:to>
    <xdr:cxnSp macro="">
      <xdr:nvCxnSpPr>
        <xdr:cNvPr id="250" name="直線コネクタ 249"/>
        <xdr:cNvCxnSpPr/>
      </xdr:nvCxnSpPr>
      <xdr:spPr>
        <a:xfrm>
          <a:off x="16421100" y="10502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67310</xdr:rowOff>
    </xdr:from>
    <xdr:ext cx="757555" cy="259080"/>
    <xdr:sp macro="" textlink="">
      <xdr:nvSpPr>
        <xdr:cNvPr id="251" name="その他最大値テキスト"/>
        <xdr:cNvSpPr txBox="1"/>
      </xdr:nvSpPr>
      <xdr:spPr>
        <a:xfrm>
          <a:off x="16581755" y="8811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152400</xdr:rowOff>
    </xdr:from>
    <xdr:to>
      <xdr:col>82</xdr:col>
      <xdr:colOff>179705</xdr:colOff>
      <xdr:row>52</xdr:row>
      <xdr:rowOff>152400</xdr:rowOff>
    </xdr:to>
    <xdr:cxnSp macro="">
      <xdr:nvCxnSpPr>
        <xdr:cNvPr id="252" name="直線コネクタ 251"/>
        <xdr:cNvCxnSpPr/>
      </xdr:nvCxnSpPr>
      <xdr:spPr>
        <a:xfrm>
          <a:off x="16421100" y="90678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6350</xdr:rowOff>
    </xdr:to>
    <xdr:cxnSp macro="">
      <xdr:nvCxnSpPr>
        <xdr:cNvPr id="253" name="直線コネクタ 252"/>
        <xdr:cNvCxnSpPr/>
      </xdr:nvCxnSpPr>
      <xdr:spPr>
        <a:xfrm>
          <a:off x="15671800" y="97663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57</xdr:row>
      <xdr:rowOff>143510</xdr:rowOff>
    </xdr:from>
    <xdr:ext cx="757555" cy="251460"/>
    <xdr:sp macro="" textlink="">
      <xdr:nvSpPr>
        <xdr:cNvPr id="254" name="その他平均値テキスト"/>
        <xdr:cNvSpPr txBox="1"/>
      </xdr:nvSpPr>
      <xdr:spPr>
        <a:xfrm>
          <a:off x="16581755" y="9916160"/>
          <a:ext cx="757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114300</xdr:rowOff>
    </xdr:from>
    <xdr:to>
      <xdr:col>78</xdr:col>
      <xdr:colOff>69850</xdr:colOff>
      <xdr:row>56</xdr:row>
      <xdr:rowOff>165100</xdr:rowOff>
    </xdr:to>
    <xdr:cxnSp macro="">
      <xdr:nvCxnSpPr>
        <xdr:cNvPr id="256" name="直線コネクタ 255"/>
        <xdr:cNvCxnSpPr/>
      </xdr:nvCxnSpPr>
      <xdr:spPr>
        <a:xfrm>
          <a:off x="14781530" y="9715500"/>
          <a:ext cx="89027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10160</xdr:rowOff>
    </xdr:from>
    <xdr:ext cx="731520" cy="259080"/>
    <xdr:sp macro="" textlink="">
      <xdr:nvSpPr>
        <xdr:cNvPr id="258" name="テキスト ボックス 257"/>
        <xdr:cNvSpPr txBox="1"/>
      </xdr:nvSpPr>
      <xdr:spPr>
        <a:xfrm>
          <a:off x="15290800" y="99542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88900</xdr:rowOff>
    </xdr:from>
    <xdr:to>
      <xdr:col>73</xdr:col>
      <xdr:colOff>179705</xdr:colOff>
      <xdr:row>56</xdr:row>
      <xdr:rowOff>114300</xdr:rowOff>
    </xdr:to>
    <xdr:cxnSp macro="">
      <xdr:nvCxnSpPr>
        <xdr:cNvPr id="259" name="直線コネクタ 258"/>
        <xdr:cNvCxnSpPr/>
      </xdr:nvCxnSpPr>
      <xdr:spPr>
        <a:xfrm>
          <a:off x="13893800" y="9690100"/>
          <a:ext cx="88773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130810</xdr:rowOff>
    </xdr:from>
    <xdr:ext cx="762000" cy="259080"/>
    <xdr:sp macro="" textlink="">
      <xdr:nvSpPr>
        <xdr:cNvPr id="261" name="テキスト ボックス 260"/>
        <xdr:cNvSpPr txBox="1"/>
      </xdr:nvSpPr>
      <xdr:spPr>
        <a:xfrm>
          <a:off x="1440180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88900</xdr:rowOff>
    </xdr:from>
    <xdr:to>
      <xdr:col>69</xdr:col>
      <xdr:colOff>92075</xdr:colOff>
      <xdr:row>59</xdr:row>
      <xdr:rowOff>57150</xdr:rowOff>
    </xdr:to>
    <xdr:cxnSp macro="">
      <xdr:nvCxnSpPr>
        <xdr:cNvPr id="262" name="直線コネクタ 261"/>
        <xdr:cNvCxnSpPr/>
      </xdr:nvCxnSpPr>
      <xdr:spPr>
        <a:xfrm flipV="1">
          <a:off x="13004800" y="9690100"/>
          <a:ext cx="88900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48260</xdr:rowOff>
    </xdr:from>
    <xdr:ext cx="757555" cy="259080"/>
    <xdr:sp macro="" textlink="">
      <xdr:nvSpPr>
        <xdr:cNvPr id="264" name="テキスト ボックス 263"/>
        <xdr:cNvSpPr txBox="1"/>
      </xdr:nvSpPr>
      <xdr:spPr>
        <a:xfrm>
          <a:off x="13512800" y="9992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41910</xdr:rowOff>
    </xdr:from>
    <xdr:ext cx="762000" cy="250190"/>
    <xdr:sp macro="" textlink="">
      <xdr:nvSpPr>
        <xdr:cNvPr id="266" name="テキスト ボックス 265"/>
        <xdr:cNvSpPr txBox="1"/>
      </xdr:nvSpPr>
      <xdr:spPr>
        <a:xfrm>
          <a:off x="12623800" y="9814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920" cy="259080"/>
    <xdr:sp macro="" textlink="">
      <xdr:nvSpPr>
        <xdr:cNvPr id="267" name="テキスト ボックス 266"/>
        <xdr:cNvSpPr txBox="1"/>
      </xdr:nvSpPr>
      <xdr:spPr>
        <a:xfrm>
          <a:off x="162941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68" name="テキスト ボックス 267"/>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9" name="テキスト ボックス 268"/>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57555" cy="259080"/>
    <xdr:sp macro="" textlink="">
      <xdr:nvSpPr>
        <xdr:cNvPr id="271" name="テキスト ボックス 270"/>
        <xdr:cNvSpPr txBox="1"/>
      </xdr:nvSpPr>
      <xdr:spPr>
        <a:xfrm>
          <a:off x="1278128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72" name="楕円 271"/>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143510</xdr:rowOff>
    </xdr:from>
    <xdr:ext cx="757555" cy="251460"/>
    <xdr:sp macro="" textlink="">
      <xdr:nvSpPr>
        <xdr:cNvPr id="273" name="その他該当値テキスト"/>
        <xdr:cNvSpPr txBox="1"/>
      </xdr:nvSpPr>
      <xdr:spPr>
        <a:xfrm>
          <a:off x="16581755" y="957326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1520" cy="249555"/>
    <xdr:sp macro="" textlink="">
      <xdr:nvSpPr>
        <xdr:cNvPr id="275" name="テキスト ボックス 274"/>
        <xdr:cNvSpPr txBox="1"/>
      </xdr:nvSpPr>
      <xdr:spPr>
        <a:xfrm>
          <a:off x="15290800" y="9484360"/>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3810</xdr:rowOff>
    </xdr:from>
    <xdr:ext cx="762000" cy="259080"/>
    <xdr:sp macro="" textlink="">
      <xdr:nvSpPr>
        <xdr:cNvPr id="277" name="テキスト ボックス 276"/>
        <xdr:cNvSpPr txBox="1"/>
      </xdr:nvSpPr>
      <xdr:spPr>
        <a:xfrm>
          <a:off x="14401800" y="943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149860</xdr:rowOff>
    </xdr:from>
    <xdr:ext cx="757555" cy="259080"/>
    <xdr:sp macro="" textlink="">
      <xdr:nvSpPr>
        <xdr:cNvPr id="279" name="テキスト ボックス 278"/>
        <xdr:cNvSpPr txBox="1"/>
      </xdr:nvSpPr>
      <xdr:spPr>
        <a:xfrm>
          <a:off x="13512800" y="9408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80" name="楕円 279"/>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92710</xdr:rowOff>
    </xdr:from>
    <xdr:ext cx="762000" cy="259080"/>
    <xdr:sp macro="" textlink="">
      <xdr:nvSpPr>
        <xdr:cNvPr id="281" name="テキスト ボックス 280"/>
        <xdr:cNvSpPr txBox="1"/>
      </xdr:nvSpPr>
      <xdr:spPr>
        <a:xfrm>
          <a:off x="12623800" y="1020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7" name="正方形/長方形 286"/>
        <xdr:cNvSpPr/>
      </xdr:nvSpPr>
      <xdr:spPr>
        <a:xfrm>
          <a:off x="20382230" y="4762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8" name="正方形/長方形 287"/>
        <xdr:cNvSpPr/>
      </xdr:nvSpPr>
      <xdr:spPr>
        <a:xfrm>
          <a:off x="20382230" y="4953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90" name="正方形/長方形 289"/>
        <xdr:cNvSpPr/>
      </xdr:nvSpPr>
      <xdr:spPr>
        <a:xfrm>
          <a:off x="17381855" y="5270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ゴシック"/>
              <a:ea typeface="ＭＳ ゴシック"/>
              <a:cs typeface="+mn-cs"/>
            </a:rPr>
            <a:t>　補助費等の経常収支比率は、ほぼ横ばいであるが、</a:t>
          </a:r>
          <a:r>
            <a:rPr kumimoji="1" lang="ja-JP" altLang="en-US" sz="1300">
              <a:solidFill>
                <a:schemeClr val="dk1"/>
              </a:solidFill>
              <a:effectLst/>
              <a:latin typeface="ＭＳ ゴシック"/>
              <a:ea typeface="ＭＳ ゴシック"/>
              <a:cs typeface="+mn-cs"/>
            </a:rPr>
            <a:t>依然として</a:t>
          </a:r>
          <a:r>
            <a:rPr kumimoji="1" lang="ja-JP" altLang="ja-JP" sz="1300">
              <a:solidFill>
                <a:schemeClr val="dk1"/>
              </a:solidFill>
              <a:effectLst/>
              <a:latin typeface="ＭＳ ゴシック"/>
              <a:ea typeface="ＭＳ ゴシック"/>
              <a:cs typeface="+mn-cs"/>
            </a:rPr>
            <a:t>類似団体平均を上回っている。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今後も行政改革推進の観点から、補助金等審査会などを通して補助金等の見直しを行い、補助費の削減に努める。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8925" cy="225425"/>
    <xdr:sp macro="" textlink="">
      <xdr:nvSpPr>
        <xdr:cNvPr id="293" name="テキスト ボックス 292"/>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95" name="テキスト ボックス 294"/>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8475" cy="259080"/>
    <xdr:sp macro="" textlink="">
      <xdr:nvSpPr>
        <xdr:cNvPr id="297" name="テキスト ボックス 296"/>
        <xdr:cNvSpPr txBox="1"/>
      </xdr:nvSpPr>
      <xdr:spPr>
        <a:xfrm>
          <a:off x="11938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8475" cy="259080"/>
    <xdr:sp macro="" textlink="">
      <xdr:nvSpPr>
        <xdr:cNvPr id="299" name="テキスト ボックス 298"/>
        <xdr:cNvSpPr txBox="1"/>
      </xdr:nvSpPr>
      <xdr:spPr>
        <a:xfrm>
          <a:off x="11938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8475" cy="250190"/>
    <xdr:sp macro="" textlink="">
      <xdr:nvSpPr>
        <xdr:cNvPr id="301" name="テキスト ボックス 300"/>
        <xdr:cNvSpPr txBox="1"/>
      </xdr:nvSpPr>
      <xdr:spPr>
        <a:xfrm>
          <a:off x="11938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8475" cy="259080"/>
    <xdr:sp macro="" textlink="">
      <xdr:nvSpPr>
        <xdr:cNvPr id="303" name="テキスト ボックス 302"/>
        <xdr:cNvSpPr txBox="1"/>
      </xdr:nvSpPr>
      <xdr:spPr>
        <a:xfrm>
          <a:off x="11938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8475" cy="259080"/>
    <xdr:sp macro="" textlink="">
      <xdr:nvSpPr>
        <xdr:cNvPr id="305" name="テキスト ボックス 304"/>
        <xdr:cNvSpPr txBox="1"/>
      </xdr:nvSpPr>
      <xdr:spPr>
        <a:xfrm>
          <a:off x="11938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8475" cy="250190"/>
    <xdr:sp macro="" textlink="">
      <xdr:nvSpPr>
        <xdr:cNvPr id="307" name="テキスト ボックス 306"/>
        <xdr:cNvSpPr txBox="1"/>
      </xdr:nvSpPr>
      <xdr:spPr>
        <a:xfrm>
          <a:off x="11938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xdr:cNvCxnSpPr/>
      </xdr:nvCxnSpPr>
      <xdr:spPr>
        <a:xfrm flipV="1">
          <a:off x="16510000" y="55981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53340</xdr:rowOff>
    </xdr:from>
    <xdr:ext cx="757555" cy="250190"/>
    <xdr:sp macro="" textlink="">
      <xdr:nvSpPr>
        <xdr:cNvPr id="310" name="補助費等最小値テキスト"/>
        <xdr:cNvSpPr txBox="1"/>
      </xdr:nvSpPr>
      <xdr:spPr>
        <a:xfrm>
          <a:off x="16581755" y="6911340"/>
          <a:ext cx="757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81280</xdr:rowOff>
    </xdr:from>
    <xdr:to>
      <xdr:col>82</xdr:col>
      <xdr:colOff>179705</xdr:colOff>
      <xdr:row>40</xdr:row>
      <xdr:rowOff>81280</xdr:rowOff>
    </xdr:to>
    <xdr:cxnSp macro="">
      <xdr:nvCxnSpPr>
        <xdr:cNvPr id="311" name="直線コネクタ 310"/>
        <xdr:cNvCxnSpPr/>
      </xdr:nvCxnSpPr>
      <xdr:spPr>
        <a:xfrm>
          <a:off x="16421100" y="6939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26670</xdr:rowOff>
    </xdr:from>
    <xdr:ext cx="757555" cy="259080"/>
    <xdr:sp macro="" textlink="">
      <xdr:nvSpPr>
        <xdr:cNvPr id="312" name="補助費等最大値テキスト"/>
        <xdr:cNvSpPr txBox="1"/>
      </xdr:nvSpPr>
      <xdr:spPr>
        <a:xfrm>
          <a:off x="16581755" y="53416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111760</xdr:rowOff>
    </xdr:from>
    <xdr:to>
      <xdr:col>82</xdr:col>
      <xdr:colOff>179705</xdr:colOff>
      <xdr:row>32</xdr:row>
      <xdr:rowOff>111760</xdr:rowOff>
    </xdr:to>
    <xdr:cxnSp macro="">
      <xdr:nvCxnSpPr>
        <xdr:cNvPr id="313" name="直線コネクタ 312"/>
        <xdr:cNvCxnSpPr/>
      </xdr:nvCxnSpPr>
      <xdr:spPr>
        <a:xfrm>
          <a:off x="16421100" y="5598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36</xdr:row>
      <xdr:rowOff>149860</xdr:rowOff>
    </xdr:to>
    <xdr:cxnSp macro="">
      <xdr:nvCxnSpPr>
        <xdr:cNvPr id="314" name="直線コネクタ 313"/>
        <xdr:cNvCxnSpPr/>
      </xdr:nvCxnSpPr>
      <xdr:spPr>
        <a:xfrm flipV="1">
          <a:off x="15671800" y="63068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34</xdr:row>
      <xdr:rowOff>134620</xdr:rowOff>
    </xdr:from>
    <xdr:ext cx="757555" cy="249555"/>
    <xdr:sp macro="" textlink="">
      <xdr:nvSpPr>
        <xdr:cNvPr id="315" name="補助費等平均値テキスト"/>
        <xdr:cNvSpPr txBox="1"/>
      </xdr:nvSpPr>
      <xdr:spPr>
        <a:xfrm>
          <a:off x="16581755" y="5963920"/>
          <a:ext cx="757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88900</xdr:rowOff>
    </xdr:from>
    <xdr:to>
      <xdr:col>78</xdr:col>
      <xdr:colOff>69850</xdr:colOff>
      <xdr:row>36</xdr:row>
      <xdr:rowOff>149860</xdr:rowOff>
    </xdr:to>
    <xdr:cxnSp macro="">
      <xdr:nvCxnSpPr>
        <xdr:cNvPr id="317" name="直線コネクタ 316"/>
        <xdr:cNvCxnSpPr/>
      </xdr:nvCxnSpPr>
      <xdr:spPr>
        <a:xfrm>
          <a:off x="14781530" y="6261100"/>
          <a:ext cx="89027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43180</xdr:rowOff>
    </xdr:from>
    <xdr:ext cx="731520" cy="249555"/>
    <xdr:sp macro="" textlink="">
      <xdr:nvSpPr>
        <xdr:cNvPr id="319" name="テキスト ボックス 318"/>
        <xdr:cNvSpPr txBox="1"/>
      </xdr:nvSpPr>
      <xdr:spPr>
        <a:xfrm>
          <a:off x="15290800" y="5872480"/>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88900</xdr:rowOff>
    </xdr:from>
    <xdr:to>
      <xdr:col>73</xdr:col>
      <xdr:colOff>179705</xdr:colOff>
      <xdr:row>37</xdr:row>
      <xdr:rowOff>24130</xdr:rowOff>
    </xdr:to>
    <xdr:cxnSp macro="">
      <xdr:nvCxnSpPr>
        <xdr:cNvPr id="320" name="直線コネクタ 319"/>
        <xdr:cNvCxnSpPr/>
      </xdr:nvCxnSpPr>
      <xdr:spPr>
        <a:xfrm flipV="1">
          <a:off x="13893800" y="6261100"/>
          <a:ext cx="88773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161290</xdr:rowOff>
    </xdr:from>
    <xdr:ext cx="762000" cy="259080"/>
    <xdr:sp macro="" textlink="">
      <xdr:nvSpPr>
        <xdr:cNvPr id="322" name="テキスト ボックス 321"/>
        <xdr:cNvSpPr txBox="1"/>
      </xdr:nvSpPr>
      <xdr:spPr>
        <a:xfrm>
          <a:off x="144018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123190</xdr:rowOff>
    </xdr:from>
    <xdr:to>
      <xdr:col>69</xdr:col>
      <xdr:colOff>92075</xdr:colOff>
      <xdr:row>37</xdr:row>
      <xdr:rowOff>24130</xdr:rowOff>
    </xdr:to>
    <xdr:cxnSp macro="">
      <xdr:nvCxnSpPr>
        <xdr:cNvPr id="323" name="直線コネクタ 322"/>
        <xdr:cNvCxnSpPr/>
      </xdr:nvCxnSpPr>
      <xdr:spPr>
        <a:xfrm>
          <a:off x="13004800" y="612394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43180</xdr:rowOff>
    </xdr:from>
    <xdr:ext cx="757555" cy="249555"/>
    <xdr:sp macro="" textlink="">
      <xdr:nvSpPr>
        <xdr:cNvPr id="325" name="テキスト ボックス 324"/>
        <xdr:cNvSpPr txBox="1"/>
      </xdr:nvSpPr>
      <xdr:spPr>
        <a:xfrm>
          <a:off x="13512800" y="587248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153670</xdr:rowOff>
    </xdr:from>
    <xdr:ext cx="762000" cy="259080"/>
    <xdr:sp macro="" textlink="">
      <xdr:nvSpPr>
        <xdr:cNvPr id="327" name="テキスト ボックス 326"/>
        <xdr:cNvSpPr txBox="1"/>
      </xdr:nvSpPr>
      <xdr:spPr>
        <a:xfrm>
          <a:off x="12623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920" cy="259080"/>
    <xdr:sp macro="" textlink="">
      <xdr:nvSpPr>
        <xdr:cNvPr id="328" name="テキスト ボックス 327"/>
        <xdr:cNvSpPr txBox="1"/>
      </xdr:nvSpPr>
      <xdr:spPr>
        <a:xfrm>
          <a:off x="162941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29" name="テキスト ボックス 328"/>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30" name="テキスト ボックス 329"/>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57555" cy="259080"/>
    <xdr:sp macro="" textlink="">
      <xdr:nvSpPr>
        <xdr:cNvPr id="332" name="テキスト ボックス 331"/>
        <xdr:cNvSpPr txBox="1"/>
      </xdr:nvSpPr>
      <xdr:spPr>
        <a:xfrm>
          <a:off x="1278128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3" name="楕円 332"/>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55880</xdr:rowOff>
    </xdr:from>
    <xdr:ext cx="757555" cy="259080"/>
    <xdr:sp macro="" textlink="">
      <xdr:nvSpPr>
        <xdr:cNvPr id="334" name="補助費等該当値テキスト"/>
        <xdr:cNvSpPr txBox="1"/>
      </xdr:nvSpPr>
      <xdr:spPr>
        <a:xfrm>
          <a:off x="16581755" y="62280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13970</xdr:rowOff>
    </xdr:from>
    <xdr:ext cx="731520" cy="259080"/>
    <xdr:sp macro="" textlink="">
      <xdr:nvSpPr>
        <xdr:cNvPr id="336" name="テキスト ボックス 335"/>
        <xdr:cNvSpPr txBox="1"/>
      </xdr:nvSpPr>
      <xdr:spPr>
        <a:xfrm>
          <a:off x="15290800" y="63576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7" name="楕円 336"/>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124460</xdr:rowOff>
    </xdr:from>
    <xdr:ext cx="762000" cy="259080"/>
    <xdr:sp macro="" textlink="">
      <xdr:nvSpPr>
        <xdr:cNvPr id="338" name="テキスト ボックス 337"/>
        <xdr:cNvSpPr txBox="1"/>
      </xdr:nvSpPr>
      <xdr:spPr>
        <a:xfrm>
          <a:off x="14401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9" name="楕円 338"/>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59690</xdr:rowOff>
    </xdr:from>
    <xdr:ext cx="757555" cy="259080"/>
    <xdr:sp macro="" textlink="">
      <xdr:nvSpPr>
        <xdr:cNvPr id="340" name="テキスト ボックス 339"/>
        <xdr:cNvSpPr txBox="1"/>
      </xdr:nvSpPr>
      <xdr:spPr>
        <a:xfrm>
          <a:off x="13512800" y="64033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41" name="楕円 340"/>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158750</xdr:rowOff>
    </xdr:from>
    <xdr:ext cx="762000" cy="259080"/>
    <xdr:sp macro="" textlink="">
      <xdr:nvSpPr>
        <xdr:cNvPr id="342" name="テキスト ボックス 341"/>
        <xdr:cNvSpPr txBox="1"/>
      </xdr:nvSpPr>
      <xdr:spPr>
        <a:xfrm>
          <a:off x="12623800" y="615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3" name="正方形/長方形 342"/>
        <xdr:cNvSpPr/>
      </xdr:nvSpPr>
      <xdr:spPr>
        <a:xfrm>
          <a:off x="762000" y="11557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4" name="正方形/長方形 343"/>
        <xdr:cNvSpPr/>
      </xdr:nvSpPr>
      <xdr:spPr>
        <a:xfrm>
          <a:off x="5380355" y="11620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5" name="正方形/長方形 344"/>
        <xdr:cNvSpPr/>
      </xdr:nvSpPr>
      <xdr:spPr>
        <a:xfrm>
          <a:off x="5380355" y="11811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0" name="正方形/長方形 349"/>
        <xdr:cNvSpPr/>
      </xdr:nvSpPr>
      <xdr:spPr>
        <a:xfrm>
          <a:off x="762000" y="12128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2" name="正方形/長方形 351"/>
        <xdr:cNvSpPr/>
      </xdr:nvSpPr>
      <xdr:spPr>
        <a:xfrm>
          <a:off x="5778500" y="12128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公債費に係る経常的収支比率は、既発債の償還終了や新規発行の抑制により元利償還金は減少したため、前年と比較して0.7ポイント減少したが、</a:t>
          </a:r>
          <a:r>
            <a:rPr kumimoji="1" lang="ja-JP" altLang="ja-JP" sz="1300">
              <a:solidFill>
                <a:schemeClr val="dk1"/>
              </a:solidFill>
              <a:effectLst/>
              <a:latin typeface="ＭＳ Ｐゴシック"/>
              <a:ea typeface="ＭＳ Ｐゴシック"/>
              <a:cs typeface="+mn-cs"/>
            </a:rPr>
            <a:t>依然として類似団体平均を上回っている。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今後も財政運営ガイラインの基準である将来負担比率60％未満の維持を踏まえた運用を行い、健全な財政運営に努める。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54" name="テキスト ボックス 353"/>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5" name="直線コネクタ 354"/>
        <xdr:cNvCxnSpPr/>
      </xdr:nvCxnSpPr>
      <xdr:spPr>
        <a:xfrm>
          <a:off x="762000" y="1441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56" name="テキスト ボックス 355"/>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179705</xdr:colOff>
      <xdr:row>82</xdr:row>
      <xdr:rowOff>29210</xdr:rowOff>
    </xdr:to>
    <xdr:cxnSp macro="">
      <xdr:nvCxnSpPr>
        <xdr:cNvPr id="357" name="直線コネクタ 356"/>
        <xdr:cNvCxnSpPr/>
      </xdr:nvCxnSpPr>
      <xdr:spPr>
        <a:xfrm>
          <a:off x="762000" y="1408811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8475" cy="259080"/>
    <xdr:sp macro="" textlink="">
      <xdr:nvSpPr>
        <xdr:cNvPr id="358" name="テキスト ボックス 357"/>
        <xdr:cNvSpPr txBox="1"/>
      </xdr:nvSpPr>
      <xdr:spPr>
        <a:xfrm>
          <a:off x="254000" y="13945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179705</xdr:colOff>
      <xdr:row>80</xdr:row>
      <xdr:rowOff>45085</xdr:rowOff>
    </xdr:to>
    <xdr:cxnSp macro="">
      <xdr:nvCxnSpPr>
        <xdr:cNvPr id="359" name="直線コネクタ 358"/>
        <xdr:cNvCxnSpPr/>
      </xdr:nvCxnSpPr>
      <xdr:spPr>
        <a:xfrm>
          <a:off x="762000" y="1376108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8475" cy="251460"/>
    <xdr:sp macro="" textlink="">
      <xdr:nvSpPr>
        <xdr:cNvPr id="360" name="テキスト ボックス 359"/>
        <xdr:cNvSpPr txBox="1"/>
      </xdr:nvSpPr>
      <xdr:spPr>
        <a:xfrm>
          <a:off x="254000" y="13619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179705</xdr:colOff>
      <xdr:row>78</xdr:row>
      <xdr:rowOff>61595</xdr:rowOff>
    </xdr:to>
    <xdr:cxnSp macro="">
      <xdr:nvCxnSpPr>
        <xdr:cNvPr id="361" name="直線コネクタ 360"/>
        <xdr:cNvCxnSpPr/>
      </xdr:nvCxnSpPr>
      <xdr:spPr>
        <a:xfrm>
          <a:off x="762000" y="1343469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8475" cy="258445"/>
    <xdr:sp macro="" textlink="">
      <xdr:nvSpPr>
        <xdr:cNvPr id="362" name="テキスト ボックス 361"/>
        <xdr:cNvSpPr txBox="1"/>
      </xdr:nvSpPr>
      <xdr:spPr>
        <a:xfrm>
          <a:off x="254000" y="13292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179705</xdr:colOff>
      <xdr:row>76</xdr:row>
      <xdr:rowOff>78105</xdr:rowOff>
    </xdr:to>
    <xdr:cxnSp macro="">
      <xdr:nvCxnSpPr>
        <xdr:cNvPr id="363" name="直線コネクタ 362"/>
        <xdr:cNvCxnSpPr/>
      </xdr:nvCxnSpPr>
      <xdr:spPr>
        <a:xfrm>
          <a:off x="762000" y="1310830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8475" cy="259080"/>
    <xdr:sp macro="" textlink="">
      <xdr:nvSpPr>
        <xdr:cNvPr id="364" name="テキスト ボックス 363"/>
        <xdr:cNvSpPr txBox="1"/>
      </xdr:nvSpPr>
      <xdr:spPr>
        <a:xfrm>
          <a:off x="254000" y="12966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179705</xdr:colOff>
      <xdr:row>74</xdr:row>
      <xdr:rowOff>94615</xdr:rowOff>
    </xdr:to>
    <xdr:cxnSp macro="">
      <xdr:nvCxnSpPr>
        <xdr:cNvPr id="365" name="直線コネクタ 364"/>
        <xdr:cNvCxnSpPr/>
      </xdr:nvCxnSpPr>
      <xdr:spPr>
        <a:xfrm>
          <a:off x="762000" y="1278191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8475" cy="249555"/>
    <xdr:sp macro="" textlink="">
      <xdr:nvSpPr>
        <xdr:cNvPr id="366" name="テキスト ボックス 365"/>
        <xdr:cNvSpPr txBox="1"/>
      </xdr:nvSpPr>
      <xdr:spPr>
        <a:xfrm>
          <a:off x="254000" y="12639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179705</xdr:colOff>
      <xdr:row>72</xdr:row>
      <xdr:rowOff>110490</xdr:rowOff>
    </xdr:to>
    <xdr:cxnSp macro="">
      <xdr:nvCxnSpPr>
        <xdr:cNvPr id="367" name="直線コネクタ 366"/>
        <xdr:cNvCxnSpPr/>
      </xdr:nvCxnSpPr>
      <xdr:spPr>
        <a:xfrm>
          <a:off x="762000" y="1245489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8475" cy="259080"/>
    <xdr:sp macro="" textlink="">
      <xdr:nvSpPr>
        <xdr:cNvPr id="368" name="テキスト ボックス 367"/>
        <xdr:cNvSpPr txBox="1"/>
      </xdr:nvSpPr>
      <xdr:spPr>
        <a:xfrm>
          <a:off x="254000" y="12312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9" name="直線コネクタ 368"/>
        <xdr:cNvCxnSpPr/>
      </xdr:nvCxnSpPr>
      <xdr:spPr>
        <a:xfrm>
          <a:off x="762000" y="12128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70" name="公債費グラフ枠"/>
        <xdr:cNvSpPr/>
      </xdr:nvSpPr>
      <xdr:spPr>
        <a:xfrm>
          <a:off x="762000" y="12128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135255</xdr:rowOff>
    </xdr:from>
    <xdr:to>
      <xdr:col>24</xdr:col>
      <xdr:colOff>25400</xdr:colOff>
      <xdr:row>81</xdr:row>
      <xdr:rowOff>17780</xdr:rowOff>
    </xdr:to>
    <xdr:cxnSp macro="">
      <xdr:nvCxnSpPr>
        <xdr:cNvPr id="371" name="直線コネクタ 370"/>
        <xdr:cNvCxnSpPr/>
      </xdr:nvCxnSpPr>
      <xdr:spPr>
        <a:xfrm flipV="1">
          <a:off x="4826000" y="126511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161290</xdr:rowOff>
    </xdr:from>
    <xdr:ext cx="762000" cy="259080"/>
    <xdr:sp macro="" textlink="">
      <xdr:nvSpPr>
        <xdr:cNvPr id="372" name="公債費最小値テキスト"/>
        <xdr:cNvSpPr txBox="1"/>
      </xdr:nvSpPr>
      <xdr:spPr>
        <a:xfrm>
          <a:off x="4914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17780</xdr:rowOff>
    </xdr:from>
    <xdr:to>
      <xdr:col>24</xdr:col>
      <xdr:colOff>114300</xdr:colOff>
      <xdr:row>81</xdr:row>
      <xdr:rowOff>17780</xdr:rowOff>
    </xdr:to>
    <xdr:cxnSp macro="">
      <xdr:nvCxnSpPr>
        <xdr:cNvPr id="373" name="直線コネクタ 372"/>
        <xdr:cNvCxnSpPr/>
      </xdr:nvCxnSpPr>
      <xdr:spPr>
        <a:xfrm>
          <a:off x="4737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50165</xdr:rowOff>
    </xdr:from>
    <xdr:ext cx="762000" cy="259080"/>
    <xdr:sp macro="" textlink="">
      <xdr:nvSpPr>
        <xdr:cNvPr id="374" name="公債費最大値テキスト"/>
        <xdr:cNvSpPr txBox="1"/>
      </xdr:nvSpPr>
      <xdr:spPr>
        <a:xfrm>
          <a:off x="4914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135255</xdr:rowOff>
    </xdr:from>
    <xdr:to>
      <xdr:col>24</xdr:col>
      <xdr:colOff>114300</xdr:colOff>
      <xdr:row>73</xdr:row>
      <xdr:rowOff>135255</xdr:rowOff>
    </xdr:to>
    <xdr:cxnSp macro="">
      <xdr:nvCxnSpPr>
        <xdr:cNvPr id="375" name="直線コネクタ 374"/>
        <xdr:cNvCxnSpPr/>
      </xdr:nvCxnSpPr>
      <xdr:spPr>
        <a:xfrm>
          <a:off x="4737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78</xdr:row>
      <xdr:rowOff>107315</xdr:rowOff>
    </xdr:from>
    <xdr:to>
      <xdr:col>24</xdr:col>
      <xdr:colOff>25400</xdr:colOff>
      <xdr:row>78</xdr:row>
      <xdr:rowOff>153035</xdr:rowOff>
    </xdr:to>
    <xdr:cxnSp macro="">
      <xdr:nvCxnSpPr>
        <xdr:cNvPr id="376" name="直線コネクタ 375"/>
        <xdr:cNvCxnSpPr/>
      </xdr:nvCxnSpPr>
      <xdr:spPr>
        <a:xfrm flipV="1">
          <a:off x="3980180" y="13480415"/>
          <a:ext cx="8458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20955</xdr:rowOff>
    </xdr:from>
    <xdr:ext cx="762000" cy="249555"/>
    <xdr:sp macro="" textlink="">
      <xdr:nvSpPr>
        <xdr:cNvPr id="377" name="公債費平均値テキスト"/>
        <xdr:cNvSpPr txBox="1"/>
      </xdr:nvSpPr>
      <xdr:spPr>
        <a:xfrm>
          <a:off x="4914900" y="1322260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4445</xdr:rowOff>
    </xdr:from>
    <xdr:to>
      <xdr:col>24</xdr:col>
      <xdr:colOff>76200</xdr:colOff>
      <xdr:row>78</xdr:row>
      <xdr:rowOff>106045</xdr:rowOff>
    </xdr:to>
    <xdr:sp macro="" textlink="">
      <xdr:nvSpPr>
        <xdr:cNvPr id="378" name="フローチャート: 判断 377"/>
        <xdr:cNvSpPr/>
      </xdr:nvSpPr>
      <xdr:spPr>
        <a:xfrm>
          <a:off x="47752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133350</xdr:rowOff>
    </xdr:from>
    <xdr:to>
      <xdr:col>19</xdr:col>
      <xdr:colOff>179705</xdr:colOff>
      <xdr:row>78</xdr:row>
      <xdr:rowOff>153035</xdr:rowOff>
    </xdr:to>
    <xdr:cxnSp macro="">
      <xdr:nvCxnSpPr>
        <xdr:cNvPr id="379" name="直線コネクタ 378"/>
        <xdr:cNvCxnSpPr/>
      </xdr:nvCxnSpPr>
      <xdr:spPr>
        <a:xfrm>
          <a:off x="3098800" y="13506450"/>
          <a:ext cx="881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17780</xdr:rowOff>
    </xdr:from>
    <xdr:to>
      <xdr:col>20</xdr:col>
      <xdr:colOff>38100</xdr:colOff>
      <xdr:row>78</xdr:row>
      <xdr:rowOff>118745</xdr:rowOff>
    </xdr:to>
    <xdr:sp macro="" textlink="">
      <xdr:nvSpPr>
        <xdr:cNvPr id="380" name="フローチャート: 判断 379"/>
        <xdr:cNvSpPr/>
      </xdr:nvSpPr>
      <xdr:spPr>
        <a:xfrm>
          <a:off x="39370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128905</xdr:rowOff>
    </xdr:from>
    <xdr:ext cx="727075" cy="259080"/>
    <xdr:sp macro="" textlink="">
      <xdr:nvSpPr>
        <xdr:cNvPr id="381" name="テキスト ボックス 380"/>
        <xdr:cNvSpPr txBox="1"/>
      </xdr:nvSpPr>
      <xdr:spPr>
        <a:xfrm>
          <a:off x="3606800" y="1315910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133350</xdr:rowOff>
    </xdr:from>
    <xdr:to>
      <xdr:col>15</xdr:col>
      <xdr:colOff>98425</xdr:colOff>
      <xdr:row>79</xdr:row>
      <xdr:rowOff>125095</xdr:rowOff>
    </xdr:to>
    <xdr:cxnSp macro="">
      <xdr:nvCxnSpPr>
        <xdr:cNvPr id="382" name="直線コネクタ 381"/>
        <xdr:cNvCxnSpPr/>
      </xdr:nvCxnSpPr>
      <xdr:spPr>
        <a:xfrm flipV="1">
          <a:off x="2209800" y="1350645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149860</xdr:rowOff>
    </xdr:from>
    <xdr:to>
      <xdr:col>15</xdr:col>
      <xdr:colOff>149225</xdr:colOff>
      <xdr:row>78</xdr:row>
      <xdr:rowOff>80010</xdr:rowOff>
    </xdr:to>
    <xdr:sp macro="" textlink="">
      <xdr:nvSpPr>
        <xdr:cNvPr id="383" name="フローチャート: 判断 382"/>
        <xdr:cNvSpPr/>
      </xdr:nvSpPr>
      <xdr:spPr>
        <a:xfrm>
          <a:off x="3048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90170</xdr:rowOff>
    </xdr:from>
    <xdr:ext cx="762000" cy="259080"/>
    <xdr:sp macro="" textlink="">
      <xdr:nvSpPr>
        <xdr:cNvPr id="384" name="テキスト ボックス 383"/>
        <xdr:cNvSpPr txBox="1"/>
      </xdr:nvSpPr>
      <xdr:spPr>
        <a:xfrm>
          <a:off x="2717800" y="1312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125095</xdr:rowOff>
    </xdr:from>
    <xdr:to>
      <xdr:col>11</xdr:col>
      <xdr:colOff>9525</xdr:colOff>
      <xdr:row>79</xdr:row>
      <xdr:rowOff>158115</xdr:rowOff>
    </xdr:to>
    <xdr:cxnSp macro="">
      <xdr:nvCxnSpPr>
        <xdr:cNvPr id="385" name="直線コネクタ 384"/>
        <xdr:cNvCxnSpPr/>
      </xdr:nvCxnSpPr>
      <xdr:spPr>
        <a:xfrm flipV="1">
          <a:off x="1320800" y="136696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36830</xdr:rowOff>
    </xdr:from>
    <xdr:to>
      <xdr:col>11</xdr:col>
      <xdr:colOff>60325</xdr:colOff>
      <xdr:row>78</xdr:row>
      <xdr:rowOff>138430</xdr:rowOff>
    </xdr:to>
    <xdr:sp macro="" textlink="">
      <xdr:nvSpPr>
        <xdr:cNvPr id="386" name="フローチャート: 判断 385"/>
        <xdr:cNvSpPr/>
      </xdr:nvSpPr>
      <xdr:spPr>
        <a:xfrm>
          <a:off x="21590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148590</xdr:rowOff>
    </xdr:from>
    <xdr:ext cx="757555" cy="259080"/>
    <xdr:sp macro="" textlink="">
      <xdr:nvSpPr>
        <xdr:cNvPr id="387" name="テキスト ボックス 386"/>
        <xdr:cNvSpPr txBox="1"/>
      </xdr:nvSpPr>
      <xdr:spPr>
        <a:xfrm>
          <a:off x="1828800" y="131787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10795</xdr:rowOff>
    </xdr:from>
    <xdr:to>
      <xdr:col>6</xdr:col>
      <xdr:colOff>171450</xdr:colOff>
      <xdr:row>78</xdr:row>
      <xdr:rowOff>112395</xdr:rowOff>
    </xdr:to>
    <xdr:sp macro="" textlink="">
      <xdr:nvSpPr>
        <xdr:cNvPr id="388" name="フローチャート: 判断 387"/>
        <xdr:cNvSpPr/>
      </xdr:nvSpPr>
      <xdr:spPr>
        <a:xfrm>
          <a:off x="12700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122555</xdr:rowOff>
    </xdr:from>
    <xdr:ext cx="752475" cy="249555"/>
    <xdr:sp macro="" textlink="">
      <xdr:nvSpPr>
        <xdr:cNvPr id="389" name="テキスト ボックス 388"/>
        <xdr:cNvSpPr txBox="1"/>
      </xdr:nvSpPr>
      <xdr:spPr>
        <a:xfrm>
          <a:off x="939800" y="1315275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59080"/>
    <xdr:sp macro="" textlink="">
      <xdr:nvSpPr>
        <xdr:cNvPr id="390" name="テキスト ボックス 389"/>
        <xdr:cNvSpPr txBox="1"/>
      </xdr:nvSpPr>
      <xdr:spPr>
        <a:xfrm>
          <a:off x="46101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920" cy="259080"/>
    <xdr:sp macro="" textlink="">
      <xdr:nvSpPr>
        <xdr:cNvPr id="391" name="テキスト ボックス 390"/>
        <xdr:cNvSpPr txBox="1"/>
      </xdr:nvSpPr>
      <xdr:spPr>
        <a:xfrm>
          <a:off x="3771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92" name="テキスト ボックス 391"/>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57555" cy="259080"/>
    <xdr:sp macro="" textlink="">
      <xdr:nvSpPr>
        <xdr:cNvPr id="393" name="テキスト ボックス 392"/>
        <xdr:cNvSpPr txBox="1"/>
      </xdr:nvSpPr>
      <xdr:spPr>
        <a:xfrm>
          <a:off x="197993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59080"/>
    <xdr:sp macro="" textlink="">
      <xdr:nvSpPr>
        <xdr:cNvPr id="394" name="テキスト ボックス 393"/>
        <xdr:cNvSpPr txBox="1"/>
      </xdr:nvSpPr>
      <xdr:spPr>
        <a:xfrm>
          <a:off x="1104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56515</xdr:rowOff>
    </xdr:from>
    <xdr:to>
      <xdr:col>24</xdr:col>
      <xdr:colOff>76200</xdr:colOff>
      <xdr:row>78</xdr:row>
      <xdr:rowOff>158115</xdr:rowOff>
    </xdr:to>
    <xdr:sp macro="" textlink="">
      <xdr:nvSpPr>
        <xdr:cNvPr id="395" name="楕円 394"/>
        <xdr:cNvSpPr/>
      </xdr:nvSpPr>
      <xdr:spPr>
        <a:xfrm>
          <a:off x="47752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29210</xdr:rowOff>
    </xdr:from>
    <xdr:ext cx="762000" cy="251460"/>
    <xdr:sp macro="" textlink="">
      <xdr:nvSpPr>
        <xdr:cNvPr id="396" name="公債費該当値テキスト"/>
        <xdr:cNvSpPr txBox="1"/>
      </xdr:nvSpPr>
      <xdr:spPr>
        <a:xfrm>
          <a:off x="4914900" y="134023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102235</xdr:rowOff>
    </xdr:from>
    <xdr:to>
      <xdr:col>20</xdr:col>
      <xdr:colOff>38100</xdr:colOff>
      <xdr:row>79</xdr:row>
      <xdr:rowOff>32385</xdr:rowOff>
    </xdr:to>
    <xdr:sp macro="" textlink="">
      <xdr:nvSpPr>
        <xdr:cNvPr id="397" name="楕円 396"/>
        <xdr:cNvSpPr/>
      </xdr:nvSpPr>
      <xdr:spPr>
        <a:xfrm>
          <a:off x="39370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17780</xdr:rowOff>
    </xdr:from>
    <xdr:ext cx="727075" cy="251460"/>
    <xdr:sp macro="" textlink="">
      <xdr:nvSpPr>
        <xdr:cNvPr id="398" name="テキスト ボックス 397"/>
        <xdr:cNvSpPr txBox="1"/>
      </xdr:nvSpPr>
      <xdr:spPr>
        <a:xfrm>
          <a:off x="3606800" y="1356233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82550</xdr:rowOff>
    </xdr:from>
    <xdr:to>
      <xdr:col>15</xdr:col>
      <xdr:colOff>149225</xdr:colOff>
      <xdr:row>79</xdr:row>
      <xdr:rowOff>12700</xdr:rowOff>
    </xdr:to>
    <xdr:sp macro="" textlink="">
      <xdr:nvSpPr>
        <xdr:cNvPr id="399" name="楕円 398"/>
        <xdr:cNvSpPr/>
      </xdr:nvSpPr>
      <xdr:spPr>
        <a:xfrm>
          <a:off x="30480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168910</xdr:rowOff>
    </xdr:from>
    <xdr:ext cx="762000" cy="249555"/>
    <xdr:sp macro="" textlink="">
      <xdr:nvSpPr>
        <xdr:cNvPr id="400" name="テキスト ボックス 399"/>
        <xdr:cNvSpPr txBox="1"/>
      </xdr:nvSpPr>
      <xdr:spPr>
        <a:xfrm>
          <a:off x="2717800" y="13542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74930</xdr:rowOff>
    </xdr:from>
    <xdr:to>
      <xdr:col>11</xdr:col>
      <xdr:colOff>60325</xdr:colOff>
      <xdr:row>80</xdr:row>
      <xdr:rowOff>4445</xdr:rowOff>
    </xdr:to>
    <xdr:sp macro="" textlink="">
      <xdr:nvSpPr>
        <xdr:cNvPr id="401" name="楕円 400"/>
        <xdr:cNvSpPr/>
      </xdr:nvSpPr>
      <xdr:spPr>
        <a:xfrm>
          <a:off x="2159000" y="13619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160655</xdr:rowOff>
    </xdr:from>
    <xdr:ext cx="757555" cy="259080"/>
    <xdr:sp macro="" textlink="">
      <xdr:nvSpPr>
        <xdr:cNvPr id="402" name="テキスト ボックス 401"/>
        <xdr:cNvSpPr txBox="1"/>
      </xdr:nvSpPr>
      <xdr:spPr>
        <a:xfrm>
          <a:off x="1828800" y="137052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107315</xdr:rowOff>
    </xdr:from>
    <xdr:to>
      <xdr:col>6</xdr:col>
      <xdr:colOff>171450</xdr:colOff>
      <xdr:row>80</xdr:row>
      <xdr:rowOff>37465</xdr:rowOff>
    </xdr:to>
    <xdr:sp macro="" textlink="">
      <xdr:nvSpPr>
        <xdr:cNvPr id="403" name="楕円 402"/>
        <xdr:cNvSpPr/>
      </xdr:nvSpPr>
      <xdr:spPr>
        <a:xfrm>
          <a:off x="1270000" y="136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22225</xdr:rowOff>
    </xdr:from>
    <xdr:ext cx="752475" cy="258445"/>
    <xdr:sp macro="" textlink="">
      <xdr:nvSpPr>
        <xdr:cNvPr id="404" name="テキスト ボックス 403"/>
        <xdr:cNvSpPr txBox="1"/>
      </xdr:nvSpPr>
      <xdr:spPr>
        <a:xfrm>
          <a:off x="939800" y="1373822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10" name="正方形/長方形 409"/>
        <xdr:cNvSpPr/>
      </xdr:nvSpPr>
      <xdr:spPr>
        <a:xfrm>
          <a:off x="20382230" y="11620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11" name="正方形/長方形 410"/>
        <xdr:cNvSpPr/>
      </xdr:nvSpPr>
      <xdr:spPr>
        <a:xfrm>
          <a:off x="20382230" y="11811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13" name="正方形/長方形 412"/>
        <xdr:cNvSpPr/>
      </xdr:nvSpPr>
      <xdr:spPr>
        <a:xfrm>
          <a:off x="17381855" y="12128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公債費以外に係る経常的収支比率は、すべての項目において増加しているが、類似団体平均と比較して3.2ポイント下回っている。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今後も扶助費等の社会保障費の増加が見込まれることから、公共施設の維持管理費用の抑制に努めるほか、補助金や繰出金についても削減に努める。</a:t>
          </a:r>
        </a:p>
      </xdr:txBody>
    </xdr:sp>
    <xdr:clientData/>
  </xdr:twoCellAnchor>
  <xdr:oneCellAnchor>
    <xdr:from>
      <xdr:col>62</xdr:col>
      <xdr:colOff>6350</xdr:colOff>
      <xdr:row>69</xdr:row>
      <xdr:rowOff>107950</xdr:rowOff>
    </xdr:from>
    <xdr:ext cx="288925" cy="225425"/>
    <xdr:sp macro="" textlink="">
      <xdr:nvSpPr>
        <xdr:cNvPr id="416" name="テキスト ボックス 415"/>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18" name="テキスト ボックス 417"/>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498475" cy="250190"/>
    <xdr:sp macro="" textlink="">
      <xdr:nvSpPr>
        <xdr:cNvPr id="420" name="テキスト ボックス 419"/>
        <xdr:cNvSpPr txBox="1"/>
      </xdr:nvSpPr>
      <xdr:spPr>
        <a:xfrm>
          <a:off x="11938000" y="13700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8475" cy="250190"/>
    <xdr:sp macro="" textlink="">
      <xdr:nvSpPr>
        <xdr:cNvPr id="422" name="テキスト ボックス 421"/>
        <xdr:cNvSpPr txBox="1"/>
      </xdr:nvSpPr>
      <xdr:spPr>
        <a:xfrm>
          <a:off x="11938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498475" cy="250190"/>
    <xdr:sp macro="" textlink="">
      <xdr:nvSpPr>
        <xdr:cNvPr id="424" name="テキスト ボックス 423"/>
        <xdr:cNvSpPr txBox="1"/>
      </xdr:nvSpPr>
      <xdr:spPr>
        <a:xfrm>
          <a:off x="11938000" y="12557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26" name="テキスト ボックス 425"/>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121285</xdr:rowOff>
    </xdr:to>
    <xdr:cxnSp macro="">
      <xdr:nvCxnSpPr>
        <xdr:cNvPr id="428" name="直線コネクタ 427"/>
        <xdr:cNvCxnSpPr/>
      </xdr:nvCxnSpPr>
      <xdr:spPr>
        <a:xfrm flipV="1">
          <a:off x="16510000" y="1267142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93345</xdr:rowOff>
    </xdr:from>
    <xdr:ext cx="757555" cy="259080"/>
    <xdr:sp macro="" textlink="">
      <xdr:nvSpPr>
        <xdr:cNvPr id="429" name="公債費以外最小値テキスト"/>
        <xdr:cNvSpPr txBox="1"/>
      </xdr:nvSpPr>
      <xdr:spPr>
        <a:xfrm>
          <a:off x="16581755" y="138093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121285</xdr:rowOff>
    </xdr:from>
    <xdr:to>
      <xdr:col>82</xdr:col>
      <xdr:colOff>179705</xdr:colOff>
      <xdr:row>80</xdr:row>
      <xdr:rowOff>121285</xdr:rowOff>
    </xdr:to>
    <xdr:cxnSp macro="">
      <xdr:nvCxnSpPr>
        <xdr:cNvPr id="430" name="直線コネクタ 429"/>
        <xdr:cNvCxnSpPr/>
      </xdr:nvCxnSpPr>
      <xdr:spPr>
        <a:xfrm>
          <a:off x="16421100" y="138372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70485</xdr:rowOff>
    </xdr:from>
    <xdr:ext cx="757555" cy="259080"/>
    <xdr:sp macro="" textlink="">
      <xdr:nvSpPr>
        <xdr:cNvPr id="431" name="公債費以外最大値テキスト"/>
        <xdr:cNvSpPr txBox="1"/>
      </xdr:nvSpPr>
      <xdr:spPr>
        <a:xfrm>
          <a:off x="16581755" y="124148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155575</xdr:rowOff>
    </xdr:from>
    <xdr:to>
      <xdr:col>82</xdr:col>
      <xdr:colOff>179705</xdr:colOff>
      <xdr:row>73</xdr:row>
      <xdr:rowOff>155575</xdr:rowOff>
    </xdr:to>
    <xdr:cxnSp macro="">
      <xdr:nvCxnSpPr>
        <xdr:cNvPr id="432" name="直線コネクタ 431"/>
        <xdr:cNvCxnSpPr/>
      </xdr:nvCxnSpPr>
      <xdr:spPr>
        <a:xfrm>
          <a:off x="16421100" y="1267142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52705</xdr:rowOff>
    </xdr:to>
    <xdr:cxnSp macro="">
      <xdr:nvCxnSpPr>
        <xdr:cNvPr id="433" name="直線コネクタ 432"/>
        <xdr:cNvCxnSpPr/>
      </xdr:nvCxnSpPr>
      <xdr:spPr>
        <a:xfrm flipV="1">
          <a:off x="15671800" y="128943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139700</xdr:rowOff>
    </xdr:from>
    <xdr:ext cx="757555" cy="259080"/>
    <xdr:sp macro="" textlink="">
      <xdr:nvSpPr>
        <xdr:cNvPr id="434" name="公債費以外平均値テキスト"/>
        <xdr:cNvSpPr txBox="1"/>
      </xdr:nvSpPr>
      <xdr:spPr>
        <a:xfrm>
          <a:off x="16581755" y="1299845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167640</xdr:rowOff>
    </xdr:from>
    <xdr:to>
      <xdr:col>82</xdr:col>
      <xdr:colOff>158750</xdr:colOff>
      <xdr:row>76</xdr:row>
      <xdr:rowOff>97790</xdr:rowOff>
    </xdr:to>
    <xdr:sp macro="" textlink="">
      <xdr:nvSpPr>
        <xdr:cNvPr id="435" name="フローチャート: 判断 434"/>
        <xdr:cNvSpPr/>
      </xdr:nvSpPr>
      <xdr:spPr>
        <a:xfrm>
          <a:off x="164592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73</xdr:row>
      <xdr:rowOff>138430</xdr:rowOff>
    </xdr:from>
    <xdr:to>
      <xdr:col>78</xdr:col>
      <xdr:colOff>69850</xdr:colOff>
      <xdr:row>75</xdr:row>
      <xdr:rowOff>52705</xdr:rowOff>
    </xdr:to>
    <xdr:cxnSp macro="">
      <xdr:nvCxnSpPr>
        <xdr:cNvPr id="436" name="直線コネクタ 435"/>
        <xdr:cNvCxnSpPr/>
      </xdr:nvCxnSpPr>
      <xdr:spPr>
        <a:xfrm>
          <a:off x="14781530" y="12654280"/>
          <a:ext cx="89027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12065</xdr:rowOff>
    </xdr:to>
    <xdr:sp macro="" textlink="">
      <xdr:nvSpPr>
        <xdr:cNvPr id="437" name="フローチャート: 判断 436"/>
        <xdr:cNvSpPr/>
      </xdr:nvSpPr>
      <xdr:spPr>
        <a:xfrm>
          <a:off x="15621000" y="129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168275</xdr:rowOff>
    </xdr:from>
    <xdr:ext cx="731520" cy="249555"/>
    <xdr:sp macro="" textlink="">
      <xdr:nvSpPr>
        <xdr:cNvPr id="438" name="テキスト ボックス 437"/>
        <xdr:cNvSpPr txBox="1"/>
      </xdr:nvSpPr>
      <xdr:spPr>
        <a:xfrm>
          <a:off x="15290800" y="13027025"/>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138430</xdr:rowOff>
    </xdr:from>
    <xdr:to>
      <xdr:col>73</xdr:col>
      <xdr:colOff>179705</xdr:colOff>
      <xdr:row>74</xdr:row>
      <xdr:rowOff>109855</xdr:rowOff>
    </xdr:to>
    <xdr:cxnSp macro="">
      <xdr:nvCxnSpPr>
        <xdr:cNvPr id="439" name="直線コネクタ 438"/>
        <xdr:cNvCxnSpPr/>
      </xdr:nvCxnSpPr>
      <xdr:spPr>
        <a:xfrm flipV="1">
          <a:off x="13893800" y="12654280"/>
          <a:ext cx="88773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151130</xdr:rowOff>
    </xdr:from>
    <xdr:ext cx="762000" cy="259080"/>
    <xdr:sp macro="" textlink="">
      <xdr:nvSpPr>
        <xdr:cNvPr id="441" name="テキスト ボックス 440"/>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109855</xdr:rowOff>
    </xdr:from>
    <xdr:to>
      <xdr:col>69</xdr:col>
      <xdr:colOff>92075</xdr:colOff>
      <xdr:row>75</xdr:row>
      <xdr:rowOff>1270</xdr:rowOff>
    </xdr:to>
    <xdr:cxnSp macro="">
      <xdr:nvCxnSpPr>
        <xdr:cNvPr id="442" name="直線コネクタ 441"/>
        <xdr:cNvCxnSpPr/>
      </xdr:nvCxnSpPr>
      <xdr:spPr>
        <a:xfrm flipV="1">
          <a:off x="13004800" y="1279715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48260</xdr:rowOff>
    </xdr:from>
    <xdr:ext cx="757555" cy="259080"/>
    <xdr:sp macro="" textlink="">
      <xdr:nvSpPr>
        <xdr:cNvPr id="444" name="テキスト ボックス 443"/>
        <xdr:cNvSpPr txBox="1"/>
      </xdr:nvSpPr>
      <xdr:spPr>
        <a:xfrm>
          <a:off x="13512800" y="1307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139065</xdr:rowOff>
    </xdr:from>
    <xdr:to>
      <xdr:col>65</xdr:col>
      <xdr:colOff>53975</xdr:colOff>
      <xdr:row>76</xdr:row>
      <xdr:rowOff>69215</xdr:rowOff>
    </xdr:to>
    <xdr:sp macro="" textlink="">
      <xdr:nvSpPr>
        <xdr:cNvPr id="445" name="フローチャート: 判断 444"/>
        <xdr:cNvSpPr/>
      </xdr:nvSpPr>
      <xdr:spPr>
        <a:xfrm>
          <a:off x="12954000" y="129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53975</xdr:rowOff>
    </xdr:from>
    <xdr:ext cx="762000" cy="249555"/>
    <xdr:sp macro="" textlink="">
      <xdr:nvSpPr>
        <xdr:cNvPr id="446" name="テキスト ボックス 445"/>
        <xdr:cNvSpPr txBox="1"/>
      </xdr:nvSpPr>
      <xdr:spPr>
        <a:xfrm>
          <a:off x="12623800" y="13084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920" cy="259080"/>
    <xdr:sp macro="" textlink="">
      <xdr:nvSpPr>
        <xdr:cNvPr id="447" name="テキスト ボックス 446"/>
        <xdr:cNvSpPr txBox="1"/>
      </xdr:nvSpPr>
      <xdr:spPr>
        <a:xfrm>
          <a:off x="162941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8" name="テキスト ボックス 447"/>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9" name="テキスト ボックス 448"/>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57555" cy="259080"/>
    <xdr:sp macro="" textlink="">
      <xdr:nvSpPr>
        <xdr:cNvPr id="451" name="テキスト ボックス 450"/>
        <xdr:cNvSpPr txBox="1"/>
      </xdr:nvSpPr>
      <xdr:spPr>
        <a:xfrm>
          <a:off x="1278128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156210</xdr:rowOff>
    </xdr:from>
    <xdr:to>
      <xdr:col>82</xdr:col>
      <xdr:colOff>158750</xdr:colOff>
      <xdr:row>75</xdr:row>
      <xdr:rowOff>86360</xdr:rowOff>
    </xdr:to>
    <xdr:sp macro="" textlink="">
      <xdr:nvSpPr>
        <xdr:cNvPr id="452" name="楕円 451"/>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74</xdr:row>
      <xdr:rowOff>1270</xdr:rowOff>
    </xdr:from>
    <xdr:ext cx="757555" cy="259080"/>
    <xdr:sp macro="" textlink="">
      <xdr:nvSpPr>
        <xdr:cNvPr id="453" name="公債費以外該当値テキスト"/>
        <xdr:cNvSpPr txBox="1"/>
      </xdr:nvSpPr>
      <xdr:spPr>
        <a:xfrm>
          <a:off x="16581755" y="126885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1905</xdr:rowOff>
    </xdr:from>
    <xdr:to>
      <xdr:col>78</xdr:col>
      <xdr:colOff>120650</xdr:colOff>
      <xdr:row>75</xdr:row>
      <xdr:rowOff>103505</xdr:rowOff>
    </xdr:to>
    <xdr:sp macro="" textlink="">
      <xdr:nvSpPr>
        <xdr:cNvPr id="454" name="楕円 453"/>
        <xdr:cNvSpPr/>
      </xdr:nvSpPr>
      <xdr:spPr>
        <a:xfrm>
          <a:off x="15621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113665</xdr:rowOff>
    </xdr:from>
    <xdr:ext cx="731520" cy="258445"/>
    <xdr:sp macro="" textlink="">
      <xdr:nvSpPr>
        <xdr:cNvPr id="455" name="テキスト ボックス 454"/>
        <xdr:cNvSpPr txBox="1"/>
      </xdr:nvSpPr>
      <xdr:spPr>
        <a:xfrm>
          <a:off x="15290800" y="1262951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87630</xdr:rowOff>
    </xdr:from>
    <xdr:to>
      <xdr:col>74</xdr:col>
      <xdr:colOff>31750</xdr:colOff>
      <xdr:row>74</xdr:row>
      <xdr:rowOff>17780</xdr:rowOff>
    </xdr:to>
    <xdr:sp macro="" textlink="">
      <xdr:nvSpPr>
        <xdr:cNvPr id="456" name="楕円 455"/>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27940</xdr:rowOff>
    </xdr:from>
    <xdr:ext cx="762000" cy="259080"/>
    <xdr:sp macro="" textlink="">
      <xdr:nvSpPr>
        <xdr:cNvPr id="457" name="テキスト ボックス 456"/>
        <xdr:cNvSpPr txBox="1"/>
      </xdr:nvSpPr>
      <xdr:spPr>
        <a:xfrm>
          <a:off x="14401800" y="1237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59055</xdr:rowOff>
    </xdr:from>
    <xdr:to>
      <xdr:col>69</xdr:col>
      <xdr:colOff>142875</xdr:colOff>
      <xdr:row>74</xdr:row>
      <xdr:rowOff>160655</xdr:rowOff>
    </xdr:to>
    <xdr:sp macro="" textlink="">
      <xdr:nvSpPr>
        <xdr:cNvPr id="458" name="楕円 457"/>
        <xdr:cNvSpPr/>
      </xdr:nvSpPr>
      <xdr:spPr>
        <a:xfrm>
          <a:off x="13843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170815</xdr:rowOff>
    </xdr:from>
    <xdr:ext cx="757555" cy="258445"/>
    <xdr:sp macro="" textlink="">
      <xdr:nvSpPr>
        <xdr:cNvPr id="459" name="テキスト ボックス 458"/>
        <xdr:cNvSpPr txBox="1"/>
      </xdr:nvSpPr>
      <xdr:spPr>
        <a:xfrm>
          <a:off x="13512800" y="1251521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0" name="楕円 459"/>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62230</xdr:rowOff>
    </xdr:from>
    <xdr:ext cx="762000" cy="259080"/>
    <xdr:sp macro="" textlink="">
      <xdr:nvSpPr>
        <xdr:cNvPr id="461" name="テキスト ボックス 460"/>
        <xdr:cNvSpPr txBox="1"/>
      </xdr:nvSpPr>
      <xdr:spPr>
        <a:xfrm>
          <a:off x="12623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86360</xdr:rowOff>
    </xdr:from>
    <xdr:to>
      <xdr:col>40</xdr:col>
      <xdr:colOff>281305</xdr:colOff>
      <xdr:row>3</xdr:row>
      <xdr:rowOff>17780</xdr:rowOff>
    </xdr:to>
    <xdr:sp macro="" textlink="">
      <xdr:nvSpPr>
        <xdr:cNvPr id="3" name="表題ボックス"/>
        <xdr:cNvSpPr/>
      </xdr:nvSpPr>
      <xdr:spPr>
        <a:xfrm>
          <a:off x="0" y="86360"/>
          <a:ext cx="12320905"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1091565</xdr:colOff>
      <xdr:row>2</xdr:row>
      <xdr:rowOff>36830</xdr:rowOff>
    </xdr:to>
    <xdr:sp macro="" textlink="">
      <xdr:nvSpPr>
        <xdr:cNvPr id="4" name="団体名称ボックス1"/>
        <xdr:cNvSpPr/>
      </xdr:nvSpPr>
      <xdr:spPr>
        <a:xfrm>
          <a:off x="14034135" y="0"/>
          <a:ext cx="2983230" cy="37211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1073785</xdr:colOff>
      <xdr:row>2</xdr:row>
      <xdr:rowOff>24130</xdr:rowOff>
    </xdr:to>
    <xdr:sp macro="" textlink="">
      <xdr:nvSpPr>
        <xdr:cNvPr id="5" name="団体名称ボックス2"/>
        <xdr:cNvSpPr/>
      </xdr:nvSpPr>
      <xdr:spPr>
        <a:xfrm>
          <a:off x="14043025" y="12065"/>
          <a:ext cx="295656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xdr:cNvSpPr/>
      </xdr:nvSpPr>
      <xdr:spPr>
        <a:xfrm>
          <a:off x="14055725" y="30480"/>
          <a:ext cx="292608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茨城県古河市</a:t>
          </a:r>
        </a:p>
      </xdr:txBody>
    </xdr:sp>
    <xdr:clientData/>
  </xdr:twoCellAnchor>
  <xdr:twoCellAnchor>
    <xdr:from>
      <xdr:col>39</xdr:col>
      <xdr:colOff>1066165</xdr:colOff>
      <xdr:row>0</xdr:row>
      <xdr:rowOff>0</xdr:rowOff>
    </xdr:from>
    <xdr:to>
      <xdr:col>41</xdr:col>
      <xdr:colOff>501650</xdr:colOff>
      <xdr:row>2</xdr:row>
      <xdr:rowOff>36830</xdr:rowOff>
    </xdr:to>
    <xdr:sp macro="" textlink="">
      <xdr:nvSpPr>
        <xdr:cNvPr id="7" name="正方形/長方形 6"/>
        <xdr:cNvSpPr/>
      </xdr:nvSpPr>
      <xdr:spPr>
        <a:xfrm>
          <a:off x="11810365" y="0"/>
          <a:ext cx="2026285" cy="37211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12065</xdr:rowOff>
    </xdr:from>
    <xdr:to>
      <xdr:col>41</xdr:col>
      <xdr:colOff>482600</xdr:colOff>
      <xdr:row>2</xdr:row>
      <xdr:rowOff>24130</xdr:rowOff>
    </xdr:to>
    <xdr:sp macro="" textlink="">
      <xdr:nvSpPr>
        <xdr:cNvPr id="8" name="正方形/長方形 7"/>
        <xdr:cNvSpPr/>
      </xdr:nvSpPr>
      <xdr:spPr>
        <a:xfrm>
          <a:off x="11835765" y="12065"/>
          <a:ext cx="198183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30480</xdr:rowOff>
    </xdr:from>
    <xdr:to>
      <xdr:col>41</xdr:col>
      <xdr:colOff>453390</xdr:colOff>
      <xdr:row>2</xdr:row>
      <xdr:rowOff>12065</xdr:rowOff>
    </xdr:to>
    <xdr:sp macro="" textlink="">
      <xdr:nvSpPr>
        <xdr:cNvPr id="9" name="正方形/長方形 8"/>
        <xdr:cNvSpPr/>
      </xdr:nvSpPr>
      <xdr:spPr>
        <a:xfrm>
          <a:off x="11862435" y="30480"/>
          <a:ext cx="1925955"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xdr:cNvSpPr/>
      </xdr:nvSpPr>
      <xdr:spPr>
        <a:xfrm>
          <a:off x="2159000" y="11811000"/>
          <a:ext cx="42418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xdr:cNvSpPr/>
      </xdr:nvSpPr>
      <xdr:spPr>
        <a:xfrm>
          <a:off x="2730500" y="1184719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xdr:cNvCxnSpPr/>
      </xdr:nvCxnSpPr>
      <xdr:spPr>
        <a:xfrm>
          <a:off x="2413000" y="1193419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xdr:cNvSpPr/>
      </xdr:nvSpPr>
      <xdr:spPr>
        <a:xfrm>
          <a:off x="251460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xdr:cNvSpPr/>
      </xdr:nvSpPr>
      <xdr:spPr>
        <a:xfrm>
          <a:off x="4483100" y="1188529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xdr:cNvSpPr/>
      </xdr:nvSpPr>
      <xdr:spPr>
        <a:xfrm>
          <a:off x="4711700" y="1184719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xdr:cNvSpPr/>
      </xdr:nvSpPr>
      <xdr:spPr>
        <a:xfrm>
          <a:off x="2159000" y="1047115"/>
          <a:ext cx="424180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33350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27305</xdr:rowOff>
    </xdr:to>
    <xdr:sp macro="" textlink="">
      <xdr:nvSpPr>
        <xdr:cNvPr id="18" name="正方形/長方形 17"/>
        <xdr:cNvSpPr/>
      </xdr:nvSpPr>
      <xdr:spPr>
        <a:xfrm>
          <a:off x="457200" y="116141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xdr:cNvSpPr/>
      </xdr:nvSpPr>
      <xdr:spPr>
        <a:xfrm>
          <a:off x="457200" y="1422400"/>
          <a:ext cx="127000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25295"/>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8255</xdr:rowOff>
    </xdr:from>
    <xdr:to>
      <xdr:col>1</xdr:col>
      <xdr:colOff>171450</xdr:colOff>
      <xdr:row>7</xdr:row>
      <xdr:rowOff>8255</xdr:rowOff>
    </xdr:to>
    <xdr:cxnSp macro="">
      <xdr:nvCxnSpPr>
        <xdr:cNvPr id="21" name="直線コネクタ 20"/>
        <xdr:cNvCxnSpPr/>
      </xdr:nvCxnSpPr>
      <xdr:spPr>
        <a:xfrm flipH="1">
          <a:off x="196850" y="122364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xdr:cNvCxnSpPr/>
      </xdr:nvCxnSpPr>
      <xdr:spPr>
        <a:xfrm flipH="1">
          <a:off x="19685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xdr:cNvCxnSpPr/>
      </xdr:nvCxnSpPr>
      <xdr:spPr>
        <a:xfrm flipH="1">
          <a:off x="19685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xdr:cNvSpPr/>
      </xdr:nvSpPr>
      <xdr:spPr>
        <a:xfrm>
          <a:off x="23177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151130</xdr:rowOff>
    </xdr:to>
    <xdr:sp macro="" textlink="">
      <xdr:nvSpPr>
        <xdr:cNvPr id="27" name="フローチャート: 判断 26"/>
        <xdr:cNvSpPr/>
      </xdr:nvSpPr>
      <xdr:spPr>
        <a:xfrm>
          <a:off x="231775" y="143510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114300</xdr:rowOff>
    </xdr:to>
    <xdr:sp macro="" textlink="">
      <xdr:nvSpPr>
        <xdr:cNvPr id="28" name="正方形/長方形 27"/>
        <xdr:cNvSpPr/>
      </xdr:nvSpPr>
      <xdr:spPr>
        <a:xfrm>
          <a:off x="2159000" y="1610995"/>
          <a:ext cx="4241800" cy="225615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20955</xdr:rowOff>
    </xdr:from>
    <xdr:ext cx="401955" cy="266700"/>
    <xdr:sp macro="" textlink="">
      <xdr:nvSpPr>
        <xdr:cNvPr id="29" name="テキスト ボックス 28"/>
        <xdr:cNvSpPr txBox="1"/>
      </xdr:nvSpPr>
      <xdr:spPr>
        <a:xfrm>
          <a:off x="1676400" y="1236345"/>
          <a:ext cx="40195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114300</xdr:rowOff>
    </xdr:from>
    <xdr:to>
      <xdr:col>33</xdr:col>
      <xdr:colOff>114300</xdr:colOff>
      <xdr:row>22</xdr:row>
      <xdr:rowOff>114300</xdr:rowOff>
    </xdr:to>
    <xdr:cxnSp macro="">
      <xdr:nvCxnSpPr>
        <xdr:cNvPr id="30" name="直線コネクタ 29"/>
        <xdr:cNvCxnSpPr/>
      </xdr:nvCxnSpPr>
      <xdr:spPr>
        <a:xfrm>
          <a:off x="2159000" y="38671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142875</xdr:rowOff>
    </xdr:from>
    <xdr:ext cx="756920" cy="243205"/>
    <xdr:sp macro="" textlink="">
      <xdr:nvSpPr>
        <xdr:cNvPr id="31" name="テキスト ボックス 30"/>
        <xdr:cNvSpPr txBox="1"/>
      </xdr:nvSpPr>
      <xdr:spPr>
        <a:xfrm>
          <a:off x="1384300" y="372808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2540</xdr:rowOff>
    </xdr:from>
    <xdr:to>
      <xdr:col>33</xdr:col>
      <xdr:colOff>114300</xdr:colOff>
      <xdr:row>20</xdr:row>
      <xdr:rowOff>2540</xdr:rowOff>
    </xdr:to>
    <xdr:cxnSp macro="">
      <xdr:nvCxnSpPr>
        <xdr:cNvPr id="32" name="直線コネクタ 31"/>
        <xdr:cNvCxnSpPr/>
      </xdr:nvCxnSpPr>
      <xdr:spPr>
        <a:xfrm>
          <a:off x="2159000" y="3420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31115</xdr:rowOff>
    </xdr:from>
    <xdr:ext cx="756920" cy="244475"/>
    <xdr:sp macro="" textlink="">
      <xdr:nvSpPr>
        <xdr:cNvPr id="33" name="テキスト ボックス 32"/>
        <xdr:cNvSpPr txBox="1"/>
      </xdr:nvSpPr>
      <xdr:spPr>
        <a:xfrm>
          <a:off x="1384300" y="328104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xdr:cNvCxnSpPr/>
      </xdr:nvCxnSpPr>
      <xdr:spPr>
        <a:xfrm>
          <a:off x="2159000" y="29737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86995</xdr:rowOff>
    </xdr:from>
    <xdr:ext cx="756920" cy="243205"/>
    <xdr:sp macro="" textlink="">
      <xdr:nvSpPr>
        <xdr:cNvPr id="35" name="テキスト ボックス 34"/>
        <xdr:cNvSpPr txBox="1"/>
      </xdr:nvSpPr>
      <xdr:spPr>
        <a:xfrm>
          <a:off x="1384300" y="283400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253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6920" cy="247650"/>
    <xdr:sp macro="" textlink="">
      <xdr:nvSpPr>
        <xdr:cNvPr id="37" name="テキスト ボックス 36"/>
        <xdr:cNvSpPr txBox="1"/>
      </xdr:nvSpPr>
      <xdr:spPr>
        <a:xfrm>
          <a:off x="1384300" y="238315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068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6920" cy="249555"/>
    <xdr:sp macro="" textlink="">
      <xdr:nvSpPr>
        <xdr:cNvPr id="39" name="テキスト ボックス 38"/>
        <xdr:cNvSpPr txBox="1"/>
      </xdr:nvSpPr>
      <xdr:spPr>
        <a:xfrm>
          <a:off x="1384300" y="192595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109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86995</xdr:rowOff>
    </xdr:from>
    <xdr:ext cx="756920" cy="247015"/>
    <xdr:sp macro="" textlink="">
      <xdr:nvSpPr>
        <xdr:cNvPr id="41" name="テキスト ボックス 40"/>
        <xdr:cNvSpPr txBox="1"/>
      </xdr:nvSpPr>
      <xdr:spPr>
        <a:xfrm>
          <a:off x="1384300" y="147002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114300</xdr:rowOff>
    </xdr:to>
    <xdr:sp macro="" textlink="">
      <xdr:nvSpPr>
        <xdr:cNvPr id="42" name="人口1人当たり決算額の推移グラフ枠130"/>
        <xdr:cNvSpPr/>
      </xdr:nvSpPr>
      <xdr:spPr>
        <a:xfrm>
          <a:off x="2159000" y="1610995"/>
          <a:ext cx="4241800" cy="22561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67310</xdr:rowOff>
    </xdr:from>
    <xdr:to>
      <xdr:col>29</xdr:col>
      <xdr:colOff>127000</xdr:colOff>
      <xdr:row>20</xdr:row>
      <xdr:rowOff>86360</xdr:rowOff>
    </xdr:to>
    <xdr:cxnSp macro="">
      <xdr:nvCxnSpPr>
        <xdr:cNvPr id="43" name="直線コネクタ 42"/>
        <xdr:cNvCxnSpPr/>
      </xdr:nvCxnSpPr>
      <xdr:spPr>
        <a:xfrm flipV="1">
          <a:off x="5651500" y="2303780"/>
          <a:ext cx="0" cy="12001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59055</xdr:rowOff>
    </xdr:from>
    <xdr:ext cx="757555" cy="252730"/>
    <xdr:sp macro="" textlink="">
      <xdr:nvSpPr>
        <xdr:cNvPr id="44" name="人口1人当たり決算額の推移最小値テキスト130"/>
        <xdr:cNvSpPr txBox="1"/>
      </xdr:nvSpPr>
      <xdr:spPr>
        <a:xfrm>
          <a:off x="5740400" y="347662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56,250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86360</xdr:rowOff>
    </xdr:from>
    <xdr:to>
      <xdr:col>30</xdr:col>
      <xdr:colOff>25400</xdr:colOff>
      <xdr:row>20</xdr:row>
      <xdr:rowOff>86360</xdr:rowOff>
    </xdr:to>
    <xdr:cxnSp macro="">
      <xdr:nvCxnSpPr>
        <xdr:cNvPr id="45" name="直線コネクタ 44"/>
        <xdr:cNvCxnSpPr/>
      </xdr:nvCxnSpPr>
      <xdr:spPr>
        <a:xfrm>
          <a:off x="5562600" y="3503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153670</xdr:rowOff>
    </xdr:from>
    <xdr:ext cx="757555" cy="259080"/>
    <xdr:sp macro="" textlink="">
      <xdr:nvSpPr>
        <xdr:cNvPr id="46" name="人口1人当たり決算額の推移最大値テキスト130"/>
        <xdr:cNvSpPr txBox="1"/>
      </xdr:nvSpPr>
      <xdr:spPr>
        <a:xfrm>
          <a:off x="5740400" y="20472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109,701</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67310</xdr:rowOff>
    </xdr:from>
    <xdr:to>
      <xdr:col>30</xdr:col>
      <xdr:colOff>25400</xdr:colOff>
      <xdr:row>13</xdr:row>
      <xdr:rowOff>67310</xdr:rowOff>
    </xdr:to>
    <xdr:cxnSp macro="">
      <xdr:nvCxnSpPr>
        <xdr:cNvPr id="47" name="直線コネクタ 46"/>
        <xdr:cNvCxnSpPr/>
      </xdr:nvCxnSpPr>
      <xdr:spPr>
        <a:xfrm>
          <a:off x="5562600" y="23037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158750</xdr:rowOff>
    </xdr:from>
    <xdr:to>
      <xdr:col>29</xdr:col>
      <xdr:colOff>127000</xdr:colOff>
      <xdr:row>20</xdr:row>
      <xdr:rowOff>13335</xdr:rowOff>
    </xdr:to>
    <xdr:cxnSp macro="">
      <xdr:nvCxnSpPr>
        <xdr:cNvPr id="48" name="直線コネクタ 47"/>
        <xdr:cNvCxnSpPr/>
      </xdr:nvCxnSpPr>
      <xdr:spPr>
        <a:xfrm flipV="1">
          <a:off x="5003800" y="3408680"/>
          <a:ext cx="6477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151765</xdr:rowOff>
    </xdr:from>
    <xdr:ext cx="757555" cy="252730"/>
    <xdr:sp macro="" textlink="">
      <xdr:nvSpPr>
        <xdr:cNvPr id="49" name="人口1人当たり決算額の推移平均値テキスト130"/>
        <xdr:cNvSpPr txBox="1"/>
      </xdr:nvSpPr>
      <xdr:spPr>
        <a:xfrm>
          <a:off x="5740400" y="2898775"/>
          <a:ext cx="757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135890</xdr:rowOff>
    </xdr:from>
    <xdr:to>
      <xdr:col>29</xdr:col>
      <xdr:colOff>171450</xdr:colOff>
      <xdr:row>18</xdr:row>
      <xdr:rowOff>67945</xdr:rowOff>
    </xdr:to>
    <xdr:sp macro="" textlink="">
      <xdr:nvSpPr>
        <xdr:cNvPr id="50" name="フローチャート: 判断 49"/>
        <xdr:cNvSpPr/>
      </xdr:nvSpPr>
      <xdr:spPr>
        <a:xfrm>
          <a:off x="5600700" y="3050540"/>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8890</xdr:rowOff>
    </xdr:from>
    <xdr:to>
      <xdr:col>26</xdr:col>
      <xdr:colOff>50800</xdr:colOff>
      <xdr:row>20</xdr:row>
      <xdr:rowOff>13335</xdr:rowOff>
    </xdr:to>
    <xdr:cxnSp macro="">
      <xdr:nvCxnSpPr>
        <xdr:cNvPr id="51" name="直線コネクタ 50"/>
        <xdr:cNvCxnSpPr/>
      </xdr:nvCxnSpPr>
      <xdr:spPr>
        <a:xfrm>
          <a:off x="4305300" y="342646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6350</xdr:rowOff>
    </xdr:from>
    <xdr:to>
      <xdr:col>26</xdr:col>
      <xdr:colOff>101600</xdr:colOff>
      <xdr:row>18</xdr:row>
      <xdr:rowOff>106045</xdr:rowOff>
    </xdr:to>
    <xdr:sp macro="" textlink="">
      <xdr:nvSpPr>
        <xdr:cNvPr id="52" name="フローチャート: 判断 51"/>
        <xdr:cNvSpPr/>
      </xdr:nvSpPr>
      <xdr:spPr>
        <a:xfrm>
          <a:off x="4953000" y="308864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116205</xdr:rowOff>
    </xdr:from>
    <xdr:ext cx="731520" cy="252730"/>
    <xdr:sp macro="" textlink="">
      <xdr:nvSpPr>
        <xdr:cNvPr id="53" name="テキスト ボックス 52"/>
        <xdr:cNvSpPr txBox="1"/>
      </xdr:nvSpPr>
      <xdr:spPr>
        <a:xfrm>
          <a:off x="4622800" y="2863215"/>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19</xdr:row>
      <xdr:rowOff>159385</xdr:rowOff>
    </xdr:from>
    <xdr:to>
      <xdr:col>22</xdr:col>
      <xdr:colOff>114300</xdr:colOff>
      <xdr:row>20</xdr:row>
      <xdr:rowOff>8890</xdr:rowOff>
    </xdr:to>
    <xdr:cxnSp macro="">
      <xdr:nvCxnSpPr>
        <xdr:cNvPr id="54" name="直線コネクタ 53"/>
        <xdr:cNvCxnSpPr/>
      </xdr:nvCxnSpPr>
      <xdr:spPr>
        <a:xfrm>
          <a:off x="3600450" y="3409315"/>
          <a:ext cx="70485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17780</xdr:rowOff>
    </xdr:from>
    <xdr:to>
      <xdr:col>22</xdr:col>
      <xdr:colOff>165100</xdr:colOff>
      <xdr:row>18</xdr:row>
      <xdr:rowOff>116840</xdr:rowOff>
    </xdr:to>
    <xdr:sp macro="" textlink="">
      <xdr:nvSpPr>
        <xdr:cNvPr id="55" name="フローチャート: 判断 54"/>
        <xdr:cNvSpPr/>
      </xdr:nvSpPr>
      <xdr:spPr>
        <a:xfrm>
          <a:off x="4254500" y="310007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127635</xdr:rowOff>
    </xdr:from>
    <xdr:ext cx="762000" cy="244475"/>
    <xdr:sp macro="" textlink="">
      <xdr:nvSpPr>
        <xdr:cNvPr id="56" name="テキスト ボックス 55"/>
        <xdr:cNvSpPr txBox="1"/>
      </xdr:nvSpPr>
      <xdr:spPr>
        <a:xfrm>
          <a:off x="3924300" y="287464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159385</xdr:rowOff>
    </xdr:from>
    <xdr:to>
      <xdr:col>18</xdr:col>
      <xdr:colOff>171450</xdr:colOff>
      <xdr:row>20</xdr:row>
      <xdr:rowOff>8890</xdr:rowOff>
    </xdr:to>
    <xdr:cxnSp macro="">
      <xdr:nvCxnSpPr>
        <xdr:cNvPr id="57" name="直線コネクタ 56"/>
        <xdr:cNvCxnSpPr/>
      </xdr:nvCxnSpPr>
      <xdr:spPr>
        <a:xfrm flipV="1">
          <a:off x="2908300" y="3409315"/>
          <a:ext cx="69215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89535</xdr:rowOff>
    </xdr:from>
    <xdr:to>
      <xdr:col>19</xdr:col>
      <xdr:colOff>38100</xdr:colOff>
      <xdr:row>19</xdr:row>
      <xdr:rowOff>20955</xdr:rowOff>
    </xdr:to>
    <xdr:sp macro="" textlink="">
      <xdr:nvSpPr>
        <xdr:cNvPr id="58" name="フローチャート: 判断 57"/>
        <xdr:cNvSpPr/>
      </xdr:nvSpPr>
      <xdr:spPr>
        <a:xfrm>
          <a:off x="3556000" y="31718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31115</xdr:rowOff>
    </xdr:from>
    <xdr:ext cx="762000" cy="244475"/>
    <xdr:sp macro="" textlink="">
      <xdr:nvSpPr>
        <xdr:cNvPr id="59" name="テキスト ボックス 58"/>
        <xdr:cNvSpPr txBox="1"/>
      </xdr:nvSpPr>
      <xdr:spPr>
        <a:xfrm>
          <a:off x="3219450" y="29457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68,896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114300</xdr:rowOff>
    </xdr:from>
    <xdr:to>
      <xdr:col>15</xdr:col>
      <xdr:colOff>101600</xdr:colOff>
      <xdr:row>19</xdr:row>
      <xdr:rowOff>45720</xdr:rowOff>
    </xdr:to>
    <xdr:sp macro="" textlink="">
      <xdr:nvSpPr>
        <xdr:cNvPr id="60" name="フローチャート: 判断 59"/>
        <xdr:cNvSpPr/>
      </xdr:nvSpPr>
      <xdr:spPr>
        <a:xfrm>
          <a:off x="2857500" y="31965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55880</xdr:rowOff>
    </xdr:from>
    <xdr:ext cx="756920" cy="250825"/>
    <xdr:sp macro="" textlink="">
      <xdr:nvSpPr>
        <xdr:cNvPr id="61" name="テキスト ボックス 60"/>
        <xdr:cNvSpPr txBox="1"/>
      </xdr:nvSpPr>
      <xdr:spPr>
        <a:xfrm>
          <a:off x="2527300" y="297053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67,788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136525</xdr:rowOff>
    </xdr:from>
    <xdr:ext cx="757555" cy="252730"/>
    <xdr:sp macro="" textlink="">
      <xdr:nvSpPr>
        <xdr:cNvPr id="62" name="テキスト ボックス 61"/>
        <xdr:cNvSpPr txBox="1"/>
      </xdr:nvSpPr>
      <xdr:spPr>
        <a:xfrm>
          <a:off x="5473700" y="388937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136525</xdr:rowOff>
    </xdr:from>
    <xdr:ext cx="762000" cy="252730"/>
    <xdr:sp macro="" textlink="">
      <xdr:nvSpPr>
        <xdr:cNvPr id="63" name="テキスト ボックス 62"/>
        <xdr:cNvSpPr txBox="1"/>
      </xdr:nvSpPr>
      <xdr:spPr>
        <a:xfrm>
          <a:off x="4826000" y="38893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136525</xdr:rowOff>
    </xdr:from>
    <xdr:ext cx="762000" cy="252730"/>
    <xdr:sp macro="" textlink="">
      <xdr:nvSpPr>
        <xdr:cNvPr id="64" name="テキスト ボックス 63"/>
        <xdr:cNvSpPr txBox="1"/>
      </xdr:nvSpPr>
      <xdr:spPr>
        <a:xfrm>
          <a:off x="4127500" y="38893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136525</xdr:rowOff>
    </xdr:from>
    <xdr:ext cx="762000" cy="252730"/>
    <xdr:sp macro="" textlink="">
      <xdr:nvSpPr>
        <xdr:cNvPr id="65" name="テキスト ボックス 64"/>
        <xdr:cNvSpPr txBox="1"/>
      </xdr:nvSpPr>
      <xdr:spPr>
        <a:xfrm>
          <a:off x="3429000" y="38893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136525</xdr:rowOff>
    </xdr:from>
    <xdr:ext cx="762000" cy="252730"/>
    <xdr:sp macro="" textlink="">
      <xdr:nvSpPr>
        <xdr:cNvPr id="66" name="テキスト ボックス 65"/>
        <xdr:cNvSpPr txBox="1"/>
      </xdr:nvSpPr>
      <xdr:spPr>
        <a:xfrm>
          <a:off x="2730500" y="38893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108585</xdr:rowOff>
    </xdr:from>
    <xdr:to>
      <xdr:col>29</xdr:col>
      <xdr:colOff>171450</xdr:colOff>
      <xdr:row>20</xdr:row>
      <xdr:rowOff>40005</xdr:rowOff>
    </xdr:to>
    <xdr:sp macro="" textlink="">
      <xdr:nvSpPr>
        <xdr:cNvPr id="67" name="楕円 66"/>
        <xdr:cNvSpPr/>
      </xdr:nvSpPr>
      <xdr:spPr>
        <a:xfrm>
          <a:off x="5600700" y="335851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19050</xdr:rowOff>
    </xdr:from>
    <xdr:ext cx="757555" cy="251460"/>
    <xdr:sp macro="" textlink="">
      <xdr:nvSpPr>
        <xdr:cNvPr id="68" name="人口1人当たり決算額の推移該当値テキスト130"/>
        <xdr:cNvSpPr txBox="1"/>
      </xdr:nvSpPr>
      <xdr:spPr>
        <a:xfrm>
          <a:off x="5740400" y="326898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60,520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130810</xdr:rowOff>
    </xdr:from>
    <xdr:to>
      <xdr:col>26</xdr:col>
      <xdr:colOff>101600</xdr:colOff>
      <xdr:row>20</xdr:row>
      <xdr:rowOff>62230</xdr:rowOff>
    </xdr:to>
    <xdr:sp macro="" textlink="">
      <xdr:nvSpPr>
        <xdr:cNvPr id="69" name="楕円 68"/>
        <xdr:cNvSpPr/>
      </xdr:nvSpPr>
      <xdr:spPr>
        <a:xfrm>
          <a:off x="4953000" y="33807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48260</xdr:rowOff>
    </xdr:from>
    <xdr:ext cx="731520" cy="244475"/>
    <xdr:sp macro="" textlink="">
      <xdr:nvSpPr>
        <xdr:cNvPr id="70" name="テキスト ボックス 69"/>
        <xdr:cNvSpPr txBox="1"/>
      </xdr:nvSpPr>
      <xdr:spPr>
        <a:xfrm>
          <a:off x="4622800" y="3465830"/>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59,530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127635</xdr:rowOff>
    </xdr:from>
    <xdr:to>
      <xdr:col>22</xdr:col>
      <xdr:colOff>165100</xdr:colOff>
      <xdr:row>20</xdr:row>
      <xdr:rowOff>59055</xdr:rowOff>
    </xdr:to>
    <xdr:sp macro="" textlink="">
      <xdr:nvSpPr>
        <xdr:cNvPr id="71" name="楕円 70"/>
        <xdr:cNvSpPr/>
      </xdr:nvSpPr>
      <xdr:spPr>
        <a:xfrm>
          <a:off x="4254500" y="33775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43815</xdr:rowOff>
    </xdr:from>
    <xdr:ext cx="762000" cy="251460"/>
    <xdr:sp macro="" textlink="">
      <xdr:nvSpPr>
        <xdr:cNvPr id="72" name="テキスト ボックス 71"/>
        <xdr:cNvSpPr txBox="1"/>
      </xdr:nvSpPr>
      <xdr:spPr>
        <a:xfrm>
          <a:off x="3924300" y="34613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109220</xdr:rowOff>
    </xdr:from>
    <xdr:to>
      <xdr:col>19</xdr:col>
      <xdr:colOff>38100</xdr:colOff>
      <xdr:row>20</xdr:row>
      <xdr:rowOff>40640</xdr:rowOff>
    </xdr:to>
    <xdr:sp macro="" textlink="">
      <xdr:nvSpPr>
        <xdr:cNvPr id="73" name="楕円 72"/>
        <xdr:cNvSpPr/>
      </xdr:nvSpPr>
      <xdr:spPr>
        <a:xfrm>
          <a:off x="3556000" y="33591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20</xdr:row>
      <xdr:rowOff>26035</xdr:rowOff>
    </xdr:from>
    <xdr:ext cx="762000" cy="252730"/>
    <xdr:sp macro="" textlink="">
      <xdr:nvSpPr>
        <xdr:cNvPr id="74" name="テキスト ボックス 73"/>
        <xdr:cNvSpPr txBox="1"/>
      </xdr:nvSpPr>
      <xdr:spPr>
        <a:xfrm>
          <a:off x="3219450" y="34436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60,502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127635</xdr:rowOff>
    </xdr:from>
    <xdr:to>
      <xdr:col>15</xdr:col>
      <xdr:colOff>101600</xdr:colOff>
      <xdr:row>20</xdr:row>
      <xdr:rowOff>59055</xdr:rowOff>
    </xdr:to>
    <xdr:sp macro="" textlink="">
      <xdr:nvSpPr>
        <xdr:cNvPr id="75" name="楕円 74"/>
        <xdr:cNvSpPr/>
      </xdr:nvSpPr>
      <xdr:spPr>
        <a:xfrm>
          <a:off x="2857500" y="33775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43815</xdr:rowOff>
    </xdr:from>
    <xdr:ext cx="756920" cy="251460"/>
    <xdr:sp macro="" textlink="">
      <xdr:nvSpPr>
        <xdr:cNvPr id="76" name="テキスト ボックス 75"/>
        <xdr:cNvSpPr txBox="1"/>
      </xdr:nvSpPr>
      <xdr:spPr>
        <a:xfrm>
          <a:off x="2527300" y="3461385"/>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59,698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92710</xdr:rowOff>
    </xdr:to>
    <xdr:sp macro="" textlink="">
      <xdr:nvSpPr>
        <xdr:cNvPr id="77" name="正方形/長方形 76"/>
        <xdr:cNvSpPr/>
      </xdr:nvSpPr>
      <xdr:spPr>
        <a:xfrm>
          <a:off x="2159000" y="4977130"/>
          <a:ext cx="424180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4977130"/>
          <a:ext cx="133350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091430"/>
          <a:ext cx="127000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35432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65912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17780</xdr:rowOff>
    </xdr:from>
    <xdr:to>
      <xdr:col>1</xdr:col>
      <xdr:colOff>171450</xdr:colOff>
      <xdr:row>30</xdr:row>
      <xdr:rowOff>17780</xdr:rowOff>
    </xdr:to>
    <xdr:cxnSp macro="">
      <xdr:nvCxnSpPr>
        <xdr:cNvPr id="82" name="直線コネクタ 81"/>
        <xdr:cNvCxnSpPr/>
      </xdr:nvCxnSpPr>
      <xdr:spPr>
        <a:xfrm flipH="1">
          <a:off x="196850" y="515366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4" name="直線コネクタ 83"/>
        <xdr:cNvCxnSpPr/>
      </xdr:nvCxnSpPr>
      <xdr:spPr>
        <a:xfrm flipH="1">
          <a:off x="19685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6" name="直線コネクタ 85"/>
        <xdr:cNvCxnSpPr/>
      </xdr:nvCxnSpPr>
      <xdr:spPr>
        <a:xfrm flipH="1">
          <a:off x="19685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67945</xdr:rowOff>
    </xdr:to>
    <xdr:sp macro="" textlink="">
      <xdr:nvSpPr>
        <xdr:cNvPr id="87" name="楕円 86"/>
        <xdr:cNvSpPr/>
      </xdr:nvSpPr>
      <xdr:spPr>
        <a:xfrm>
          <a:off x="231775" y="510413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544185"/>
          <a:ext cx="42418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01955" cy="263525"/>
    <xdr:sp macro="" textlink="">
      <xdr:nvSpPr>
        <xdr:cNvPr id="90" name="テキスト ボックス 89"/>
        <xdr:cNvSpPr txBox="1"/>
      </xdr:nvSpPr>
      <xdr:spPr>
        <a:xfrm>
          <a:off x="1676400" y="5166360"/>
          <a:ext cx="401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8270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a:xfrm>
          <a:off x="2159000" y="73736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6920" cy="246380"/>
    <xdr:sp macro="" textlink="">
      <xdr:nvSpPr>
        <xdr:cNvPr id="93" name="テキスト ボックス 92"/>
        <xdr:cNvSpPr txBox="1"/>
      </xdr:nvSpPr>
      <xdr:spPr>
        <a:xfrm>
          <a:off x="1384300" y="723201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69164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6920" cy="255905"/>
    <xdr:sp macro="" textlink="">
      <xdr:nvSpPr>
        <xdr:cNvPr id="95" name="テキスト ボックス 94"/>
        <xdr:cNvSpPr txBox="1"/>
      </xdr:nvSpPr>
      <xdr:spPr>
        <a:xfrm>
          <a:off x="1384300" y="677418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4592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6920" cy="255270"/>
    <xdr:sp macro="" textlink="">
      <xdr:nvSpPr>
        <xdr:cNvPr id="97" name="テキスト ボックス 96"/>
        <xdr:cNvSpPr txBox="1"/>
      </xdr:nvSpPr>
      <xdr:spPr>
        <a:xfrm>
          <a:off x="1384300" y="631698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0020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6920" cy="255270"/>
    <xdr:sp macro="" textlink="">
      <xdr:nvSpPr>
        <xdr:cNvPr id="99" name="テキスト ボックス 98"/>
        <xdr:cNvSpPr txBox="1"/>
      </xdr:nvSpPr>
      <xdr:spPr>
        <a:xfrm>
          <a:off x="1384300" y="585978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5441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920" cy="249555"/>
    <xdr:sp macro="" textlink="">
      <xdr:nvSpPr>
        <xdr:cNvPr id="101" name="テキスト ボックス 100"/>
        <xdr:cNvSpPr txBox="1"/>
      </xdr:nvSpPr>
      <xdr:spPr>
        <a:xfrm>
          <a:off x="1384300" y="540321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544185"/>
          <a:ext cx="42418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123825</xdr:rowOff>
    </xdr:from>
    <xdr:to>
      <xdr:col>29</xdr:col>
      <xdr:colOff>127000</xdr:colOff>
      <xdr:row>38</xdr:row>
      <xdr:rowOff>6350</xdr:rowOff>
    </xdr:to>
    <xdr:cxnSp macro="">
      <xdr:nvCxnSpPr>
        <xdr:cNvPr id="103" name="直線コネクタ 102"/>
        <xdr:cNvCxnSpPr/>
      </xdr:nvCxnSpPr>
      <xdr:spPr>
        <a:xfrm flipV="1">
          <a:off x="5651500" y="6284595"/>
          <a:ext cx="0" cy="1082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321310</xdr:rowOff>
    </xdr:from>
    <xdr:ext cx="757555" cy="255270"/>
    <xdr:sp macro="" textlink="">
      <xdr:nvSpPr>
        <xdr:cNvPr id="104" name="人口1人当たり決算額の推移最小値テキスト445"/>
        <xdr:cNvSpPr txBox="1"/>
      </xdr:nvSpPr>
      <xdr:spPr>
        <a:xfrm>
          <a:off x="5740400" y="733933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6350</xdr:rowOff>
    </xdr:from>
    <xdr:to>
      <xdr:col>30</xdr:col>
      <xdr:colOff>25400</xdr:colOff>
      <xdr:row>38</xdr:row>
      <xdr:rowOff>6350</xdr:rowOff>
    </xdr:to>
    <xdr:cxnSp macro="">
      <xdr:nvCxnSpPr>
        <xdr:cNvPr id="105" name="直線コネクタ 104"/>
        <xdr:cNvCxnSpPr/>
      </xdr:nvCxnSpPr>
      <xdr:spPr>
        <a:xfrm>
          <a:off x="5562600" y="73672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209550</xdr:rowOff>
    </xdr:from>
    <xdr:ext cx="757555" cy="259715"/>
    <xdr:sp macro="" textlink="">
      <xdr:nvSpPr>
        <xdr:cNvPr id="106" name="人口1人当たり決算額の推移最大値テキスト445"/>
        <xdr:cNvSpPr txBox="1"/>
      </xdr:nvSpPr>
      <xdr:spPr>
        <a:xfrm>
          <a:off x="5740400" y="602742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23,818</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123825</xdr:rowOff>
    </xdr:from>
    <xdr:to>
      <xdr:col>30</xdr:col>
      <xdr:colOff>25400</xdr:colOff>
      <xdr:row>34</xdr:row>
      <xdr:rowOff>123825</xdr:rowOff>
    </xdr:to>
    <xdr:cxnSp macro="">
      <xdr:nvCxnSpPr>
        <xdr:cNvPr id="107" name="直線コネクタ 106"/>
        <xdr:cNvCxnSpPr/>
      </xdr:nvCxnSpPr>
      <xdr:spPr>
        <a:xfrm>
          <a:off x="5562600" y="62845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106045</xdr:rowOff>
    </xdr:from>
    <xdr:to>
      <xdr:col>29</xdr:col>
      <xdr:colOff>127000</xdr:colOff>
      <xdr:row>37</xdr:row>
      <xdr:rowOff>122555</xdr:rowOff>
    </xdr:to>
    <xdr:cxnSp macro="">
      <xdr:nvCxnSpPr>
        <xdr:cNvPr id="108" name="直線コネクタ 107"/>
        <xdr:cNvCxnSpPr/>
      </xdr:nvCxnSpPr>
      <xdr:spPr>
        <a:xfrm>
          <a:off x="5003800" y="6952615"/>
          <a:ext cx="647700" cy="187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151765</xdr:rowOff>
    </xdr:from>
    <xdr:ext cx="757555" cy="259080"/>
    <xdr:sp macro="" textlink="">
      <xdr:nvSpPr>
        <xdr:cNvPr id="109" name="人口1人当たり決算額の推移平均値テキスト445"/>
        <xdr:cNvSpPr txBox="1"/>
      </xdr:nvSpPr>
      <xdr:spPr>
        <a:xfrm>
          <a:off x="5740400" y="665543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307975</xdr:rowOff>
    </xdr:from>
    <xdr:to>
      <xdr:col>29</xdr:col>
      <xdr:colOff>171450</xdr:colOff>
      <xdr:row>36</xdr:row>
      <xdr:rowOff>66040</xdr:rowOff>
    </xdr:to>
    <xdr:sp macro="" textlink="">
      <xdr:nvSpPr>
        <xdr:cNvPr id="110" name="フローチャート: 判断 109"/>
        <xdr:cNvSpPr/>
      </xdr:nvSpPr>
      <xdr:spPr>
        <a:xfrm>
          <a:off x="5600700" y="6811645"/>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69850</xdr:rowOff>
    </xdr:from>
    <xdr:to>
      <xdr:col>26</xdr:col>
      <xdr:colOff>50800</xdr:colOff>
      <xdr:row>36</xdr:row>
      <xdr:rowOff>106045</xdr:rowOff>
    </xdr:to>
    <xdr:cxnSp macro="">
      <xdr:nvCxnSpPr>
        <xdr:cNvPr id="111" name="直線コネクタ 110"/>
        <xdr:cNvCxnSpPr/>
      </xdr:nvCxnSpPr>
      <xdr:spPr>
        <a:xfrm>
          <a:off x="4305300" y="691642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313055</xdr:rowOff>
    </xdr:from>
    <xdr:to>
      <xdr:col>26</xdr:col>
      <xdr:colOff>101600</xdr:colOff>
      <xdr:row>36</xdr:row>
      <xdr:rowOff>71755</xdr:rowOff>
    </xdr:to>
    <xdr:sp macro="" textlink="">
      <xdr:nvSpPr>
        <xdr:cNvPr id="112" name="フローチャート: 判断 111"/>
        <xdr:cNvSpPr/>
      </xdr:nvSpPr>
      <xdr:spPr>
        <a:xfrm>
          <a:off x="4953000" y="6816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81915</xdr:rowOff>
    </xdr:from>
    <xdr:ext cx="731520" cy="259715"/>
    <xdr:sp macro="" textlink="">
      <xdr:nvSpPr>
        <xdr:cNvPr id="113" name="テキスト ボックス 112"/>
        <xdr:cNvSpPr txBox="1"/>
      </xdr:nvSpPr>
      <xdr:spPr>
        <a:xfrm>
          <a:off x="4622800" y="6585585"/>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11,065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328295</xdr:rowOff>
    </xdr:from>
    <xdr:to>
      <xdr:col>22</xdr:col>
      <xdr:colOff>114300</xdr:colOff>
      <xdr:row>36</xdr:row>
      <xdr:rowOff>69850</xdr:rowOff>
    </xdr:to>
    <xdr:cxnSp macro="">
      <xdr:nvCxnSpPr>
        <xdr:cNvPr id="114" name="直線コネクタ 113"/>
        <xdr:cNvCxnSpPr/>
      </xdr:nvCxnSpPr>
      <xdr:spPr>
        <a:xfrm>
          <a:off x="3600450" y="6831965"/>
          <a:ext cx="70485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328295</xdr:rowOff>
    </xdr:from>
    <xdr:to>
      <xdr:col>22</xdr:col>
      <xdr:colOff>165100</xdr:colOff>
      <xdr:row>36</xdr:row>
      <xdr:rowOff>86360</xdr:rowOff>
    </xdr:to>
    <xdr:sp macro="" textlink="">
      <xdr:nvSpPr>
        <xdr:cNvPr id="115" name="フローチャート: 判断 114"/>
        <xdr:cNvSpPr/>
      </xdr:nvSpPr>
      <xdr:spPr>
        <a:xfrm>
          <a:off x="4254500" y="68319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96520</xdr:rowOff>
    </xdr:from>
    <xdr:ext cx="762000" cy="259080"/>
    <xdr:sp macro="" textlink="">
      <xdr:nvSpPr>
        <xdr:cNvPr id="116" name="テキスト ボックス 115"/>
        <xdr:cNvSpPr txBox="1"/>
      </xdr:nvSpPr>
      <xdr:spPr>
        <a:xfrm>
          <a:off x="3924300"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281305</xdr:rowOff>
    </xdr:from>
    <xdr:to>
      <xdr:col>18</xdr:col>
      <xdr:colOff>171450</xdr:colOff>
      <xdr:row>35</xdr:row>
      <xdr:rowOff>328295</xdr:rowOff>
    </xdr:to>
    <xdr:cxnSp macro="">
      <xdr:nvCxnSpPr>
        <xdr:cNvPr id="117" name="直線コネクタ 116"/>
        <xdr:cNvCxnSpPr/>
      </xdr:nvCxnSpPr>
      <xdr:spPr>
        <a:xfrm>
          <a:off x="2908300" y="6784975"/>
          <a:ext cx="69215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17780</xdr:rowOff>
    </xdr:from>
    <xdr:to>
      <xdr:col>19</xdr:col>
      <xdr:colOff>38100</xdr:colOff>
      <xdr:row>36</xdr:row>
      <xdr:rowOff>118745</xdr:rowOff>
    </xdr:to>
    <xdr:sp macro="" textlink="">
      <xdr:nvSpPr>
        <xdr:cNvPr id="118" name="フローチャート: 判断 117"/>
        <xdr:cNvSpPr/>
      </xdr:nvSpPr>
      <xdr:spPr>
        <a:xfrm>
          <a:off x="3556000" y="6864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104140</xdr:rowOff>
    </xdr:from>
    <xdr:ext cx="762000" cy="259715"/>
    <xdr:sp macro="" textlink="">
      <xdr:nvSpPr>
        <xdr:cNvPr id="119" name="テキスト ボックス 118"/>
        <xdr:cNvSpPr txBox="1"/>
      </xdr:nvSpPr>
      <xdr:spPr>
        <a:xfrm>
          <a:off x="3219450" y="69507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27940</xdr:rowOff>
    </xdr:from>
    <xdr:to>
      <xdr:col>15</xdr:col>
      <xdr:colOff>101600</xdr:colOff>
      <xdr:row>36</xdr:row>
      <xdr:rowOff>129540</xdr:rowOff>
    </xdr:to>
    <xdr:sp macro="" textlink="">
      <xdr:nvSpPr>
        <xdr:cNvPr id="120" name="フローチャート: 判断 119"/>
        <xdr:cNvSpPr/>
      </xdr:nvSpPr>
      <xdr:spPr>
        <a:xfrm>
          <a:off x="2857500" y="687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114300</xdr:rowOff>
    </xdr:from>
    <xdr:ext cx="756920" cy="259080"/>
    <xdr:sp macro="" textlink="">
      <xdr:nvSpPr>
        <xdr:cNvPr id="121" name="テキスト ボックス 120"/>
        <xdr:cNvSpPr txBox="1"/>
      </xdr:nvSpPr>
      <xdr:spPr>
        <a:xfrm>
          <a:off x="2527300" y="69608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3365"/>
    <xdr:sp macro="" textlink="">
      <xdr:nvSpPr>
        <xdr:cNvPr id="122" name="テキスト ボックス 121"/>
        <xdr:cNvSpPr txBox="1"/>
      </xdr:nvSpPr>
      <xdr:spPr>
        <a:xfrm>
          <a:off x="5473700" y="784987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3" name="テキスト ボックス 122"/>
        <xdr:cNvSpPr txBox="1"/>
      </xdr:nvSpPr>
      <xdr:spPr>
        <a:xfrm>
          <a:off x="48260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4" name="テキスト ボックス 123"/>
        <xdr:cNvSpPr txBox="1"/>
      </xdr:nvSpPr>
      <xdr:spPr>
        <a:xfrm>
          <a:off x="41275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5" name="テキスト ボックス 124"/>
        <xdr:cNvSpPr txBox="1"/>
      </xdr:nvSpPr>
      <xdr:spPr>
        <a:xfrm>
          <a:off x="34290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26" name="テキスト ボックス 125"/>
        <xdr:cNvSpPr txBox="1"/>
      </xdr:nvSpPr>
      <xdr:spPr>
        <a:xfrm>
          <a:off x="27305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71120</xdr:rowOff>
    </xdr:from>
    <xdr:to>
      <xdr:col>29</xdr:col>
      <xdr:colOff>171450</xdr:colOff>
      <xdr:row>37</xdr:row>
      <xdr:rowOff>172085</xdr:rowOff>
    </xdr:to>
    <xdr:sp macro="" textlink="">
      <xdr:nvSpPr>
        <xdr:cNvPr id="127" name="楕円 126"/>
        <xdr:cNvSpPr/>
      </xdr:nvSpPr>
      <xdr:spPr>
        <a:xfrm>
          <a:off x="5600700" y="7089140"/>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43180</xdr:rowOff>
    </xdr:from>
    <xdr:ext cx="757555" cy="254000"/>
    <xdr:sp macro="" textlink="">
      <xdr:nvSpPr>
        <xdr:cNvPr id="128" name="人口1人当たり決算額の推移該当値テキスト445"/>
        <xdr:cNvSpPr txBox="1"/>
      </xdr:nvSpPr>
      <xdr:spPr>
        <a:xfrm>
          <a:off x="5740400" y="706120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55245</xdr:rowOff>
    </xdr:from>
    <xdr:to>
      <xdr:col>26</xdr:col>
      <xdr:colOff>101600</xdr:colOff>
      <xdr:row>36</xdr:row>
      <xdr:rowOff>156845</xdr:rowOff>
    </xdr:to>
    <xdr:sp macro="" textlink="">
      <xdr:nvSpPr>
        <xdr:cNvPr id="129" name="楕円 128"/>
        <xdr:cNvSpPr/>
      </xdr:nvSpPr>
      <xdr:spPr>
        <a:xfrm>
          <a:off x="4953000" y="690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141605</xdr:rowOff>
    </xdr:from>
    <xdr:ext cx="731520" cy="258445"/>
    <xdr:sp macro="" textlink="">
      <xdr:nvSpPr>
        <xdr:cNvPr id="130" name="テキスト ボックス 129"/>
        <xdr:cNvSpPr txBox="1"/>
      </xdr:nvSpPr>
      <xdr:spPr>
        <a:xfrm>
          <a:off x="4622800" y="698817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19050</xdr:rowOff>
    </xdr:from>
    <xdr:to>
      <xdr:col>22</xdr:col>
      <xdr:colOff>165100</xdr:colOff>
      <xdr:row>36</xdr:row>
      <xdr:rowOff>120650</xdr:rowOff>
    </xdr:to>
    <xdr:sp macro="" textlink="">
      <xdr:nvSpPr>
        <xdr:cNvPr id="131" name="楕円 130"/>
        <xdr:cNvSpPr/>
      </xdr:nvSpPr>
      <xdr:spPr>
        <a:xfrm>
          <a:off x="4254500" y="686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105410</xdr:rowOff>
    </xdr:from>
    <xdr:ext cx="762000" cy="259715"/>
    <xdr:sp macro="" textlink="">
      <xdr:nvSpPr>
        <xdr:cNvPr id="132" name="テキスト ボックス 131"/>
        <xdr:cNvSpPr txBox="1"/>
      </xdr:nvSpPr>
      <xdr:spPr>
        <a:xfrm>
          <a:off x="3924300" y="69519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276860</xdr:rowOff>
    </xdr:from>
    <xdr:to>
      <xdr:col>19</xdr:col>
      <xdr:colOff>38100</xdr:colOff>
      <xdr:row>36</xdr:row>
      <xdr:rowOff>36195</xdr:rowOff>
    </xdr:to>
    <xdr:sp macro="" textlink="">
      <xdr:nvSpPr>
        <xdr:cNvPr id="133" name="楕円 132"/>
        <xdr:cNvSpPr/>
      </xdr:nvSpPr>
      <xdr:spPr>
        <a:xfrm>
          <a:off x="3556000" y="6780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45720</xdr:rowOff>
    </xdr:from>
    <xdr:ext cx="762000" cy="259715"/>
    <xdr:sp macro="" textlink="">
      <xdr:nvSpPr>
        <xdr:cNvPr id="134" name="テキスト ボックス 133"/>
        <xdr:cNvSpPr txBox="1"/>
      </xdr:nvSpPr>
      <xdr:spPr>
        <a:xfrm>
          <a:off x="3219450" y="6549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229870</xdr:rowOff>
    </xdr:from>
    <xdr:to>
      <xdr:col>15</xdr:col>
      <xdr:colOff>101600</xdr:colOff>
      <xdr:row>35</xdr:row>
      <xdr:rowOff>332105</xdr:rowOff>
    </xdr:to>
    <xdr:sp macro="" textlink="">
      <xdr:nvSpPr>
        <xdr:cNvPr id="135" name="楕円 134"/>
        <xdr:cNvSpPr/>
      </xdr:nvSpPr>
      <xdr:spPr>
        <a:xfrm>
          <a:off x="2857500" y="67335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341630</xdr:rowOff>
    </xdr:from>
    <xdr:ext cx="756920" cy="252730"/>
    <xdr:sp macro="" textlink="">
      <xdr:nvSpPr>
        <xdr:cNvPr id="136" name="テキスト ボックス 135"/>
        <xdr:cNvSpPr txBox="1"/>
      </xdr:nvSpPr>
      <xdr:spPr>
        <a:xfrm>
          <a:off x="2527300" y="650240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3482"/>
          <a:ext cx="425709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73660</xdr:rowOff>
    </xdr:to>
    <xdr:sp macro="" textlink="">
      <xdr:nvSpPr>
        <xdr:cNvPr id="2" name="正方形/長方形 1"/>
        <xdr:cNvSpPr/>
      </xdr:nvSpPr>
      <xdr:spPr>
        <a:xfrm>
          <a:off x="635000" y="127000"/>
          <a:ext cx="12700000"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60960</xdr:rowOff>
    </xdr:to>
    <xdr:sp macro="" textlink="">
      <xdr:nvSpPr>
        <xdr:cNvPr id="3" name="正方形/長方形 2"/>
        <xdr:cNvSpPr/>
      </xdr:nvSpPr>
      <xdr:spPr>
        <a:xfrm>
          <a:off x="19050000" y="189230"/>
          <a:ext cx="3924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9069050" y="213995"/>
          <a:ext cx="3879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67945</xdr:rowOff>
    </xdr:from>
    <xdr:to>
      <xdr:col>120</xdr:col>
      <xdr:colOff>57150</xdr:colOff>
      <xdr:row>4</xdr:row>
      <xdr:rowOff>0</xdr:rowOff>
    </xdr:to>
    <xdr:sp macro="" textlink="">
      <xdr:nvSpPr>
        <xdr:cNvPr id="5" name="正方形/長方形 4"/>
        <xdr:cNvSpPr/>
      </xdr:nvSpPr>
      <xdr:spPr>
        <a:xfrm>
          <a:off x="19094450" y="239395"/>
          <a:ext cx="3822700" cy="4349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茨城県古河市</a:t>
          </a:r>
        </a:p>
      </xdr:txBody>
    </xdr:sp>
    <xdr:clientData/>
  </xdr:twoCellAnchor>
  <xdr:twoCellAnchor>
    <xdr:from>
      <xdr:col>85</xdr:col>
      <xdr:colOff>63500</xdr:colOff>
      <xdr:row>1</xdr:row>
      <xdr:rowOff>17780</xdr:rowOff>
    </xdr:from>
    <xdr:to>
      <xdr:col>99</xdr:col>
      <xdr:colOff>57150</xdr:colOff>
      <xdr:row>4</xdr:row>
      <xdr:rowOff>60960</xdr:rowOff>
    </xdr:to>
    <xdr:sp macro="" textlink="">
      <xdr:nvSpPr>
        <xdr:cNvPr id="6" name="正方形/長方形 5"/>
        <xdr:cNvSpPr/>
      </xdr:nvSpPr>
      <xdr:spPr>
        <a:xfrm>
          <a:off x="16256000" y="189230"/>
          <a:ext cx="26606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6281400" y="213995"/>
          <a:ext cx="26162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67945</xdr:rowOff>
    </xdr:from>
    <xdr:to>
      <xdr:col>99</xdr:col>
      <xdr:colOff>6350</xdr:colOff>
      <xdr:row>4</xdr:row>
      <xdr:rowOff>12065</xdr:rowOff>
    </xdr:to>
    <xdr:sp macro="" textlink="">
      <xdr:nvSpPr>
        <xdr:cNvPr id="8" name="正方形/長方形 7"/>
        <xdr:cNvSpPr/>
      </xdr:nvSpPr>
      <xdr:spPr>
        <a:xfrm>
          <a:off x="16306800" y="239395"/>
          <a:ext cx="25590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92710</xdr:rowOff>
    </xdr:to>
    <xdr:sp macro="" textlink="">
      <xdr:nvSpPr>
        <xdr:cNvPr id="9" name="正方形/長方形 8"/>
        <xdr:cNvSpPr/>
      </xdr:nvSpPr>
      <xdr:spPr>
        <a:xfrm>
          <a:off x="762000" y="872490"/>
          <a:ext cx="1009650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89000" y="902970"/>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222500" y="902970"/>
          <a:ext cx="14224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140,499
135,519
123.58
59,637,335
56,607,542
2,353,710
32,231,700
44,342,926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556000" y="902970"/>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80010</xdr:rowOff>
    </xdr:from>
    <xdr:to>
      <xdr:col>37</xdr:col>
      <xdr:colOff>63500</xdr:colOff>
      <xdr:row>10</xdr:row>
      <xdr:rowOff>161290</xdr:rowOff>
    </xdr:to>
    <xdr:sp macro="" textlink="">
      <xdr:nvSpPr>
        <xdr:cNvPr id="13" name="正方形/長方形 12"/>
        <xdr:cNvSpPr/>
      </xdr:nvSpPr>
      <xdr:spPr>
        <a:xfrm>
          <a:off x="5080000" y="922020"/>
          <a:ext cx="203200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80010</xdr:rowOff>
    </xdr:from>
    <xdr:to>
      <xdr:col>44</xdr:col>
      <xdr:colOff>0</xdr:colOff>
      <xdr:row>10</xdr:row>
      <xdr:rowOff>161290</xdr:rowOff>
    </xdr:to>
    <xdr:sp macro="" textlink="">
      <xdr:nvSpPr>
        <xdr:cNvPr id="14" name="正方形/長方形 13"/>
        <xdr:cNvSpPr/>
      </xdr:nvSpPr>
      <xdr:spPr>
        <a:xfrm>
          <a:off x="7112000" y="922020"/>
          <a:ext cx="127000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92710</xdr:rowOff>
    </xdr:from>
    <xdr:to>
      <xdr:col>47</xdr:col>
      <xdr:colOff>127000</xdr:colOff>
      <xdr:row>11</xdr:row>
      <xdr:rowOff>5080</xdr:rowOff>
    </xdr:to>
    <xdr:sp macro="" textlink="">
      <xdr:nvSpPr>
        <xdr:cNvPr id="15" name="正方形/長方形 14"/>
        <xdr:cNvSpPr/>
      </xdr:nvSpPr>
      <xdr:spPr>
        <a:xfrm>
          <a:off x="8445500" y="934720"/>
          <a:ext cx="63500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116840</xdr:rowOff>
    </xdr:to>
    <xdr:sp macro="" textlink="">
      <xdr:nvSpPr>
        <xdr:cNvPr id="16" name="正方形/長方形 15"/>
        <xdr:cNvSpPr/>
      </xdr:nvSpPr>
      <xdr:spPr>
        <a:xfrm>
          <a:off x="5080000" y="1680210"/>
          <a:ext cx="203200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116840</xdr:rowOff>
    </xdr:to>
    <xdr:sp macro="" textlink="">
      <xdr:nvSpPr>
        <xdr:cNvPr id="17" name="正方形/長方形 16"/>
        <xdr:cNvSpPr/>
      </xdr:nvSpPr>
      <xdr:spPr>
        <a:xfrm>
          <a:off x="7175500" y="1680210"/>
          <a:ext cx="381000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11</xdr:row>
      <xdr:rowOff>142240</xdr:rowOff>
    </xdr:to>
    <xdr:sp macro="" textlink="">
      <xdr:nvSpPr>
        <xdr:cNvPr id="18" name="角丸四角形 17"/>
        <xdr:cNvSpPr/>
      </xdr:nvSpPr>
      <xdr:spPr>
        <a:xfrm>
          <a:off x="11074400" y="872490"/>
          <a:ext cx="15240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92710</xdr:rowOff>
    </xdr:from>
    <xdr:to>
      <xdr:col>67</xdr:col>
      <xdr:colOff>31750</xdr:colOff>
      <xdr:row>7</xdr:row>
      <xdr:rowOff>5080</xdr:rowOff>
    </xdr:to>
    <xdr:sp macro="" textlink="">
      <xdr:nvSpPr>
        <xdr:cNvPr id="19" name="正方形/長方形 18"/>
        <xdr:cNvSpPr/>
      </xdr:nvSpPr>
      <xdr:spPr>
        <a:xfrm>
          <a:off x="11334750" y="934720"/>
          <a:ext cx="14605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98425</xdr:rowOff>
    </xdr:to>
    <xdr:sp macro="" textlink="">
      <xdr:nvSpPr>
        <xdr:cNvPr id="20" name="正方形/長方形 19"/>
        <xdr:cNvSpPr/>
      </xdr:nvSpPr>
      <xdr:spPr>
        <a:xfrm>
          <a:off x="11334750" y="1195070"/>
          <a:ext cx="14605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5080</xdr:rowOff>
    </xdr:from>
    <xdr:to>
      <xdr:col>67</xdr:col>
      <xdr:colOff>31750</xdr:colOff>
      <xdr:row>12</xdr:row>
      <xdr:rowOff>123825</xdr:rowOff>
    </xdr:to>
    <xdr:sp macro="" textlink="">
      <xdr:nvSpPr>
        <xdr:cNvPr id="21" name="正方形/長方形 20"/>
        <xdr:cNvSpPr/>
      </xdr:nvSpPr>
      <xdr:spPr>
        <a:xfrm>
          <a:off x="11334750" y="1517650"/>
          <a:ext cx="14605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1156950" y="104648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154305</xdr:rowOff>
    </xdr:from>
    <xdr:to>
      <xdr:col>59</xdr:col>
      <xdr:colOff>73025</xdr:colOff>
      <xdr:row>6</xdr:row>
      <xdr:rowOff>86360</xdr:rowOff>
    </xdr:to>
    <xdr:sp macro="" textlink="">
      <xdr:nvSpPr>
        <xdr:cNvPr id="23" name="楕円 22"/>
        <xdr:cNvSpPr/>
      </xdr:nvSpPr>
      <xdr:spPr>
        <a:xfrm>
          <a:off x="11210925" y="996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80010</xdr:rowOff>
    </xdr:from>
    <xdr:to>
      <xdr:col>59</xdr:col>
      <xdr:colOff>73025</xdr:colOff>
      <xdr:row>8</xdr:row>
      <xdr:rowOff>12065</xdr:rowOff>
    </xdr:to>
    <xdr:sp macro="" textlink="">
      <xdr:nvSpPr>
        <xdr:cNvPr id="24" name="フローチャート: 判断 23"/>
        <xdr:cNvSpPr/>
      </xdr:nvSpPr>
      <xdr:spPr>
        <a:xfrm>
          <a:off x="11210925" y="1257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148590</xdr:rowOff>
    </xdr:from>
    <xdr:to>
      <xdr:col>59</xdr:col>
      <xdr:colOff>17780</xdr:colOff>
      <xdr:row>9</xdr:row>
      <xdr:rowOff>116840</xdr:rowOff>
    </xdr:to>
    <xdr:cxnSp macro="">
      <xdr:nvCxnSpPr>
        <xdr:cNvPr id="25" name="直線コネクタ 24"/>
        <xdr:cNvCxnSpPr/>
      </xdr:nvCxnSpPr>
      <xdr:spPr>
        <a:xfrm>
          <a:off x="11257280"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148590</xdr:rowOff>
    </xdr:from>
    <xdr:to>
      <xdr:col>59</xdr:col>
      <xdr:colOff>107950</xdr:colOff>
      <xdr:row>8</xdr:row>
      <xdr:rowOff>148590</xdr:rowOff>
    </xdr:to>
    <xdr:cxnSp macro="">
      <xdr:nvCxnSpPr>
        <xdr:cNvPr id="26" name="直線コネクタ 25"/>
        <xdr:cNvCxnSpPr/>
      </xdr:nvCxnSpPr>
      <xdr:spPr>
        <a:xfrm>
          <a:off x="11176000" y="149352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1257280" y="172593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xdr:cNvCxnSpPr/>
      </xdr:nvCxnSpPr>
      <xdr:spPr>
        <a:xfrm>
          <a:off x="11176000" y="186563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111125</xdr:rowOff>
    </xdr:from>
    <xdr:ext cx="8896350" cy="246380"/>
    <xdr:sp macro="" textlink="">
      <xdr:nvSpPr>
        <xdr:cNvPr id="29" name="テキスト ボックス 28"/>
        <xdr:cNvSpPr txBox="1"/>
      </xdr:nvSpPr>
      <xdr:spPr>
        <a:xfrm>
          <a:off x="698500" y="2797175"/>
          <a:ext cx="88963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86360</xdr:rowOff>
    </xdr:from>
    <xdr:ext cx="6046470" cy="243205"/>
    <xdr:sp macro="" textlink="">
      <xdr:nvSpPr>
        <xdr:cNvPr id="30" name="テキスト ボックス 29"/>
        <xdr:cNvSpPr txBox="1"/>
      </xdr:nvSpPr>
      <xdr:spPr>
        <a:xfrm>
          <a:off x="698500" y="3107690"/>
          <a:ext cx="60464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52730"/>
    <xdr:sp macro="" textlink="">
      <xdr:nvSpPr>
        <xdr:cNvPr id="31" name="テキスト ボックス 30"/>
        <xdr:cNvSpPr txBox="1"/>
      </xdr:nvSpPr>
      <xdr:spPr>
        <a:xfrm>
          <a:off x="698500" y="341757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762000" y="39147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135890</xdr:rowOff>
    </xdr:to>
    <xdr:sp macro="" textlink="">
      <xdr:nvSpPr>
        <xdr:cNvPr id="33" name="正方形/長方形 32"/>
        <xdr:cNvSpPr/>
      </xdr:nvSpPr>
      <xdr:spPr>
        <a:xfrm>
          <a:off x="889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86360</xdr:rowOff>
    </xdr:from>
    <xdr:to>
      <xdr:col>12</xdr:col>
      <xdr:colOff>127000</xdr:colOff>
      <xdr:row>28</xdr:row>
      <xdr:rowOff>0</xdr:rowOff>
    </xdr:to>
    <xdr:sp macro="" textlink="">
      <xdr:nvSpPr>
        <xdr:cNvPr id="34" name="正方形/長方形 33"/>
        <xdr:cNvSpPr/>
      </xdr:nvSpPr>
      <xdr:spPr>
        <a:xfrm>
          <a:off x="889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135890</xdr:rowOff>
    </xdr:to>
    <xdr:sp macro="" textlink="">
      <xdr:nvSpPr>
        <xdr:cNvPr id="35" name="正方形/長方形 34"/>
        <xdr:cNvSpPr/>
      </xdr:nvSpPr>
      <xdr:spPr>
        <a:xfrm>
          <a:off x="1905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86360</xdr:rowOff>
    </xdr:from>
    <xdr:to>
      <xdr:col>18</xdr:col>
      <xdr:colOff>0</xdr:colOff>
      <xdr:row>28</xdr:row>
      <xdr:rowOff>0</xdr:rowOff>
    </xdr:to>
    <xdr:sp macro="" textlink="">
      <xdr:nvSpPr>
        <xdr:cNvPr id="36" name="正方形/長方形 35"/>
        <xdr:cNvSpPr/>
      </xdr:nvSpPr>
      <xdr:spPr>
        <a:xfrm>
          <a:off x="1905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135890</xdr:rowOff>
    </xdr:to>
    <xdr:sp macro="" textlink="">
      <xdr:nvSpPr>
        <xdr:cNvPr id="37" name="正方形/長方形 36"/>
        <xdr:cNvSpPr/>
      </xdr:nvSpPr>
      <xdr:spPr>
        <a:xfrm>
          <a:off x="3048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86360</xdr:rowOff>
    </xdr:from>
    <xdr:to>
      <xdr:col>24</xdr:col>
      <xdr:colOff>0</xdr:colOff>
      <xdr:row>28</xdr:row>
      <xdr:rowOff>0</xdr:rowOff>
    </xdr:to>
    <xdr:sp macro="" textlink="">
      <xdr:nvSpPr>
        <xdr:cNvPr id="38" name="正方形/長方形 37"/>
        <xdr:cNvSpPr/>
      </xdr:nvSpPr>
      <xdr:spPr>
        <a:xfrm>
          <a:off x="3048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80010</xdr:rowOff>
    </xdr:to>
    <xdr:sp macro="" textlink="">
      <xdr:nvSpPr>
        <xdr:cNvPr id="39" name="正方形/長方形 38"/>
        <xdr:cNvSpPr/>
      </xdr:nvSpPr>
      <xdr:spPr>
        <a:xfrm>
          <a:off x="762000" y="4721860"/>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5080</xdr:rowOff>
    </xdr:from>
    <xdr:ext cx="340360" cy="219710"/>
    <xdr:sp macro="" textlink="">
      <xdr:nvSpPr>
        <xdr:cNvPr id="40" name="テキスト ボックス 39"/>
        <xdr:cNvSpPr txBox="1"/>
      </xdr:nvSpPr>
      <xdr:spPr>
        <a:xfrm>
          <a:off x="723900" y="45351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80010</xdr:rowOff>
    </xdr:from>
    <xdr:to>
      <xdr:col>28</xdr:col>
      <xdr:colOff>114300</xdr:colOff>
      <xdr:row>41</xdr:row>
      <xdr:rowOff>80010</xdr:rowOff>
    </xdr:to>
    <xdr:cxnSp macro="">
      <xdr:nvCxnSpPr>
        <xdr:cNvPr id="41" name="直線コネクタ 40"/>
        <xdr:cNvCxnSpPr/>
      </xdr:nvCxnSpPr>
      <xdr:spPr>
        <a:xfrm>
          <a:off x="762000" y="6957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108585</xdr:rowOff>
    </xdr:from>
    <xdr:ext cx="531495" cy="243205"/>
    <xdr:sp macro="" textlink="">
      <xdr:nvSpPr>
        <xdr:cNvPr id="42" name="テキスト ボックス 41"/>
        <xdr:cNvSpPr txBox="1"/>
      </xdr:nvSpPr>
      <xdr:spPr>
        <a:xfrm>
          <a:off x="230505" y="68179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xdr:cNvCxnSpPr/>
      </xdr:nvCxnSpPr>
      <xdr:spPr>
        <a:xfrm>
          <a:off x="762000" y="65843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71755</xdr:rowOff>
    </xdr:from>
    <xdr:ext cx="531495" cy="244475"/>
    <xdr:sp macro="" textlink="">
      <xdr:nvSpPr>
        <xdr:cNvPr id="44" name="テキスト ボックス 43"/>
        <xdr:cNvSpPr txBox="1"/>
      </xdr:nvSpPr>
      <xdr:spPr>
        <a:xfrm>
          <a:off x="230505" y="644588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5080</xdr:rowOff>
    </xdr:from>
    <xdr:to>
      <xdr:col>28</xdr:col>
      <xdr:colOff>114300</xdr:colOff>
      <xdr:row>37</xdr:row>
      <xdr:rowOff>5080</xdr:rowOff>
    </xdr:to>
    <xdr:cxnSp macro="">
      <xdr:nvCxnSpPr>
        <xdr:cNvPr id="45" name="直線コネクタ 44"/>
        <xdr:cNvCxnSpPr/>
      </xdr:nvCxnSpPr>
      <xdr:spPr>
        <a:xfrm>
          <a:off x="762000" y="6211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34290</xdr:rowOff>
    </xdr:from>
    <xdr:ext cx="531495" cy="244475"/>
    <xdr:sp macro="" textlink="">
      <xdr:nvSpPr>
        <xdr:cNvPr id="46" name="テキスト ボックス 45"/>
        <xdr:cNvSpPr txBox="1"/>
      </xdr:nvSpPr>
      <xdr:spPr>
        <a:xfrm>
          <a:off x="230505" y="607314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135890</xdr:rowOff>
    </xdr:from>
    <xdr:to>
      <xdr:col>28</xdr:col>
      <xdr:colOff>114300</xdr:colOff>
      <xdr:row>34</xdr:row>
      <xdr:rowOff>135890</xdr:rowOff>
    </xdr:to>
    <xdr:cxnSp macro="">
      <xdr:nvCxnSpPr>
        <xdr:cNvPr id="47" name="直線コネクタ 46"/>
        <xdr:cNvCxnSpPr/>
      </xdr:nvCxnSpPr>
      <xdr:spPr>
        <a:xfrm>
          <a:off x="762000" y="5839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164465</xdr:rowOff>
    </xdr:from>
    <xdr:ext cx="531495" cy="244475"/>
    <xdr:sp macro="" textlink="">
      <xdr:nvSpPr>
        <xdr:cNvPr id="48" name="テキスト ボックス 47"/>
        <xdr:cNvSpPr txBox="1"/>
      </xdr:nvSpPr>
      <xdr:spPr>
        <a:xfrm>
          <a:off x="230505" y="570039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98425</xdr:rowOff>
    </xdr:from>
    <xdr:to>
      <xdr:col>28</xdr:col>
      <xdr:colOff>114300</xdr:colOff>
      <xdr:row>32</xdr:row>
      <xdr:rowOff>98425</xdr:rowOff>
    </xdr:to>
    <xdr:cxnSp macro="">
      <xdr:nvCxnSpPr>
        <xdr:cNvPr id="49" name="直線コネクタ 48"/>
        <xdr:cNvCxnSpPr/>
      </xdr:nvCxnSpPr>
      <xdr:spPr>
        <a:xfrm>
          <a:off x="762000" y="5466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127635</xdr:rowOff>
    </xdr:from>
    <xdr:ext cx="531495" cy="244475"/>
    <xdr:sp macro="" textlink="">
      <xdr:nvSpPr>
        <xdr:cNvPr id="50" name="テキスト ボックス 49"/>
        <xdr:cNvSpPr txBox="1"/>
      </xdr:nvSpPr>
      <xdr:spPr>
        <a:xfrm>
          <a:off x="230505" y="532828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xdr:cNvCxnSpPr/>
      </xdr:nvCxnSpPr>
      <xdr:spPr>
        <a:xfrm>
          <a:off x="762000" y="50939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90170</xdr:rowOff>
    </xdr:from>
    <xdr:ext cx="531495" cy="243205"/>
    <xdr:sp macro="" textlink="">
      <xdr:nvSpPr>
        <xdr:cNvPr id="52" name="テキスト ボックス 51"/>
        <xdr:cNvSpPr txBox="1"/>
      </xdr:nvSpPr>
      <xdr:spPr>
        <a:xfrm>
          <a:off x="230505" y="495554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3" name="直線コネクタ 52"/>
        <xdr:cNvCxnSpPr/>
      </xdr:nvCxnSpPr>
      <xdr:spPr>
        <a:xfrm>
          <a:off x="762000" y="4721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1185" cy="243205"/>
    <xdr:sp macro="" textlink="">
      <xdr:nvSpPr>
        <xdr:cNvPr id="54" name="テキスト ボックス 53"/>
        <xdr:cNvSpPr txBox="1"/>
      </xdr:nvSpPr>
      <xdr:spPr>
        <a:xfrm>
          <a:off x="166370" y="45827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80010</xdr:rowOff>
    </xdr:to>
    <xdr:sp macro="" textlink="">
      <xdr:nvSpPr>
        <xdr:cNvPr id="55" name="人件費グラフ枠"/>
        <xdr:cNvSpPr/>
      </xdr:nvSpPr>
      <xdr:spPr>
        <a:xfrm>
          <a:off x="762000" y="4721860"/>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155575</xdr:rowOff>
    </xdr:from>
    <xdr:to>
      <xdr:col>24</xdr:col>
      <xdr:colOff>62865</xdr:colOff>
      <xdr:row>39</xdr:row>
      <xdr:rowOff>40005</xdr:rowOff>
    </xdr:to>
    <xdr:cxnSp macro="">
      <xdr:nvCxnSpPr>
        <xdr:cNvPr id="56" name="直線コネクタ 55"/>
        <xdr:cNvCxnSpPr/>
      </xdr:nvCxnSpPr>
      <xdr:spPr>
        <a:xfrm flipV="1">
          <a:off x="4633595" y="5020945"/>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43815</xdr:rowOff>
    </xdr:from>
    <xdr:ext cx="534670" cy="251460"/>
    <xdr:sp macro="" textlink="">
      <xdr:nvSpPr>
        <xdr:cNvPr id="57" name="人件費最小値テキスト"/>
        <xdr:cNvSpPr txBox="1"/>
      </xdr:nvSpPr>
      <xdr:spPr>
        <a:xfrm>
          <a:off x="4686300" y="65855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50,071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40005</xdr:rowOff>
    </xdr:from>
    <xdr:to>
      <xdr:col>24</xdr:col>
      <xdr:colOff>152400</xdr:colOff>
      <xdr:row>39</xdr:row>
      <xdr:rowOff>40005</xdr:rowOff>
    </xdr:to>
    <xdr:cxnSp macro="">
      <xdr:nvCxnSpPr>
        <xdr:cNvPr id="58" name="直線コネクタ 57"/>
        <xdr:cNvCxnSpPr/>
      </xdr:nvCxnSpPr>
      <xdr:spPr>
        <a:xfrm>
          <a:off x="4546600" y="658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104140</xdr:rowOff>
    </xdr:from>
    <xdr:ext cx="534670" cy="244475"/>
    <xdr:sp macro="" textlink="">
      <xdr:nvSpPr>
        <xdr:cNvPr id="59" name="人件費最大値テキスト"/>
        <xdr:cNvSpPr txBox="1"/>
      </xdr:nvSpPr>
      <xdr:spPr>
        <a:xfrm>
          <a:off x="4686300" y="480187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91,966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155575</xdr:rowOff>
    </xdr:from>
    <xdr:to>
      <xdr:col>24</xdr:col>
      <xdr:colOff>152400</xdr:colOff>
      <xdr:row>29</xdr:row>
      <xdr:rowOff>155575</xdr:rowOff>
    </xdr:to>
    <xdr:cxnSp macro="">
      <xdr:nvCxnSpPr>
        <xdr:cNvPr id="60" name="直線コネクタ 59"/>
        <xdr:cNvCxnSpPr/>
      </xdr:nvCxnSpPr>
      <xdr:spPr>
        <a:xfrm>
          <a:off x="4546600" y="502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38</xdr:row>
      <xdr:rowOff>164465</xdr:rowOff>
    </xdr:from>
    <xdr:to>
      <xdr:col>24</xdr:col>
      <xdr:colOff>63500</xdr:colOff>
      <xdr:row>39</xdr:row>
      <xdr:rowOff>34290</xdr:rowOff>
    </xdr:to>
    <xdr:cxnSp macro="">
      <xdr:nvCxnSpPr>
        <xdr:cNvPr id="61" name="直線コネクタ 60"/>
        <xdr:cNvCxnSpPr/>
      </xdr:nvCxnSpPr>
      <xdr:spPr>
        <a:xfrm flipV="1">
          <a:off x="3790950" y="6538595"/>
          <a:ext cx="8445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69215</xdr:rowOff>
    </xdr:from>
    <xdr:ext cx="534670" cy="244475"/>
    <xdr:sp macro="" textlink="">
      <xdr:nvSpPr>
        <xdr:cNvPr id="62" name="人件費平均値テキスト"/>
        <xdr:cNvSpPr txBox="1"/>
      </xdr:nvSpPr>
      <xdr:spPr>
        <a:xfrm>
          <a:off x="4686300" y="577278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46990</xdr:rowOff>
    </xdr:from>
    <xdr:to>
      <xdr:col>24</xdr:col>
      <xdr:colOff>114300</xdr:colOff>
      <xdr:row>35</xdr:row>
      <xdr:rowOff>146050</xdr:rowOff>
    </xdr:to>
    <xdr:sp macro="" textlink="">
      <xdr:nvSpPr>
        <xdr:cNvPr id="63" name="フローチャート: 判断 62"/>
        <xdr:cNvSpPr/>
      </xdr:nvSpPr>
      <xdr:spPr>
        <a:xfrm>
          <a:off x="4584700" y="5918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34290</xdr:rowOff>
    </xdr:from>
    <xdr:to>
      <xdr:col>19</xdr:col>
      <xdr:colOff>171450</xdr:colOff>
      <xdr:row>39</xdr:row>
      <xdr:rowOff>55880</xdr:rowOff>
    </xdr:to>
    <xdr:cxnSp macro="">
      <xdr:nvCxnSpPr>
        <xdr:cNvPr id="64" name="直線コネクタ 63"/>
        <xdr:cNvCxnSpPr/>
      </xdr:nvCxnSpPr>
      <xdr:spPr>
        <a:xfrm flipV="1">
          <a:off x="2908300" y="6576060"/>
          <a:ext cx="8826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59055</xdr:rowOff>
    </xdr:from>
    <xdr:to>
      <xdr:col>20</xdr:col>
      <xdr:colOff>38100</xdr:colOff>
      <xdr:row>35</xdr:row>
      <xdr:rowOff>157480</xdr:rowOff>
    </xdr:to>
    <xdr:sp macro="" textlink="">
      <xdr:nvSpPr>
        <xdr:cNvPr id="65" name="フローチャート: 判断 64"/>
        <xdr:cNvSpPr/>
      </xdr:nvSpPr>
      <xdr:spPr>
        <a:xfrm>
          <a:off x="3746500" y="59302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5715</xdr:rowOff>
    </xdr:from>
    <xdr:ext cx="525145" cy="251460"/>
    <xdr:sp macro="" textlink="">
      <xdr:nvSpPr>
        <xdr:cNvPr id="66" name="テキスト ボックス 65"/>
        <xdr:cNvSpPr txBox="1"/>
      </xdr:nvSpPr>
      <xdr:spPr>
        <a:xfrm>
          <a:off x="3529965" y="5709285"/>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26670</xdr:rowOff>
    </xdr:from>
    <xdr:to>
      <xdr:col>15</xdr:col>
      <xdr:colOff>50800</xdr:colOff>
      <xdr:row>39</xdr:row>
      <xdr:rowOff>55880</xdr:rowOff>
    </xdr:to>
    <xdr:cxnSp macro="">
      <xdr:nvCxnSpPr>
        <xdr:cNvPr id="67" name="直線コネクタ 66"/>
        <xdr:cNvCxnSpPr/>
      </xdr:nvCxnSpPr>
      <xdr:spPr>
        <a:xfrm>
          <a:off x="2019300" y="65684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59055</xdr:rowOff>
    </xdr:from>
    <xdr:to>
      <xdr:col>15</xdr:col>
      <xdr:colOff>101600</xdr:colOff>
      <xdr:row>35</xdr:row>
      <xdr:rowOff>158750</xdr:rowOff>
    </xdr:to>
    <xdr:sp macro="" textlink="">
      <xdr:nvSpPr>
        <xdr:cNvPr id="68" name="フローチャート: 判断 67"/>
        <xdr:cNvSpPr/>
      </xdr:nvSpPr>
      <xdr:spPr>
        <a:xfrm>
          <a:off x="2857500" y="5930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6350</xdr:rowOff>
    </xdr:from>
    <xdr:ext cx="525145" cy="251460"/>
    <xdr:sp macro="" textlink="">
      <xdr:nvSpPr>
        <xdr:cNvPr id="69" name="テキスト ボックス 68"/>
        <xdr:cNvSpPr txBox="1"/>
      </xdr:nvSpPr>
      <xdr:spPr>
        <a:xfrm>
          <a:off x="2640965" y="57099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39</xdr:row>
      <xdr:rowOff>26670</xdr:rowOff>
    </xdr:from>
    <xdr:to>
      <xdr:col>10</xdr:col>
      <xdr:colOff>114300</xdr:colOff>
      <xdr:row>39</xdr:row>
      <xdr:rowOff>97790</xdr:rowOff>
    </xdr:to>
    <xdr:cxnSp macro="">
      <xdr:nvCxnSpPr>
        <xdr:cNvPr id="70" name="直線コネクタ 69"/>
        <xdr:cNvCxnSpPr/>
      </xdr:nvCxnSpPr>
      <xdr:spPr>
        <a:xfrm flipV="1">
          <a:off x="1123950" y="6568440"/>
          <a:ext cx="8953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166370</xdr:rowOff>
    </xdr:from>
    <xdr:to>
      <xdr:col>10</xdr:col>
      <xdr:colOff>165100</xdr:colOff>
      <xdr:row>36</xdr:row>
      <xdr:rowOff>97790</xdr:rowOff>
    </xdr:to>
    <xdr:sp macro="" textlink="">
      <xdr:nvSpPr>
        <xdr:cNvPr id="71" name="フローチャート: 判断 70"/>
        <xdr:cNvSpPr/>
      </xdr:nvSpPr>
      <xdr:spPr>
        <a:xfrm>
          <a:off x="1968500" y="6037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114300</xdr:rowOff>
    </xdr:from>
    <xdr:ext cx="530225" cy="252730"/>
    <xdr:sp macro="" textlink="">
      <xdr:nvSpPr>
        <xdr:cNvPr id="72" name="テキスト ボックス 71"/>
        <xdr:cNvSpPr txBox="1"/>
      </xdr:nvSpPr>
      <xdr:spPr>
        <a:xfrm>
          <a:off x="1751965" y="581787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80010</xdr:rowOff>
    </xdr:from>
    <xdr:to>
      <xdr:col>6</xdr:col>
      <xdr:colOff>38100</xdr:colOff>
      <xdr:row>38</xdr:row>
      <xdr:rowOff>12065</xdr:rowOff>
    </xdr:to>
    <xdr:sp macro="" textlink="">
      <xdr:nvSpPr>
        <xdr:cNvPr id="73" name="フローチャート: 判断 72"/>
        <xdr:cNvSpPr/>
      </xdr:nvSpPr>
      <xdr:spPr>
        <a:xfrm>
          <a:off x="1079500" y="6286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27305</xdr:rowOff>
    </xdr:from>
    <xdr:ext cx="525145" cy="249555"/>
    <xdr:sp macro="" textlink="">
      <xdr:nvSpPr>
        <xdr:cNvPr id="74" name="テキスト ボックス 73"/>
        <xdr:cNvSpPr txBox="1"/>
      </xdr:nvSpPr>
      <xdr:spPr>
        <a:xfrm>
          <a:off x="862965" y="60661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77470</xdr:rowOff>
    </xdr:from>
    <xdr:ext cx="762000" cy="251460"/>
    <xdr:sp macro="" textlink="">
      <xdr:nvSpPr>
        <xdr:cNvPr id="75" name="テキスト ボックス 74"/>
        <xdr:cNvSpPr txBox="1"/>
      </xdr:nvSpPr>
      <xdr:spPr>
        <a:xfrm>
          <a:off x="44450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77470</xdr:rowOff>
    </xdr:from>
    <xdr:ext cx="762000" cy="251460"/>
    <xdr:sp macro="" textlink="">
      <xdr:nvSpPr>
        <xdr:cNvPr id="76" name="テキスト ボックス 75"/>
        <xdr:cNvSpPr txBox="1"/>
      </xdr:nvSpPr>
      <xdr:spPr>
        <a:xfrm>
          <a:off x="360045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77470</xdr:rowOff>
    </xdr:from>
    <xdr:ext cx="756920" cy="251460"/>
    <xdr:sp macro="" textlink="">
      <xdr:nvSpPr>
        <xdr:cNvPr id="77" name="テキスト ボックス 76"/>
        <xdr:cNvSpPr txBox="1"/>
      </xdr:nvSpPr>
      <xdr:spPr>
        <a:xfrm>
          <a:off x="2717800" y="69545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77470</xdr:rowOff>
    </xdr:from>
    <xdr:ext cx="762000" cy="251460"/>
    <xdr:sp macro="" textlink="">
      <xdr:nvSpPr>
        <xdr:cNvPr id="78" name="テキスト ボックス 77"/>
        <xdr:cNvSpPr txBox="1"/>
      </xdr:nvSpPr>
      <xdr:spPr>
        <a:xfrm>
          <a:off x="18288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77470</xdr:rowOff>
    </xdr:from>
    <xdr:ext cx="762000" cy="251460"/>
    <xdr:sp macro="" textlink="">
      <xdr:nvSpPr>
        <xdr:cNvPr id="79" name="テキスト ボックス 78"/>
        <xdr:cNvSpPr txBox="1"/>
      </xdr:nvSpPr>
      <xdr:spPr>
        <a:xfrm>
          <a:off x="93345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114935</xdr:rowOff>
    </xdr:from>
    <xdr:to>
      <xdr:col>24</xdr:col>
      <xdr:colOff>114300</xdr:colOff>
      <xdr:row>39</xdr:row>
      <xdr:rowOff>46990</xdr:rowOff>
    </xdr:to>
    <xdr:sp macro="" textlink="">
      <xdr:nvSpPr>
        <xdr:cNvPr id="80" name="楕円 79"/>
        <xdr:cNvSpPr/>
      </xdr:nvSpPr>
      <xdr:spPr>
        <a:xfrm>
          <a:off x="4584700" y="6489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31750</xdr:rowOff>
    </xdr:from>
    <xdr:ext cx="534670" cy="243840"/>
    <xdr:sp macro="" textlink="">
      <xdr:nvSpPr>
        <xdr:cNvPr id="81" name="人件費該当値テキスト"/>
        <xdr:cNvSpPr txBox="1"/>
      </xdr:nvSpPr>
      <xdr:spPr>
        <a:xfrm>
          <a:off x="4686300" y="640588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151765</xdr:rowOff>
    </xdr:from>
    <xdr:to>
      <xdr:col>20</xdr:col>
      <xdr:colOff>38100</xdr:colOff>
      <xdr:row>39</xdr:row>
      <xdr:rowOff>83185</xdr:rowOff>
    </xdr:to>
    <xdr:sp macro="" textlink="">
      <xdr:nvSpPr>
        <xdr:cNvPr id="82" name="楕円 81"/>
        <xdr:cNvSpPr/>
      </xdr:nvSpPr>
      <xdr:spPr>
        <a:xfrm>
          <a:off x="3746500" y="6525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74930</xdr:rowOff>
    </xdr:from>
    <xdr:ext cx="525145" cy="251460"/>
    <xdr:sp macro="" textlink="">
      <xdr:nvSpPr>
        <xdr:cNvPr id="83" name="テキスト ボックス 82"/>
        <xdr:cNvSpPr txBox="1"/>
      </xdr:nvSpPr>
      <xdr:spPr>
        <a:xfrm>
          <a:off x="3529965" y="66167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39</xdr:row>
      <xdr:rowOff>5715</xdr:rowOff>
    </xdr:from>
    <xdr:to>
      <xdr:col>15</xdr:col>
      <xdr:colOff>101600</xdr:colOff>
      <xdr:row>39</xdr:row>
      <xdr:rowOff>106045</xdr:rowOff>
    </xdr:to>
    <xdr:sp macro="" textlink="">
      <xdr:nvSpPr>
        <xdr:cNvPr id="84" name="楕円 83"/>
        <xdr:cNvSpPr/>
      </xdr:nvSpPr>
      <xdr:spPr>
        <a:xfrm>
          <a:off x="2857500" y="6547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96520</xdr:rowOff>
    </xdr:from>
    <xdr:ext cx="525145" cy="252730"/>
    <xdr:sp macro="" textlink="">
      <xdr:nvSpPr>
        <xdr:cNvPr id="85" name="テキスト ボックス 84"/>
        <xdr:cNvSpPr txBox="1"/>
      </xdr:nvSpPr>
      <xdr:spPr>
        <a:xfrm>
          <a:off x="2640965" y="663829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144780</xdr:rowOff>
    </xdr:from>
    <xdr:to>
      <xdr:col>10</xdr:col>
      <xdr:colOff>165100</xdr:colOff>
      <xdr:row>39</xdr:row>
      <xdr:rowOff>76200</xdr:rowOff>
    </xdr:to>
    <xdr:sp macro="" textlink="">
      <xdr:nvSpPr>
        <xdr:cNvPr id="86" name="楕円 85"/>
        <xdr:cNvSpPr/>
      </xdr:nvSpPr>
      <xdr:spPr>
        <a:xfrm>
          <a:off x="1968500" y="6518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67945</xdr:rowOff>
    </xdr:from>
    <xdr:ext cx="530225" cy="243205"/>
    <xdr:sp macro="" textlink="">
      <xdr:nvSpPr>
        <xdr:cNvPr id="87" name="テキスト ボックス 86"/>
        <xdr:cNvSpPr txBox="1"/>
      </xdr:nvSpPr>
      <xdr:spPr>
        <a:xfrm>
          <a:off x="1751965" y="6609715"/>
          <a:ext cx="530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48895</xdr:rowOff>
    </xdr:from>
    <xdr:to>
      <xdr:col>6</xdr:col>
      <xdr:colOff>38100</xdr:colOff>
      <xdr:row>39</xdr:row>
      <xdr:rowOff>147955</xdr:rowOff>
    </xdr:to>
    <xdr:sp macro="" textlink="">
      <xdr:nvSpPr>
        <xdr:cNvPr id="88" name="楕円 87"/>
        <xdr:cNvSpPr/>
      </xdr:nvSpPr>
      <xdr:spPr>
        <a:xfrm>
          <a:off x="1079500" y="6590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139065</xdr:rowOff>
    </xdr:from>
    <xdr:ext cx="525145" cy="249555"/>
    <xdr:sp macro="" textlink="">
      <xdr:nvSpPr>
        <xdr:cNvPr id="89" name="テキスト ボックス 88"/>
        <xdr:cNvSpPr txBox="1"/>
      </xdr:nvSpPr>
      <xdr:spPr>
        <a:xfrm>
          <a:off x="862965" y="66808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xdr:cNvSpPr/>
      </xdr:nvSpPr>
      <xdr:spPr>
        <a:xfrm>
          <a:off x="762000" y="72675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135890</xdr:rowOff>
    </xdr:to>
    <xdr:sp macro="" textlink="">
      <xdr:nvSpPr>
        <xdr:cNvPr id="91" name="正方形/長方形 90"/>
        <xdr:cNvSpPr/>
      </xdr:nvSpPr>
      <xdr:spPr>
        <a:xfrm>
          <a:off x="889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86360</xdr:rowOff>
    </xdr:from>
    <xdr:to>
      <xdr:col>12</xdr:col>
      <xdr:colOff>127000</xdr:colOff>
      <xdr:row>48</xdr:row>
      <xdr:rowOff>0</xdr:rowOff>
    </xdr:to>
    <xdr:sp macro="" textlink="">
      <xdr:nvSpPr>
        <xdr:cNvPr id="92" name="正方形/長方形 91"/>
        <xdr:cNvSpPr/>
      </xdr:nvSpPr>
      <xdr:spPr>
        <a:xfrm>
          <a:off x="889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135890</xdr:rowOff>
    </xdr:to>
    <xdr:sp macro="" textlink="">
      <xdr:nvSpPr>
        <xdr:cNvPr id="93" name="正方形/長方形 92"/>
        <xdr:cNvSpPr/>
      </xdr:nvSpPr>
      <xdr:spPr>
        <a:xfrm>
          <a:off x="1905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86360</xdr:rowOff>
    </xdr:from>
    <xdr:to>
      <xdr:col>18</xdr:col>
      <xdr:colOff>0</xdr:colOff>
      <xdr:row>48</xdr:row>
      <xdr:rowOff>0</xdr:rowOff>
    </xdr:to>
    <xdr:sp macro="" textlink="">
      <xdr:nvSpPr>
        <xdr:cNvPr id="94" name="正方形/長方形 93"/>
        <xdr:cNvSpPr/>
      </xdr:nvSpPr>
      <xdr:spPr>
        <a:xfrm>
          <a:off x="1905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135890</xdr:rowOff>
    </xdr:to>
    <xdr:sp macro="" textlink="">
      <xdr:nvSpPr>
        <xdr:cNvPr id="95" name="正方形/長方形 94"/>
        <xdr:cNvSpPr/>
      </xdr:nvSpPr>
      <xdr:spPr>
        <a:xfrm>
          <a:off x="3048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86360</xdr:rowOff>
    </xdr:from>
    <xdr:to>
      <xdr:col>24</xdr:col>
      <xdr:colOff>0</xdr:colOff>
      <xdr:row>48</xdr:row>
      <xdr:rowOff>0</xdr:rowOff>
    </xdr:to>
    <xdr:sp macro="" textlink="">
      <xdr:nvSpPr>
        <xdr:cNvPr id="96" name="正方形/長方形 95"/>
        <xdr:cNvSpPr/>
      </xdr:nvSpPr>
      <xdr:spPr>
        <a:xfrm>
          <a:off x="3048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80010</xdr:rowOff>
    </xdr:to>
    <xdr:sp macro="" textlink="">
      <xdr:nvSpPr>
        <xdr:cNvPr id="97" name="正方形/長方形 96"/>
        <xdr:cNvSpPr/>
      </xdr:nvSpPr>
      <xdr:spPr>
        <a:xfrm>
          <a:off x="762000" y="8074660"/>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5080</xdr:rowOff>
    </xdr:from>
    <xdr:ext cx="340360" cy="219710"/>
    <xdr:sp macro="" textlink="">
      <xdr:nvSpPr>
        <xdr:cNvPr id="98" name="テキスト ボックス 97"/>
        <xdr:cNvSpPr txBox="1"/>
      </xdr:nvSpPr>
      <xdr:spPr>
        <a:xfrm>
          <a:off x="723900" y="78879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80010</xdr:rowOff>
    </xdr:from>
    <xdr:to>
      <xdr:col>28</xdr:col>
      <xdr:colOff>114300</xdr:colOff>
      <xdr:row>61</xdr:row>
      <xdr:rowOff>80010</xdr:rowOff>
    </xdr:to>
    <xdr:cxnSp macro="">
      <xdr:nvCxnSpPr>
        <xdr:cNvPr id="99" name="直線コネクタ 98"/>
        <xdr:cNvCxnSpPr/>
      </xdr:nvCxnSpPr>
      <xdr:spPr>
        <a:xfrm>
          <a:off x="762000" y="10309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108585</xdr:rowOff>
    </xdr:from>
    <xdr:ext cx="531495" cy="243205"/>
    <xdr:sp macro="" textlink="">
      <xdr:nvSpPr>
        <xdr:cNvPr id="100" name="テキスト ボックス 99"/>
        <xdr:cNvSpPr txBox="1"/>
      </xdr:nvSpPr>
      <xdr:spPr>
        <a:xfrm>
          <a:off x="230505" y="101707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95885</xdr:rowOff>
    </xdr:from>
    <xdr:to>
      <xdr:col>28</xdr:col>
      <xdr:colOff>114300</xdr:colOff>
      <xdr:row>59</xdr:row>
      <xdr:rowOff>95885</xdr:rowOff>
    </xdr:to>
    <xdr:cxnSp macro="">
      <xdr:nvCxnSpPr>
        <xdr:cNvPr id="101" name="直線コネクタ 100"/>
        <xdr:cNvCxnSpPr/>
      </xdr:nvCxnSpPr>
      <xdr:spPr>
        <a:xfrm>
          <a:off x="762000" y="99904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125095</xdr:rowOff>
    </xdr:from>
    <xdr:ext cx="531495" cy="243205"/>
    <xdr:sp macro="" textlink="">
      <xdr:nvSpPr>
        <xdr:cNvPr id="102" name="テキスト ボックス 101"/>
        <xdr:cNvSpPr txBox="1"/>
      </xdr:nvSpPr>
      <xdr:spPr>
        <a:xfrm>
          <a:off x="230505" y="985202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111760</xdr:rowOff>
    </xdr:from>
    <xdr:to>
      <xdr:col>28</xdr:col>
      <xdr:colOff>114300</xdr:colOff>
      <xdr:row>57</xdr:row>
      <xdr:rowOff>111760</xdr:rowOff>
    </xdr:to>
    <xdr:cxnSp macro="">
      <xdr:nvCxnSpPr>
        <xdr:cNvPr id="103" name="直線コネクタ 102"/>
        <xdr:cNvCxnSpPr/>
      </xdr:nvCxnSpPr>
      <xdr:spPr>
        <a:xfrm>
          <a:off x="762000" y="9671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140335</xdr:rowOff>
    </xdr:from>
    <xdr:ext cx="531495" cy="244475"/>
    <xdr:sp macro="" textlink="">
      <xdr:nvSpPr>
        <xdr:cNvPr id="104" name="テキスト ボックス 103"/>
        <xdr:cNvSpPr txBox="1"/>
      </xdr:nvSpPr>
      <xdr:spPr>
        <a:xfrm>
          <a:off x="230505" y="953198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128270</xdr:rowOff>
    </xdr:from>
    <xdr:to>
      <xdr:col>28</xdr:col>
      <xdr:colOff>114300</xdr:colOff>
      <xdr:row>55</xdr:row>
      <xdr:rowOff>128270</xdr:rowOff>
    </xdr:to>
    <xdr:cxnSp macro="">
      <xdr:nvCxnSpPr>
        <xdr:cNvPr id="105" name="直線コネクタ 104"/>
        <xdr:cNvCxnSpPr/>
      </xdr:nvCxnSpPr>
      <xdr:spPr>
        <a:xfrm>
          <a:off x="762000" y="93522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156210</xdr:rowOff>
    </xdr:from>
    <xdr:ext cx="531495" cy="251460"/>
    <xdr:sp macro="" textlink="">
      <xdr:nvSpPr>
        <xdr:cNvPr id="106" name="テキスト ボックス 105"/>
        <xdr:cNvSpPr txBox="1"/>
      </xdr:nvSpPr>
      <xdr:spPr>
        <a:xfrm>
          <a:off x="230505" y="921258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144145</xdr:rowOff>
    </xdr:from>
    <xdr:to>
      <xdr:col>28</xdr:col>
      <xdr:colOff>114300</xdr:colOff>
      <xdr:row>53</xdr:row>
      <xdr:rowOff>144145</xdr:rowOff>
    </xdr:to>
    <xdr:cxnSp macro="">
      <xdr:nvCxnSpPr>
        <xdr:cNvPr id="107" name="直線コネクタ 106"/>
        <xdr:cNvCxnSpPr/>
      </xdr:nvCxnSpPr>
      <xdr:spPr>
        <a:xfrm>
          <a:off x="762000" y="9032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5080</xdr:rowOff>
    </xdr:from>
    <xdr:ext cx="531495" cy="252730"/>
    <xdr:sp macro="" textlink="">
      <xdr:nvSpPr>
        <xdr:cNvPr id="108" name="テキスト ボックス 107"/>
        <xdr:cNvSpPr txBox="1"/>
      </xdr:nvSpPr>
      <xdr:spPr>
        <a:xfrm>
          <a:off x="230505" y="88938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160655</xdr:rowOff>
    </xdr:from>
    <xdr:to>
      <xdr:col>28</xdr:col>
      <xdr:colOff>114300</xdr:colOff>
      <xdr:row>51</xdr:row>
      <xdr:rowOff>160655</xdr:rowOff>
    </xdr:to>
    <xdr:cxnSp macro="">
      <xdr:nvCxnSpPr>
        <xdr:cNvPr id="109" name="直線コネクタ 108"/>
        <xdr:cNvCxnSpPr/>
      </xdr:nvCxnSpPr>
      <xdr:spPr>
        <a:xfrm>
          <a:off x="762000" y="87141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20955</xdr:rowOff>
    </xdr:from>
    <xdr:ext cx="531495" cy="250825"/>
    <xdr:sp macro="" textlink="">
      <xdr:nvSpPr>
        <xdr:cNvPr id="110" name="テキスト ボックス 109"/>
        <xdr:cNvSpPr txBox="1"/>
      </xdr:nvSpPr>
      <xdr:spPr>
        <a:xfrm>
          <a:off x="230505" y="857440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7620</xdr:rowOff>
    </xdr:from>
    <xdr:to>
      <xdr:col>28</xdr:col>
      <xdr:colOff>114300</xdr:colOff>
      <xdr:row>50</xdr:row>
      <xdr:rowOff>7620</xdr:rowOff>
    </xdr:to>
    <xdr:cxnSp macro="">
      <xdr:nvCxnSpPr>
        <xdr:cNvPr id="111" name="直線コネクタ 110"/>
        <xdr:cNvCxnSpPr/>
      </xdr:nvCxnSpPr>
      <xdr:spPr>
        <a:xfrm>
          <a:off x="762000" y="83934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36830</xdr:rowOff>
    </xdr:from>
    <xdr:ext cx="531495" cy="247650"/>
    <xdr:sp macro="" textlink="">
      <xdr:nvSpPr>
        <xdr:cNvPr id="112" name="テキスト ボックス 111"/>
        <xdr:cNvSpPr txBox="1"/>
      </xdr:nvSpPr>
      <xdr:spPr>
        <a:xfrm>
          <a:off x="230505" y="825500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13" name="直線コネクタ 112"/>
        <xdr:cNvCxnSpPr/>
      </xdr:nvCxnSpPr>
      <xdr:spPr>
        <a:xfrm>
          <a:off x="762000" y="80746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1185" cy="243205"/>
    <xdr:sp macro="" textlink="">
      <xdr:nvSpPr>
        <xdr:cNvPr id="114" name="テキスト ボックス 113"/>
        <xdr:cNvSpPr txBox="1"/>
      </xdr:nvSpPr>
      <xdr:spPr>
        <a:xfrm>
          <a:off x="166370" y="79355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80010</xdr:rowOff>
    </xdr:to>
    <xdr:sp macro="" textlink="">
      <xdr:nvSpPr>
        <xdr:cNvPr id="115" name="物件費グラフ枠"/>
        <xdr:cNvSpPr/>
      </xdr:nvSpPr>
      <xdr:spPr>
        <a:xfrm>
          <a:off x="762000" y="8074660"/>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126365</xdr:rowOff>
    </xdr:from>
    <xdr:to>
      <xdr:col>24</xdr:col>
      <xdr:colOff>62865</xdr:colOff>
      <xdr:row>58</xdr:row>
      <xdr:rowOff>95250</xdr:rowOff>
    </xdr:to>
    <xdr:cxnSp macro="">
      <xdr:nvCxnSpPr>
        <xdr:cNvPr id="116" name="直線コネクタ 115"/>
        <xdr:cNvCxnSpPr/>
      </xdr:nvCxnSpPr>
      <xdr:spPr>
        <a:xfrm flipV="1">
          <a:off x="4633595" y="834453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99060</xdr:rowOff>
    </xdr:from>
    <xdr:ext cx="534670" cy="250825"/>
    <xdr:sp macro="" textlink="">
      <xdr:nvSpPr>
        <xdr:cNvPr id="117" name="物件費最小値テキスト"/>
        <xdr:cNvSpPr txBox="1"/>
      </xdr:nvSpPr>
      <xdr:spPr>
        <a:xfrm>
          <a:off x="4686300" y="98259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95250</xdr:rowOff>
    </xdr:from>
    <xdr:to>
      <xdr:col>24</xdr:col>
      <xdr:colOff>152400</xdr:colOff>
      <xdr:row>58</xdr:row>
      <xdr:rowOff>95250</xdr:rowOff>
    </xdr:to>
    <xdr:cxnSp macro="">
      <xdr:nvCxnSpPr>
        <xdr:cNvPr id="118" name="直線コネクタ 117"/>
        <xdr:cNvCxnSpPr/>
      </xdr:nvCxnSpPr>
      <xdr:spPr>
        <a:xfrm>
          <a:off x="4546600" y="982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73660</xdr:rowOff>
    </xdr:from>
    <xdr:ext cx="534670" cy="246380"/>
    <xdr:sp macro="" textlink="">
      <xdr:nvSpPr>
        <xdr:cNvPr id="119" name="物件費最大値テキスト"/>
        <xdr:cNvSpPr txBox="1"/>
      </xdr:nvSpPr>
      <xdr:spPr>
        <a:xfrm>
          <a:off x="4686300" y="812419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91,556</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126365</xdr:rowOff>
    </xdr:from>
    <xdr:to>
      <xdr:col>24</xdr:col>
      <xdr:colOff>152400</xdr:colOff>
      <xdr:row>49</xdr:row>
      <xdr:rowOff>126365</xdr:rowOff>
    </xdr:to>
    <xdr:cxnSp macro="">
      <xdr:nvCxnSpPr>
        <xdr:cNvPr id="120" name="直線コネクタ 119"/>
        <xdr:cNvCxnSpPr/>
      </xdr:nvCxnSpPr>
      <xdr:spPr>
        <a:xfrm>
          <a:off x="4546600" y="834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50800</xdr:rowOff>
    </xdr:from>
    <xdr:to>
      <xdr:col>24</xdr:col>
      <xdr:colOff>63500</xdr:colOff>
      <xdr:row>56</xdr:row>
      <xdr:rowOff>90805</xdr:rowOff>
    </xdr:to>
    <xdr:cxnSp macro="">
      <xdr:nvCxnSpPr>
        <xdr:cNvPr id="121" name="直線コネクタ 120"/>
        <xdr:cNvCxnSpPr/>
      </xdr:nvCxnSpPr>
      <xdr:spPr>
        <a:xfrm>
          <a:off x="3790950" y="9442450"/>
          <a:ext cx="8445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71120</xdr:rowOff>
    </xdr:from>
    <xdr:ext cx="534670" cy="244475"/>
    <xdr:sp macro="" textlink="">
      <xdr:nvSpPr>
        <xdr:cNvPr id="122" name="物件費平均値テキスト"/>
        <xdr:cNvSpPr txBox="1"/>
      </xdr:nvSpPr>
      <xdr:spPr>
        <a:xfrm>
          <a:off x="4686300" y="895985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48895</xdr:rowOff>
    </xdr:from>
    <xdr:to>
      <xdr:col>24</xdr:col>
      <xdr:colOff>114300</xdr:colOff>
      <xdr:row>54</xdr:row>
      <xdr:rowOff>147955</xdr:rowOff>
    </xdr:to>
    <xdr:sp macro="" textlink="">
      <xdr:nvSpPr>
        <xdr:cNvPr id="123" name="フローチャート: 判断 122"/>
        <xdr:cNvSpPr/>
      </xdr:nvSpPr>
      <xdr:spPr>
        <a:xfrm>
          <a:off x="4584700" y="9105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50800</xdr:rowOff>
    </xdr:from>
    <xdr:to>
      <xdr:col>19</xdr:col>
      <xdr:colOff>171450</xdr:colOff>
      <xdr:row>56</xdr:row>
      <xdr:rowOff>137160</xdr:rowOff>
    </xdr:to>
    <xdr:cxnSp macro="">
      <xdr:nvCxnSpPr>
        <xdr:cNvPr id="124" name="直線コネクタ 123"/>
        <xdr:cNvCxnSpPr/>
      </xdr:nvCxnSpPr>
      <xdr:spPr>
        <a:xfrm flipV="1">
          <a:off x="2908300" y="9442450"/>
          <a:ext cx="8826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15240</xdr:rowOff>
    </xdr:from>
    <xdr:to>
      <xdr:col>20</xdr:col>
      <xdr:colOff>38100</xdr:colOff>
      <xdr:row>54</xdr:row>
      <xdr:rowOff>114300</xdr:rowOff>
    </xdr:to>
    <xdr:sp macro="" textlink="">
      <xdr:nvSpPr>
        <xdr:cNvPr id="125" name="フローチャート: 判断 124"/>
        <xdr:cNvSpPr/>
      </xdr:nvSpPr>
      <xdr:spPr>
        <a:xfrm>
          <a:off x="3746500" y="9071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130175</xdr:rowOff>
    </xdr:from>
    <xdr:ext cx="525145" cy="252095"/>
    <xdr:sp macro="" textlink="">
      <xdr:nvSpPr>
        <xdr:cNvPr id="126" name="テキスト ボックス 125"/>
        <xdr:cNvSpPr txBox="1"/>
      </xdr:nvSpPr>
      <xdr:spPr>
        <a:xfrm>
          <a:off x="3529965" y="8851265"/>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137160</xdr:rowOff>
    </xdr:from>
    <xdr:to>
      <xdr:col>15</xdr:col>
      <xdr:colOff>50800</xdr:colOff>
      <xdr:row>57</xdr:row>
      <xdr:rowOff>118110</xdr:rowOff>
    </xdr:to>
    <xdr:cxnSp macro="">
      <xdr:nvCxnSpPr>
        <xdr:cNvPr id="127" name="直線コネクタ 126"/>
        <xdr:cNvCxnSpPr/>
      </xdr:nvCxnSpPr>
      <xdr:spPr>
        <a:xfrm flipV="1">
          <a:off x="2019300" y="952881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127000</xdr:rowOff>
    </xdr:from>
    <xdr:to>
      <xdr:col>15</xdr:col>
      <xdr:colOff>101600</xdr:colOff>
      <xdr:row>55</xdr:row>
      <xdr:rowOff>59055</xdr:rowOff>
    </xdr:to>
    <xdr:sp macro="" textlink="">
      <xdr:nvSpPr>
        <xdr:cNvPr id="128" name="フローチャート: 判断 127"/>
        <xdr:cNvSpPr/>
      </xdr:nvSpPr>
      <xdr:spPr>
        <a:xfrm>
          <a:off x="2857500" y="9183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74295</xdr:rowOff>
    </xdr:from>
    <xdr:ext cx="525145" cy="246380"/>
    <xdr:sp macro="" textlink="">
      <xdr:nvSpPr>
        <xdr:cNvPr id="129" name="テキスト ボックス 128"/>
        <xdr:cNvSpPr txBox="1"/>
      </xdr:nvSpPr>
      <xdr:spPr>
        <a:xfrm>
          <a:off x="2640965" y="8963025"/>
          <a:ext cx="525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118110</xdr:rowOff>
    </xdr:from>
    <xdr:to>
      <xdr:col>10</xdr:col>
      <xdr:colOff>114300</xdr:colOff>
      <xdr:row>58</xdr:row>
      <xdr:rowOff>12065</xdr:rowOff>
    </xdr:to>
    <xdr:cxnSp macro="">
      <xdr:nvCxnSpPr>
        <xdr:cNvPr id="130" name="直線コネクタ 129"/>
        <xdr:cNvCxnSpPr/>
      </xdr:nvCxnSpPr>
      <xdr:spPr>
        <a:xfrm flipV="1">
          <a:off x="1123950" y="9677400"/>
          <a:ext cx="8953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107950</xdr:rowOff>
    </xdr:from>
    <xdr:to>
      <xdr:col>10</xdr:col>
      <xdr:colOff>165100</xdr:colOff>
      <xdr:row>56</xdr:row>
      <xdr:rowOff>39370</xdr:rowOff>
    </xdr:to>
    <xdr:sp macro="" textlink="">
      <xdr:nvSpPr>
        <xdr:cNvPr id="131" name="フローチャート: 判断 130"/>
        <xdr:cNvSpPr/>
      </xdr:nvSpPr>
      <xdr:spPr>
        <a:xfrm>
          <a:off x="1968500" y="9331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55880</xdr:rowOff>
    </xdr:from>
    <xdr:ext cx="530225" cy="250825"/>
    <xdr:sp macro="" textlink="">
      <xdr:nvSpPr>
        <xdr:cNvPr id="132" name="テキスト ボックス 131"/>
        <xdr:cNvSpPr txBox="1"/>
      </xdr:nvSpPr>
      <xdr:spPr>
        <a:xfrm>
          <a:off x="1751965" y="911225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108585</xdr:rowOff>
    </xdr:from>
    <xdr:to>
      <xdr:col>6</xdr:col>
      <xdr:colOff>38100</xdr:colOff>
      <xdr:row>56</xdr:row>
      <xdr:rowOff>40005</xdr:rowOff>
    </xdr:to>
    <xdr:sp macro="" textlink="">
      <xdr:nvSpPr>
        <xdr:cNvPr id="133" name="フローチャート: 判断 132"/>
        <xdr:cNvSpPr/>
      </xdr:nvSpPr>
      <xdr:spPr>
        <a:xfrm>
          <a:off x="1079500" y="9332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56515</xdr:rowOff>
    </xdr:from>
    <xdr:ext cx="525145" cy="252730"/>
    <xdr:sp macro="" textlink="">
      <xdr:nvSpPr>
        <xdr:cNvPr id="134" name="テキスト ボックス 133"/>
        <xdr:cNvSpPr txBox="1"/>
      </xdr:nvSpPr>
      <xdr:spPr>
        <a:xfrm>
          <a:off x="862965" y="911288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77470</xdr:rowOff>
    </xdr:from>
    <xdr:ext cx="762000" cy="251460"/>
    <xdr:sp macro="" textlink="">
      <xdr:nvSpPr>
        <xdr:cNvPr id="135" name="テキスト ボックス 134"/>
        <xdr:cNvSpPr txBox="1"/>
      </xdr:nvSpPr>
      <xdr:spPr>
        <a:xfrm>
          <a:off x="44450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77470</xdr:rowOff>
    </xdr:from>
    <xdr:ext cx="762000" cy="251460"/>
    <xdr:sp macro="" textlink="">
      <xdr:nvSpPr>
        <xdr:cNvPr id="136" name="テキスト ボックス 135"/>
        <xdr:cNvSpPr txBox="1"/>
      </xdr:nvSpPr>
      <xdr:spPr>
        <a:xfrm>
          <a:off x="360045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77470</xdr:rowOff>
    </xdr:from>
    <xdr:ext cx="756920" cy="251460"/>
    <xdr:sp macro="" textlink="">
      <xdr:nvSpPr>
        <xdr:cNvPr id="137" name="テキスト ボックス 136"/>
        <xdr:cNvSpPr txBox="1"/>
      </xdr:nvSpPr>
      <xdr:spPr>
        <a:xfrm>
          <a:off x="2717800" y="103073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77470</xdr:rowOff>
    </xdr:from>
    <xdr:ext cx="762000" cy="251460"/>
    <xdr:sp macro="" textlink="">
      <xdr:nvSpPr>
        <xdr:cNvPr id="138" name="テキスト ボックス 137"/>
        <xdr:cNvSpPr txBox="1"/>
      </xdr:nvSpPr>
      <xdr:spPr>
        <a:xfrm>
          <a:off x="18288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77470</xdr:rowOff>
    </xdr:from>
    <xdr:ext cx="762000" cy="251460"/>
    <xdr:sp macro="" textlink="">
      <xdr:nvSpPr>
        <xdr:cNvPr id="139" name="テキスト ボックス 138"/>
        <xdr:cNvSpPr txBox="1"/>
      </xdr:nvSpPr>
      <xdr:spPr>
        <a:xfrm>
          <a:off x="93345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40640</xdr:rowOff>
    </xdr:from>
    <xdr:to>
      <xdr:col>24</xdr:col>
      <xdr:colOff>114300</xdr:colOff>
      <xdr:row>56</xdr:row>
      <xdr:rowOff>140335</xdr:rowOff>
    </xdr:to>
    <xdr:sp macro="" textlink="">
      <xdr:nvSpPr>
        <xdr:cNvPr id="140" name="楕円 139"/>
        <xdr:cNvSpPr/>
      </xdr:nvSpPr>
      <xdr:spPr>
        <a:xfrm>
          <a:off x="4584700" y="9432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19685</xdr:rowOff>
    </xdr:from>
    <xdr:ext cx="534670" cy="251460"/>
    <xdr:sp macro="" textlink="">
      <xdr:nvSpPr>
        <xdr:cNvPr id="141" name="物件費該当値テキスト"/>
        <xdr:cNvSpPr txBox="1"/>
      </xdr:nvSpPr>
      <xdr:spPr>
        <a:xfrm>
          <a:off x="4686300" y="94113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1270</xdr:rowOff>
    </xdr:from>
    <xdr:to>
      <xdr:col>20</xdr:col>
      <xdr:colOff>38100</xdr:colOff>
      <xdr:row>56</xdr:row>
      <xdr:rowOff>100330</xdr:rowOff>
    </xdr:to>
    <xdr:sp macro="" textlink="">
      <xdr:nvSpPr>
        <xdr:cNvPr id="142" name="楕円 141"/>
        <xdr:cNvSpPr/>
      </xdr:nvSpPr>
      <xdr:spPr>
        <a:xfrm>
          <a:off x="3746500" y="9392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92075</xdr:rowOff>
    </xdr:from>
    <xdr:ext cx="525145" cy="244475"/>
    <xdr:sp macro="" textlink="">
      <xdr:nvSpPr>
        <xdr:cNvPr id="143" name="テキスト ボックス 142"/>
        <xdr:cNvSpPr txBox="1"/>
      </xdr:nvSpPr>
      <xdr:spPr>
        <a:xfrm>
          <a:off x="3529965" y="948372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87630</xdr:rowOff>
    </xdr:from>
    <xdr:to>
      <xdr:col>15</xdr:col>
      <xdr:colOff>101600</xdr:colOff>
      <xdr:row>57</xdr:row>
      <xdr:rowOff>19050</xdr:rowOff>
    </xdr:to>
    <xdr:sp macro="" textlink="">
      <xdr:nvSpPr>
        <xdr:cNvPr id="144" name="楕円 143"/>
        <xdr:cNvSpPr/>
      </xdr:nvSpPr>
      <xdr:spPr>
        <a:xfrm>
          <a:off x="2857500" y="9479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10795</xdr:rowOff>
    </xdr:from>
    <xdr:ext cx="525145" cy="243205"/>
    <xdr:sp macro="" textlink="">
      <xdr:nvSpPr>
        <xdr:cNvPr id="145" name="テキスト ボックス 144"/>
        <xdr:cNvSpPr txBox="1"/>
      </xdr:nvSpPr>
      <xdr:spPr>
        <a:xfrm>
          <a:off x="2640965" y="957008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69215</xdr:rowOff>
    </xdr:from>
    <xdr:to>
      <xdr:col>10</xdr:col>
      <xdr:colOff>165100</xdr:colOff>
      <xdr:row>58</xdr:row>
      <xdr:rowOff>635</xdr:rowOff>
    </xdr:to>
    <xdr:sp macro="" textlink="">
      <xdr:nvSpPr>
        <xdr:cNvPr id="146" name="楕円 145"/>
        <xdr:cNvSpPr/>
      </xdr:nvSpPr>
      <xdr:spPr>
        <a:xfrm>
          <a:off x="1968500" y="9628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160020</xdr:rowOff>
    </xdr:from>
    <xdr:ext cx="530225" cy="244475"/>
    <xdr:sp macro="" textlink="">
      <xdr:nvSpPr>
        <xdr:cNvPr id="147" name="テキスト ボックス 146"/>
        <xdr:cNvSpPr txBox="1"/>
      </xdr:nvSpPr>
      <xdr:spPr>
        <a:xfrm>
          <a:off x="1751965" y="9719310"/>
          <a:ext cx="530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129540</xdr:rowOff>
    </xdr:from>
    <xdr:to>
      <xdr:col>6</xdr:col>
      <xdr:colOff>38100</xdr:colOff>
      <xdr:row>58</xdr:row>
      <xdr:rowOff>60960</xdr:rowOff>
    </xdr:to>
    <xdr:sp macro="" textlink="">
      <xdr:nvSpPr>
        <xdr:cNvPr id="148" name="楕円 147"/>
        <xdr:cNvSpPr/>
      </xdr:nvSpPr>
      <xdr:spPr>
        <a:xfrm>
          <a:off x="1079500" y="9688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52705</xdr:rowOff>
    </xdr:from>
    <xdr:ext cx="525145" cy="243205"/>
    <xdr:sp macro="" textlink="">
      <xdr:nvSpPr>
        <xdr:cNvPr id="149" name="テキスト ボックス 148"/>
        <xdr:cNvSpPr txBox="1"/>
      </xdr:nvSpPr>
      <xdr:spPr>
        <a:xfrm>
          <a:off x="862965" y="977963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50" name="正方形/長方形 149"/>
        <xdr:cNvSpPr/>
      </xdr:nvSpPr>
      <xdr:spPr>
        <a:xfrm>
          <a:off x="762000" y="106203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135890</xdr:rowOff>
    </xdr:to>
    <xdr:sp macro="" textlink="">
      <xdr:nvSpPr>
        <xdr:cNvPr id="151" name="正方形/長方形 150"/>
        <xdr:cNvSpPr/>
      </xdr:nvSpPr>
      <xdr:spPr>
        <a:xfrm>
          <a:off x="889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86360</xdr:rowOff>
    </xdr:from>
    <xdr:to>
      <xdr:col>12</xdr:col>
      <xdr:colOff>127000</xdr:colOff>
      <xdr:row>68</xdr:row>
      <xdr:rowOff>0</xdr:rowOff>
    </xdr:to>
    <xdr:sp macro="" textlink="">
      <xdr:nvSpPr>
        <xdr:cNvPr id="152" name="正方形/長方形 151"/>
        <xdr:cNvSpPr/>
      </xdr:nvSpPr>
      <xdr:spPr>
        <a:xfrm>
          <a:off x="889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135890</xdr:rowOff>
    </xdr:to>
    <xdr:sp macro="" textlink="">
      <xdr:nvSpPr>
        <xdr:cNvPr id="153" name="正方形/長方形 152"/>
        <xdr:cNvSpPr/>
      </xdr:nvSpPr>
      <xdr:spPr>
        <a:xfrm>
          <a:off x="1905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86360</xdr:rowOff>
    </xdr:from>
    <xdr:to>
      <xdr:col>18</xdr:col>
      <xdr:colOff>0</xdr:colOff>
      <xdr:row>68</xdr:row>
      <xdr:rowOff>0</xdr:rowOff>
    </xdr:to>
    <xdr:sp macro="" textlink="">
      <xdr:nvSpPr>
        <xdr:cNvPr id="154" name="正方形/長方形 153"/>
        <xdr:cNvSpPr/>
      </xdr:nvSpPr>
      <xdr:spPr>
        <a:xfrm>
          <a:off x="1905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135890</xdr:rowOff>
    </xdr:to>
    <xdr:sp macro="" textlink="">
      <xdr:nvSpPr>
        <xdr:cNvPr id="155" name="正方形/長方形 154"/>
        <xdr:cNvSpPr/>
      </xdr:nvSpPr>
      <xdr:spPr>
        <a:xfrm>
          <a:off x="3048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86360</xdr:rowOff>
    </xdr:from>
    <xdr:to>
      <xdr:col>24</xdr:col>
      <xdr:colOff>0</xdr:colOff>
      <xdr:row>68</xdr:row>
      <xdr:rowOff>0</xdr:rowOff>
    </xdr:to>
    <xdr:sp macro="" textlink="">
      <xdr:nvSpPr>
        <xdr:cNvPr id="156" name="正方形/長方形 155"/>
        <xdr:cNvSpPr/>
      </xdr:nvSpPr>
      <xdr:spPr>
        <a:xfrm>
          <a:off x="3048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80645</xdr:rowOff>
    </xdr:to>
    <xdr:sp macro="" textlink="">
      <xdr:nvSpPr>
        <xdr:cNvPr id="157" name="正方形/長方形 156"/>
        <xdr:cNvSpPr/>
      </xdr:nvSpPr>
      <xdr:spPr>
        <a:xfrm>
          <a:off x="762000" y="11427460"/>
          <a:ext cx="468630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5080</xdr:rowOff>
    </xdr:from>
    <xdr:ext cx="340360" cy="219710"/>
    <xdr:sp macro="" textlink="">
      <xdr:nvSpPr>
        <xdr:cNvPr id="158" name="テキスト ボックス 157"/>
        <xdr:cNvSpPr txBox="1"/>
      </xdr:nvSpPr>
      <xdr:spPr>
        <a:xfrm>
          <a:off x="723900" y="112407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9" name="直線コネクタ 158"/>
        <xdr:cNvCxnSpPr/>
      </xdr:nvCxnSpPr>
      <xdr:spPr>
        <a:xfrm>
          <a:off x="762000" y="13663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42545</xdr:rowOff>
    </xdr:from>
    <xdr:to>
      <xdr:col>28</xdr:col>
      <xdr:colOff>114300</xdr:colOff>
      <xdr:row>79</xdr:row>
      <xdr:rowOff>42545</xdr:rowOff>
    </xdr:to>
    <xdr:cxnSp macro="">
      <xdr:nvCxnSpPr>
        <xdr:cNvPr id="160" name="直線コネクタ 159"/>
        <xdr:cNvCxnSpPr/>
      </xdr:nvCxnSpPr>
      <xdr:spPr>
        <a:xfrm>
          <a:off x="762000" y="13289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71755</xdr:rowOff>
    </xdr:from>
    <xdr:ext cx="239395" cy="244475"/>
    <xdr:sp macro="" textlink="">
      <xdr:nvSpPr>
        <xdr:cNvPr id="161" name="テキスト ボックス 160"/>
        <xdr:cNvSpPr txBox="1"/>
      </xdr:nvSpPr>
      <xdr:spPr>
        <a:xfrm>
          <a:off x="513080" y="13151485"/>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5080</xdr:rowOff>
    </xdr:from>
    <xdr:to>
      <xdr:col>28</xdr:col>
      <xdr:colOff>114300</xdr:colOff>
      <xdr:row>77</xdr:row>
      <xdr:rowOff>5080</xdr:rowOff>
    </xdr:to>
    <xdr:cxnSp macro="">
      <xdr:nvCxnSpPr>
        <xdr:cNvPr id="162" name="直線コネクタ 161"/>
        <xdr:cNvCxnSpPr/>
      </xdr:nvCxnSpPr>
      <xdr:spPr>
        <a:xfrm>
          <a:off x="762000" y="129171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34290</xdr:rowOff>
    </xdr:from>
    <xdr:ext cx="457835" cy="244475"/>
    <xdr:sp macro="" textlink="">
      <xdr:nvSpPr>
        <xdr:cNvPr id="163" name="テキスト ボックス 162"/>
        <xdr:cNvSpPr txBox="1"/>
      </xdr:nvSpPr>
      <xdr:spPr>
        <a:xfrm>
          <a:off x="294640" y="12778740"/>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74</xdr:row>
      <xdr:rowOff>135890</xdr:rowOff>
    </xdr:from>
    <xdr:to>
      <xdr:col>28</xdr:col>
      <xdr:colOff>114300</xdr:colOff>
      <xdr:row>74</xdr:row>
      <xdr:rowOff>135890</xdr:rowOff>
    </xdr:to>
    <xdr:cxnSp macro="">
      <xdr:nvCxnSpPr>
        <xdr:cNvPr id="164" name="直線コネクタ 163"/>
        <xdr:cNvCxnSpPr/>
      </xdr:nvCxnSpPr>
      <xdr:spPr>
        <a:xfrm>
          <a:off x="762000" y="12545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164465</xdr:rowOff>
    </xdr:from>
    <xdr:ext cx="457835" cy="244475"/>
    <xdr:sp macro="" textlink="">
      <xdr:nvSpPr>
        <xdr:cNvPr id="165" name="テキスト ボックス 164"/>
        <xdr:cNvSpPr txBox="1"/>
      </xdr:nvSpPr>
      <xdr:spPr>
        <a:xfrm>
          <a:off x="294640" y="1240599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72</xdr:row>
      <xdr:rowOff>98425</xdr:rowOff>
    </xdr:from>
    <xdr:to>
      <xdr:col>28</xdr:col>
      <xdr:colOff>114300</xdr:colOff>
      <xdr:row>72</xdr:row>
      <xdr:rowOff>98425</xdr:rowOff>
    </xdr:to>
    <xdr:cxnSp macro="">
      <xdr:nvCxnSpPr>
        <xdr:cNvPr id="166" name="直線コネクタ 165"/>
        <xdr:cNvCxnSpPr/>
      </xdr:nvCxnSpPr>
      <xdr:spPr>
        <a:xfrm>
          <a:off x="762000" y="121723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127635</xdr:rowOff>
    </xdr:from>
    <xdr:ext cx="457835" cy="244475"/>
    <xdr:sp macro="" textlink="">
      <xdr:nvSpPr>
        <xdr:cNvPr id="167" name="テキスト ボックス 166"/>
        <xdr:cNvSpPr txBox="1"/>
      </xdr:nvSpPr>
      <xdr:spPr>
        <a:xfrm>
          <a:off x="294640" y="1203388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60960</xdr:rowOff>
    </xdr:from>
    <xdr:to>
      <xdr:col>28</xdr:col>
      <xdr:colOff>114300</xdr:colOff>
      <xdr:row>70</xdr:row>
      <xdr:rowOff>60960</xdr:rowOff>
    </xdr:to>
    <xdr:cxnSp macro="">
      <xdr:nvCxnSpPr>
        <xdr:cNvPr id="168" name="直線コネクタ 167"/>
        <xdr:cNvCxnSpPr/>
      </xdr:nvCxnSpPr>
      <xdr:spPr>
        <a:xfrm>
          <a:off x="762000" y="11799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90170</xdr:rowOff>
    </xdr:from>
    <xdr:ext cx="531495" cy="243205"/>
    <xdr:sp macro="" textlink="">
      <xdr:nvSpPr>
        <xdr:cNvPr id="169" name="テキスト ボックス 168"/>
        <xdr:cNvSpPr txBox="1"/>
      </xdr:nvSpPr>
      <xdr:spPr>
        <a:xfrm>
          <a:off x="230505" y="1166114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70" name="直線コネクタ 169"/>
        <xdr:cNvCxnSpPr/>
      </xdr:nvCxnSpPr>
      <xdr:spPr>
        <a:xfrm>
          <a:off x="762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31495" cy="243205"/>
    <xdr:sp macro="" textlink="">
      <xdr:nvSpPr>
        <xdr:cNvPr id="171" name="テキスト ボックス 170"/>
        <xdr:cNvSpPr txBox="1"/>
      </xdr:nvSpPr>
      <xdr:spPr>
        <a:xfrm>
          <a:off x="230505" y="112883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80645</xdr:rowOff>
    </xdr:to>
    <xdr:sp macro="" textlink="">
      <xdr:nvSpPr>
        <xdr:cNvPr id="172" name="維持補修費グラフ枠"/>
        <xdr:cNvSpPr/>
      </xdr:nvSpPr>
      <xdr:spPr>
        <a:xfrm>
          <a:off x="762000" y="11427460"/>
          <a:ext cx="468630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165735</xdr:rowOff>
    </xdr:from>
    <xdr:to>
      <xdr:col>24</xdr:col>
      <xdr:colOff>62865</xdr:colOff>
      <xdr:row>78</xdr:row>
      <xdr:rowOff>17145</xdr:rowOff>
    </xdr:to>
    <xdr:cxnSp macro="">
      <xdr:nvCxnSpPr>
        <xdr:cNvPr id="173" name="直線コネクタ 172"/>
        <xdr:cNvCxnSpPr/>
      </xdr:nvCxnSpPr>
      <xdr:spPr>
        <a:xfrm flipV="1">
          <a:off x="4633595" y="11736705"/>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20955</xdr:rowOff>
    </xdr:from>
    <xdr:ext cx="469900" cy="250825"/>
    <xdr:sp macro="" textlink="">
      <xdr:nvSpPr>
        <xdr:cNvPr id="174" name="維持補修費最小値テキスト"/>
        <xdr:cNvSpPr txBox="1"/>
      </xdr:nvSpPr>
      <xdr:spPr>
        <a:xfrm>
          <a:off x="4686300" y="131006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17145</xdr:rowOff>
    </xdr:from>
    <xdr:to>
      <xdr:col>24</xdr:col>
      <xdr:colOff>152400</xdr:colOff>
      <xdr:row>78</xdr:row>
      <xdr:rowOff>17145</xdr:rowOff>
    </xdr:to>
    <xdr:cxnSp macro="">
      <xdr:nvCxnSpPr>
        <xdr:cNvPr id="175" name="直線コネクタ 174"/>
        <xdr:cNvCxnSpPr/>
      </xdr:nvCxnSpPr>
      <xdr:spPr>
        <a:xfrm>
          <a:off x="4546600" y="1309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113665</xdr:rowOff>
    </xdr:from>
    <xdr:ext cx="534670" cy="252730"/>
    <xdr:sp macro="" textlink="">
      <xdr:nvSpPr>
        <xdr:cNvPr id="176" name="維持補修費最大値テキスト"/>
        <xdr:cNvSpPr txBox="1"/>
      </xdr:nvSpPr>
      <xdr:spPr>
        <a:xfrm>
          <a:off x="4686300" y="115169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12,510</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165735</xdr:rowOff>
    </xdr:from>
    <xdr:to>
      <xdr:col>24</xdr:col>
      <xdr:colOff>152400</xdr:colOff>
      <xdr:row>69</xdr:row>
      <xdr:rowOff>165735</xdr:rowOff>
    </xdr:to>
    <xdr:cxnSp macro="">
      <xdr:nvCxnSpPr>
        <xdr:cNvPr id="177" name="直線コネクタ 176"/>
        <xdr:cNvCxnSpPr/>
      </xdr:nvCxnSpPr>
      <xdr:spPr>
        <a:xfrm>
          <a:off x="4546600" y="1173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92075</xdr:rowOff>
    </xdr:from>
    <xdr:to>
      <xdr:col>24</xdr:col>
      <xdr:colOff>63500</xdr:colOff>
      <xdr:row>76</xdr:row>
      <xdr:rowOff>114935</xdr:rowOff>
    </xdr:to>
    <xdr:cxnSp macro="">
      <xdr:nvCxnSpPr>
        <xdr:cNvPr id="178" name="直線コネクタ 177"/>
        <xdr:cNvCxnSpPr/>
      </xdr:nvCxnSpPr>
      <xdr:spPr>
        <a:xfrm flipV="1">
          <a:off x="3790950" y="12836525"/>
          <a:ext cx="8445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77470</xdr:rowOff>
    </xdr:from>
    <xdr:ext cx="469900" cy="251460"/>
    <xdr:sp macro="" textlink="">
      <xdr:nvSpPr>
        <xdr:cNvPr id="179" name="維持補修費平均値テキスト"/>
        <xdr:cNvSpPr txBox="1"/>
      </xdr:nvSpPr>
      <xdr:spPr>
        <a:xfrm>
          <a:off x="4686300" y="124866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55245</xdr:rowOff>
    </xdr:from>
    <xdr:to>
      <xdr:col>24</xdr:col>
      <xdr:colOff>114300</xdr:colOff>
      <xdr:row>75</xdr:row>
      <xdr:rowOff>154305</xdr:rowOff>
    </xdr:to>
    <xdr:sp macro="" textlink="">
      <xdr:nvSpPr>
        <xdr:cNvPr id="180" name="フローチャート: 判断 179"/>
        <xdr:cNvSpPr/>
      </xdr:nvSpPr>
      <xdr:spPr>
        <a:xfrm>
          <a:off x="4584700" y="126320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114935</xdr:rowOff>
    </xdr:from>
    <xdr:to>
      <xdr:col>19</xdr:col>
      <xdr:colOff>171450</xdr:colOff>
      <xdr:row>76</xdr:row>
      <xdr:rowOff>151130</xdr:rowOff>
    </xdr:to>
    <xdr:cxnSp macro="">
      <xdr:nvCxnSpPr>
        <xdr:cNvPr id="181" name="直線コネクタ 180"/>
        <xdr:cNvCxnSpPr/>
      </xdr:nvCxnSpPr>
      <xdr:spPr>
        <a:xfrm flipV="1">
          <a:off x="2908300" y="12859385"/>
          <a:ext cx="8826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76200</xdr:rowOff>
    </xdr:from>
    <xdr:to>
      <xdr:col>20</xdr:col>
      <xdr:colOff>38100</xdr:colOff>
      <xdr:row>76</xdr:row>
      <xdr:rowOff>7620</xdr:rowOff>
    </xdr:to>
    <xdr:sp macro="" textlink="">
      <xdr:nvSpPr>
        <xdr:cNvPr id="182" name="フローチャート: 判断 181"/>
        <xdr:cNvSpPr/>
      </xdr:nvSpPr>
      <xdr:spPr>
        <a:xfrm>
          <a:off x="3746500" y="12653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24130</xdr:rowOff>
    </xdr:from>
    <xdr:ext cx="465455" cy="252730"/>
    <xdr:sp macro="" textlink="">
      <xdr:nvSpPr>
        <xdr:cNvPr id="183" name="テキスト ボックス 182"/>
        <xdr:cNvSpPr txBox="1"/>
      </xdr:nvSpPr>
      <xdr:spPr>
        <a:xfrm>
          <a:off x="3562350" y="1243330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151130</xdr:rowOff>
    </xdr:from>
    <xdr:to>
      <xdr:col>15</xdr:col>
      <xdr:colOff>50800</xdr:colOff>
      <xdr:row>76</xdr:row>
      <xdr:rowOff>160020</xdr:rowOff>
    </xdr:to>
    <xdr:cxnSp macro="">
      <xdr:nvCxnSpPr>
        <xdr:cNvPr id="184" name="直線コネクタ 183"/>
        <xdr:cNvCxnSpPr/>
      </xdr:nvCxnSpPr>
      <xdr:spPr>
        <a:xfrm flipV="1">
          <a:off x="2019300" y="128955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85090</xdr:rowOff>
    </xdr:from>
    <xdr:to>
      <xdr:col>15</xdr:col>
      <xdr:colOff>101600</xdr:colOff>
      <xdr:row>76</xdr:row>
      <xdr:rowOff>16510</xdr:rowOff>
    </xdr:to>
    <xdr:sp macro="" textlink="">
      <xdr:nvSpPr>
        <xdr:cNvPr id="185" name="フローチャート: 判断 184"/>
        <xdr:cNvSpPr/>
      </xdr:nvSpPr>
      <xdr:spPr>
        <a:xfrm>
          <a:off x="2857500" y="12661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33020</xdr:rowOff>
    </xdr:from>
    <xdr:ext cx="465455" cy="243205"/>
    <xdr:sp macro="" textlink="">
      <xdr:nvSpPr>
        <xdr:cNvPr id="186" name="テキスト ボックス 185"/>
        <xdr:cNvSpPr txBox="1"/>
      </xdr:nvSpPr>
      <xdr:spPr>
        <a:xfrm>
          <a:off x="2673350" y="1244219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116840</xdr:rowOff>
    </xdr:from>
    <xdr:to>
      <xdr:col>10</xdr:col>
      <xdr:colOff>114300</xdr:colOff>
      <xdr:row>76</xdr:row>
      <xdr:rowOff>160020</xdr:rowOff>
    </xdr:to>
    <xdr:cxnSp macro="">
      <xdr:nvCxnSpPr>
        <xdr:cNvPr id="187" name="直線コネクタ 186"/>
        <xdr:cNvCxnSpPr/>
      </xdr:nvCxnSpPr>
      <xdr:spPr>
        <a:xfrm>
          <a:off x="1123950" y="12861290"/>
          <a:ext cx="8953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144780</xdr:rowOff>
    </xdr:from>
    <xdr:to>
      <xdr:col>10</xdr:col>
      <xdr:colOff>165100</xdr:colOff>
      <xdr:row>76</xdr:row>
      <xdr:rowOff>76200</xdr:rowOff>
    </xdr:to>
    <xdr:sp macro="" textlink="">
      <xdr:nvSpPr>
        <xdr:cNvPr id="188" name="フローチャート: 判断 187"/>
        <xdr:cNvSpPr/>
      </xdr:nvSpPr>
      <xdr:spPr>
        <a:xfrm>
          <a:off x="1968500" y="12721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92710</xdr:rowOff>
    </xdr:from>
    <xdr:ext cx="465455" cy="247650"/>
    <xdr:sp macro="" textlink="">
      <xdr:nvSpPr>
        <xdr:cNvPr id="189" name="テキスト ボックス 188"/>
        <xdr:cNvSpPr txBox="1"/>
      </xdr:nvSpPr>
      <xdr:spPr>
        <a:xfrm>
          <a:off x="1784350" y="1250188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151765</xdr:rowOff>
    </xdr:from>
    <xdr:to>
      <xdr:col>6</xdr:col>
      <xdr:colOff>38100</xdr:colOff>
      <xdr:row>76</xdr:row>
      <xdr:rowOff>83185</xdr:rowOff>
    </xdr:to>
    <xdr:sp macro="" textlink="">
      <xdr:nvSpPr>
        <xdr:cNvPr id="190" name="フローチャート: 判断 189"/>
        <xdr:cNvSpPr/>
      </xdr:nvSpPr>
      <xdr:spPr>
        <a:xfrm>
          <a:off x="1079500" y="12728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99695</xdr:rowOff>
    </xdr:from>
    <xdr:ext cx="465455" cy="251460"/>
    <xdr:sp macro="" textlink="">
      <xdr:nvSpPr>
        <xdr:cNvPr id="191" name="テキスト ボックス 190"/>
        <xdr:cNvSpPr txBox="1"/>
      </xdr:nvSpPr>
      <xdr:spPr>
        <a:xfrm>
          <a:off x="895350" y="1250886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2" name="テキスト ボックス 191"/>
        <xdr:cNvSpPr txBox="1"/>
      </xdr:nvSpPr>
      <xdr:spPr>
        <a:xfrm>
          <a:off x="4445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3" name="テキスト ボックス 192"/>
        <xdr:cNvSpPr txBox="1"/>
      </xdr:nvSpPr>
      <xdr:spPr>
        <a:xfrm>
          <a:off x="3600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6920" cy="253365"/>
    <xdr:sp macro="" textlink="">
      <xdr:nvSpPr>
        <xdr:cNvPr id="194" name="テキスト ボックス 193"/>
        <xdr:cNvSpPr txBox="1"/>
      </xdr:nvSpPr>
      <xdr:spPr>
        <a:xfrm>
          <a:off x="2717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5" name="テキスト ボックス 194"/>
        <xdr:cNvSpPr txBox="1"/>
      </xdr:nvSpPr>
      <xdr:spPr>
        <a:xfrm>
          <a:off x="18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6" name="テキスト ボックス 195"/>
        <xdr:cNvSpPr txBox="1"/>
      </xdr:nvSpPr>
      <xdr:spPr>
        <a:xfrm>
          <a:off x="933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41910</xdr:rowOff>
    </xdr:from>
    <xdr:to>
      <xdr:col>24</xdr:col>
      <xdr:colOff>114300</xdr:colOff>
      <xdr:row>76</xdr:row>
      <xdr:rowOff>141605</xdr:rowOff>
    </xdr:to>
    <xdr:sp macro="" textlink="">
      <xdr:nvSpPr>
        <xdr:cNvPr id="197" name="楕円 196"/>
        <xdr:cNvSpPr/>
      </xdr:nvSpPr>
      <xdr:spPr>
        <a:xfrm>
          <a:off x="4584700" y="127863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20955</xdr:rowOff>
    </xdr:from>
    <xdr:ext cx="469900" cy="250825"/>
    <xdr:sp macro="" textlink="">
      <xdr:nvSpPr>
        <xdr:cNvPr id="198" name="維持補修費該当値テキスト"/>
        <xdr:cNvSpPr txBox="1"/>
      </xdr:nvSpPr>
      <xdr:spPr>
        <a:xfrm>
          <a:off x="4686300" y="127654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64770</xdr:rowOff>
    </xdr:from>
    <xdr:to>
      <xdr:col>20</xdr:col>
      <xdr:colOff>38100</xdr:colOff>
      <xdr:row>76</xdr:row>
      <xdr:rowOff>164465</xdr:rowOff>
    </xdr:to>
    <xdr:sp macro="" textlink="">
      <xdr:nvSpPr>
        <xdr:cNvPr id="199" name="楕円 198"/>
        <xdr:cNvSpPr/>
      </xdr:nvSpPr>
      <xdr:spPr>
        <a:xfrm>
          <a:off x="3746500" y="12809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155575</xdr:rowOff>
    </xdr:from>
    <xdr:ext cx="465455" cy="251460"/>
    <xdr:sp macro="" textlink="">
      <xdr:nvSpPr>
        <xdr:cNvPr id="200" name="テキスト ボックス 199"/>
        <xdr:cNvSpPr txBox="1"/>
      </xdr:nvSpPr>
      <xdr:spPr>
        <a:xfrm>
          <a:off x="3562350" y="1290002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101600</xdr:rowOff>
    </xdr:from>
    <xdr:to>
      <xdr:col>15</xdr:col>
      <xdr:colOff>101600</xdr:colOff>
      <xdr:row>77</xdr:row>
      <xdr:rowOff>33655</xdr:rowOff>
    </xdr:to>
    <xdr:sp macro="" textlink="">
      <xdr:nvSpPr>
        <xdr:cNvPr id="201" name="楕円 200"/>
        <xdr:cNvSpPr/>
      </xdr:nvSpPr>
      <xdr:spPr>
        <a:xfrm>
          <a:off x="2857500" y="12846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24765</xdr:rowOff>
    </xdr:from>
    <xdr:ext cx="465455" cy="252730"/>
    <xdr:sp macro="" textlink="">
      <xdr:nvSpPr>
        <xdr:cNvPr id="202" name="テキスト ボックス 201"/>
        <xdr:cNvSpPr txBox="1"/>
      </xdr:nvSpPr>
      <xdr:spPr>
        <a:xfrm>
          <a:off x="2673350" y="1293685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109855</xdr:rowOff>
    </xdr:from>
    <xdr:to>
      <xdr:col>10</xdr:col>
      <xdr:colOff>165100</xdr:colOff>
      <xdr:row>77</xdr:row>
      <xdr:rowOff>41275</xdr:rowOff>
    </xdr:to>
    <xdr:sp macro="" textlink="">
      <xdr:nvSpPr>
        <xdr:cNvPr id="203" name="楕円 202"/>
        <xdr:cNvSpPr/>
      </xdr:nvSpPr>
      <xdr:spPr>
        <a:xfrm>
          <a:off x="1968500" y="12854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33020</xdr:rowOff>
    </xdr:from>
    <xdr:ext cx="465455" cy="243205"/>
    <xdr:sp macro="" textlink="">
      <xdr:nvSpPr>
        <xdr:cNvPr id="204" name="テキスト ボックス 203"/>
        <xdr:cNvSpPr txBox="1"/>
      </xdr:nvSpPr>
      <xdr:spPr>
        <a:xfrm>
          <a:off x="1784350" y="1294511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67945</xdr:rowOff>
    </xdr:from>
    <xdr:to>
      <xdr:col>6</xdr:col>
      <xdr:colOff>38100</xdr:colOff>
      <xdr:row>77</xdr:row>
      <xdr:rowOff>0</xdr:rowOff>
    </xdr:to>
    <xdr:sp macro="" textlink="">
      <xdr:nvSpPr>
        <xdr:cNvPr id="205" name="楕円 204"/>
        <xdr:cNvSpPr/>
      </xdr:nvSpPr>
      <xdr:spPr>
        <a:xfrm>
          <a:off x="1079500" y="128123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158750</xdr:rowOff>
    </xdr:from>
    <xdr:ext cx="465455" cy="243205"/>
    <xdr:sp macro="" textlink="">
      <xdr:nvSpPr>
        <xdr:cNvPr id="206" name="テキスト ボックス 205"/>
        <xdr:cNvSpPr txBox="1"/>
      </xdr:nvSpPr>
      <xdr:spPr>
        <a:xfrm>
          <a:off x="895350" y="1290320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xdr:cNvSpPr/>
      </xdr:nvSpPr>
      <xdr:spPr>
        <a:xfrm>
          <a:off x="762000" y="139738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xdr:cNvSpPr/>
      </xdr:nvSpPr>
      <xdr:spPr>
        <a:xfrm>
          <a:off x="889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xdr:cNvSpPr/>
      </xdr:nvSpPr>
      <xdr:spPr>
        <a:xfrm>
          <a:off x="889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xdr:cNvSpPr/>
      </xdr:nvSpPr>
      <xdr:spPr>
        <a:xfrm>
          <a:off x="1905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xdr:cNvSpPr/>
      </xdr:nvSpPr>
      <xdr:spPr>
        <a:xfrm>
          <a:off x="1905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xdr:cNvSpPr/>
      </xdr:nvSpPr>
      <xdr:spPr>
        <a:xfrm>
          <a:off x="3048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xdr:cNvSpPr/>
      </xdr:nvSpPr>
      <xdr:spPr>
        <a:xfrm>
          <a:off x="3048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xdr:cNvSpPr/>
      </xdr:nvSpPr>
      <xdr:spPr>
        <a:xfrm>
          <a:off x="762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0360" cy="219075"/>
    <xdr:sp macro="" textlink="">
      <xdr:nvSpPr>
        <xdr:cNvPr id="215" name="テキスト ボックス 214"/>
        <xdr:cNvSpPr txBox="1"/>
      </xdr:nvSpPr>
      <xdr:spPr>
        <a:xfrm>
          <a:off x="723900" y="14594205"/>
          <a:ext cx="3403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7" name="テキスト ボックス 216"/>
        <xdr:cNvSpPr txBox="1"/>
      </xdr:nvSpPr>
      <xdr:spPr>
        <a:xfrm>
          <a:off x="230505" y="169138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67297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402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1" name="テキスト ボックス 220"/>
        <xdr:cNvSpPr txBox="1"/>
      </xdr:nvSpPr>
      <xdr:spPr>
        <a:xfrm>
          <a:off x="230505" y="162604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076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185" cy="259080"/>
    <xdr:sp macro="" textlink="">
      <xdr:nvSpPr>
        <xdr:cNvPr id="223" name="テキスト ボックス 222"/>
        <xdr:cNvSpPr txBox="1"/>
      </xdr:nvSpPr>
      <xdr:spPr>
        <a:xfrm>
          <a:off x="166370" y="159340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5749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1460"/>
    <xdr:sp macro="" textlink="">
      <xdr:nvSpPr>
        <xdr:cNvPr id="225" name="テキスト ボックス 224"/>
        <xdr:cNvSpPr txBox="1"/>
      </xdr:nvSpPr>
      <xdr:spPr>
        <a:xfrm>
          <a:off x="166370" y="156083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423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7" name="テキスト ボックス 226"/>
        <xdr:cNvSpPr txBox="1"/>
      </xdr:nvSpPr>
      <xdr:spPr>
        <a:xfrm>
          <a:off x="166370" y="152812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xdr:cNvCxnSpPr/>
      </xdr:nvCxnSpPr>
      <xdr:spPr>
        <a:xfrm>
          <a:off x="762000" y="150996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1185" cy="253365"/>
    <xdr:sp macro="" textlink="">
      <xdr:nvSpPr>
        <xdr:cNvPr id="229" name="テキスト ボックス 228"/>
        <xdr:cNvSpPr txBox="1"/>
      </xdr:nvSpPr>
      <xdr:spPr>
        <a:xfrm>
          <a:off x="166370" y="14961235"/>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xdr:cNvCxnSpPr/>
      </xdr:nvCxnSpPr>
      <xdr:spPr>
        <a:xfrm>
          <a:off x="762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1185" cy="243840"/>
    <xdr:sp macro="" textlink="">
      <xdr:nvSpPr>
        <xdr:cNvPr id="231" name="テキスト ボックス 230"/>
        <xdr:cNvSpPr txBox="1"/>
      </xdr:nvSpPr>
      <xdr:spPr>
        <a:xfrm>
          <a:off x="166370" y="14641830"/>
          <a:ext cx="591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扶助費グラフ枠"/>
        <xdr:cNvSpPr/>
      </xdr:nvSpPr>
      <xdr:spPr>
        <a:xfrm>
          <a:off x="762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120015</xdr:rowOff>
    </xdr:from>
    <xdr:to>
      <xdr:col>24</xdr:col>
      <xdr:colOff>62865</xdr:colOff>
      <xdr:row>97</xdr:row>
      <xdr:rowOff>140335</xdr:rowOff>
    </xdr:to>
    <xdr:cxnSp macro="">
      <xdr:nvCxnSpPr>
        <xdr:cNvPr id="233" name="直線コネクタ 232"/>
        <xdr:cNvCxnSpPr/>
      </xdr:nvCxnSpPr>
      <xdr:spPr>
        <a:xfrm flipV="1">
          <a:off x="4633595" y="1504378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0825"/>
    <xdr:sp macro="" textlink="">
      <xdr:nvSpPr>
        <xdr:cNvPr id="234" name="扶助費最小値テキスト"/>
        <xdr:cNvSpPr txBox="1"/>
      </xdr:nvSpPr>
      <xdr:spPr>
        <a:xfrm>
          <a:off x="4686300" y="164318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89,222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35" name="直線コネクタ 234"/>
        <xdr:cNvCxnSpPr/>
      </xdr:nvCxnSpPr>
      <xdr:spPr>
        <a:xfrm>
          <a:off x="4546600" y="1642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68580</xdr:rowOff>
    </xdr:from>
    <xdr:ext cx="598805" cy="245110"/>
    <xdr:sp macro="" textlink="">
      <xdr:nvSpPr>
        <xdr:cNvPr id="236" name="扶助費最大値テキスト"/>
        <xdr:cNvSpPr txBox="1"/>
      </xdr:nvSpPr>
      <xdr:spPr>
        <a:xfrm>
          <a:off x="4686300" y="1482471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131,749</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120015</xdr:rowOff>
    </xdr:from>
    <xdr:to>
      <xdr:col>24</xdr:col>
      <xdr:colOff>152400</xdr:colOff>
      <xdr:row>89</xdr:row>
      <xdr:rowOff>120015</xdr:rowOff>
    </xdr:to>
    <xdr:cxnSp macro="">
      <xdr:nvCxnSpPr>
        <xdr:cNvPr id="237" name="直線コネクタ 236"/>
        <xdr:cNvCxnSpPr/>
      </xdr:nvCxnSpPr>
      <xdr:spPr>
        <a:xfrm>
          <a:off x="4546600" y="1504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92</xdr:row>
      <xdr:rowOff>74930</xdr:rowOff>
    </xdr:from>
    <xdr:to>
      <xdr:col>24</xdr:col>
      <xdr:colOff>63500</xdr:colOff>
      <xdr:row>93</xdr:row>
      <xdr:rowOff>26035</xdr:rowOff>
    </xdr:to>
    <xdr:cxnSp macro="">
      <xdr:nvCxnSpPr>
        <xdr:cNvPr id="238" name="直線コネクタ 237"/>
        <xdr:cNvCxnSpPr/>
      </xdr:nvCxnSpPr>
      <xdr:spPr>
        <a:xfrm flipV="1">
          <a:off x="3790950" y="15505430"/>
          <a:ext cx="8445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112395</xdr:rowOff>
    </xdr:from>
    <xdr:ext cx="598805" cy="249555"/>
    <xdr:sp macro="" textlink="">
      <xdr:nvSpPr>
        <xdr:cNvPr id="239" name="扶助費平均値テキスト"/>
        <xdr:cNvSpPr txBox="1"/>
      </xdr:nvSpPr>
      <xdr:spPr>
        <a:xfrm>
          <a:off x="4686300" y="1571434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133985</xdr:rowOff>
    </xdr:from>
    <xdr:to>
      <xdr:col>24</xdr:col>
      <xdr:colOff>114300</xdr:colOff>
      <xdr:row>94</xdr:row>
      <xdr:rowOff>64135</xdr:rowOff>
    </xdr:to>
    <xdr:sp macro="" textlink="">
      <xdr:nvSpPr>
        <xdr:cNvPr id="240" name="フローチャート: 判断 239"/>
        <xdr:cNvSpPr/>
      </xdr:nvSpPr>
      <xdr:spPr>
        <a:xfrm>
          <a:off x="4584700" y="1573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120015</xdr:rowOff>
    </xdr:from>
    <xdr:to>
      <xdr:col>19</xdr:col>
      <xdr:colOff>171450</xdr:colOff>
      <xdr:row>93</xdr:row>
      <xdr:rowOff>26035</xdr:rowOff>
    </xdr:to>
    <xdr:cxnSp macro="">
      <xdr:nvCxnSpPr>
        <xdr:cNvPr id="241" name="直線コネクタ 240"/>
        <xdr:cNvCxnSpPr/>
      </xdr:nvCxnSpPr>
      <xdr:spPr>
        <a:xfrm>
          <a:off x="2908300" y="15211425"/>
          <a:ext cx="88265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66675</xdr:rowOff>
    </xdr:from>
    <xdr:to>
      <xdr:col>20</xdr:col>
      <xdr:colOff>38100</xdr:colOff>
      <xdr:row>95</xdr:row>
      <xdr:rowOff>168275</xdr:rowOff>
    </xdr:to>
    <xdr:sp macro="" textlink="">
      <xdr:nvSpPr>
        <xdr:cNvPr id="242" name="フローチャート: 判断 241"/>
        <xdr:cNvSpPr/>
      </xdr:nvSpPr>
      <xdr:spPr>
        <a:xfrm>
          <a:off x="3746500" y="1601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159385</xdr:rowOff>
    </xdr:from>
    <xdr:ext cx="589280" cy="258445"/>
    <xdr:sp macro="" textlink="">
      <xdr:nvSpPr>
        <xdr:cNvPr id="243" name="テキスト ボックス 242"/>
        <xdr:cNvSpPr txBox="1"/>
      </xdr:nvSpPr>
      <xdr:spPr>
        <a:xfrm>
          <a:off x="3497580" y="1610423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100,425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120015</xdr:rowOff>
    </xdr:from>
    <xdr:to>
      <xdr:col>15</xdr:col>
      <xdr:colOff>50800</xdr:colOff>
      <xdr:row>95</xdr:row>
      <xdr:rowOff>126365</xdr:rowOff>
    </xdr:to>
    <xdr:cxnSp macro="">
      <xdr:nvCxnSpPr>
        <xdr:cNvPr id="244" name="直線コネクタ 243"/>
        <xdr:cNvCxnSpPr/>
      </xdr:nvCxnSpPr>
      <xdr:spPr>
        <a:xfrm flipV="1">
          <a:off x="2019300" y="15211425"/>
          <a:ext cx="889000" cy="859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11430</xdr:rowOff>
    </xdr:from>
    <xdr:to>
      <xdr:col>15</xdr:col>
      <xdr:colOff>101600</xdr:colOff>
      <xdr:row>93</xdr:row>
      <xdr:rowOff>113030</xdr:rowOff>
    </xdr:to>
    <xdr:sp macro="" textlink="">
      <xdr:nvSpPr>
        <xdr:cNvPr id="245" name="フローチャート: 判断 244"/>
        <xdr:cNvSpPr/>
      </xdr:nvSpPr>
      <xdr:spPr>
        <a:xfrm>
          <a:off x="2857500" y="1561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104140</xdr:rowOff>
    </xdr:from>
    <xdr:ext cx="589280" cy="259080"/>
    <xdr:sp macro="" textlink="">
      <xdr:nvSpPr>
        <xdr:cNvPr id="246" name="テキスト ボックス 245"/>
        <xdr:cNvSpPr txBox="1"/>
      </xdr:nvSpPr>
      <xdr:spPr>
        <a:xfrm>
          <a:off x="2608580" y="157060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95</xdr:row>
      <xdr:rowOff>126365</xdr:rowOff>
    </xdr:from>
    <xdr:to>
      <xdr:col>10</xdr:col>
      <xdr:colOff>114300</xdr:colOff>
      <xdr:row>96</xdr:row>
      <xdr:rowOff>83185</xdr:rowOff>
    </xdr:to>
    <xdr:cxnSp macro="">
      <xdr:nvCxnSpPr>
        <xdr:cNvPr id="247" name="直線コネクタ 246"/>
        <xdr:cNvCxnSpPr/>
      </xdr:nvCxnSpPr>
      <xdr:spPr>
        <a:xfrm flipV="1">
          <a:off x="1123950" y="16071215"/>
          <a:ext cx="8953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95885</xdr:rowOff>
    </xdr:from>
    <xdr:to>
      <xdr:col>10</xdr:col>
      <xdr:colOff>165100</xdr:colOff>
      <xdr:row>98</xdr:row>
      <xdr:rowOff>26035</xdr:rowOff>
    </xdr:to>
    <xdr:sp macro="" textlink="">
      <xdr:nvSpPr>
        <xdr:cNvPr id="248" name="フローチャート: 判断 247"/>
        <xdr:cNvSpPr/>
      </xdr:nvSpPr>
      <xdr:spPr>
        <a:xfrm>
          <a:off x="19685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17780</xdr:rowOff>
    </xdr:from>
    <xdr:ext cx="530225" cy="251460"/>
    <xdr:sp macro="" textlink="">
      <xdr:nvSpPr>
        <xdr:cNvPr id="249" name="テキスト ボックス 248"/>
        <xdr:cNvSpPr txBox="1"/>
      </xdr:nvSpPr>
      <xdr:spPr>
        <a:xfrm>
          <a:off x="1751965" y="1647698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49530</xdr:rowOff>
    </xdr:from>
    <xdr:to>
      <xdr:col>6</xdr:col>
      <xdr:colOff>38100</xdr:colOff>
      <xdr:row>98</xdr:row>
      <xdr:rowOff>151130</xdr:rowOff>
    </xdr:to>
    <xdr:sp macro="" textlink="">
      <xdr:nvSpPr>
        <xdr:cNvPr id="250" name="フローチャート: 判断 249"/>
        <xdr:cNvSpPr/>
      </xdr:nvSpPr>
      <xdr:spPr>
        <a:xfrm>
          <a:off x="1079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142240</xdr:rowOff>
    </xdr:from>
    <xdr:ext cx="525145" cy="259080"/>
    <xdr:sp macro="" textlink="">
      <xdr:nvSpPr>
        <xdr:cNvPr id="251" name="テキスト ボックス 250"/>
        <xdr:cNvSpPr txBox="1"/>
      </xdr:nvSpPr>
      <xdr:spPr>
        <a:xfrm>
          <a:off x="862965" y="166014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3" name="テキスト ボックス 252"/>
        <xdr:cNvSpPr txBox="1"/>
      </xdr:nvSpPr>
      <xdr:spPr>
        <a:xfrm>
          <a:off x="3600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4" name="テキスト ボックス 253"/>
        <xdr:cNvSpPr txBox="1"/>
      </xdr:nvSpPr>
      <xdr:spPr>
        <a:xfrm>
          <a:off x="2717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6" name="テキスト ボックス 255"/>
        <xdr:cNvSpPr txBox="1"/>
      </xdr:nvSpPr>
      <xdr:spPr>
        <a:xfrm>
          <a:off x="93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92</xdr:row>
      <xdr:rowOff>24130</xdr:rowOff>
    </xdr:from>
    <xdr:to>
      <xdr:col>24</xdr:col>
      <xdr:colOff>114300</xdr:colOff>
      <xdr:row>92</xdr:row>
      <xdr:rowOff>125730</xdr:rowOff>
    </xdr:to>
    <xdr:sp macro="" textlink="">
      <xdr:nvSpPr>
        <xdr:cNvPr id="257" name="楕円 256"/>
        <xdr:cNvSpPr/>
      </xdr:nvSpPr>
      <xdr:spPr>
        <a:xfrm>
          <a:off x="4584700" y="154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46990</xdr:rowOff>
    </xdr:from>
    <xdr:ext cx="598805" cy="259080"/>
    <xdr:sp macro="" textlink="">
      <xdr:nvSpPr>
        <xdr:cNvPr id="258" name="扶助費該当値テキスト"/>
        <xdr:cNvSpPr txBox="1"/>
      </xdr:nvSpPr>
      <xdr:spPr>
        <a:xfrm>
          <a:off x="4686300" y="1530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146685</xdr:rowOff>
    </xdr:from>
    <xdr:to>
      <xdr:col>20</xdr:col>
      <xdr:colOff>38100</xdr:colOff>
      <xdr:row>93</xdr:row>
      <xdr:rowOff>76835</xdr:rowOff>
    </xdr:to>
    <xdr:sp macro="" textlink="">
      <xdr:nvSpPr>
        <xdr:cNvPr id="259" name="楕円 258"/>
        <xdr:cNvSpPr/>
      </xdr:nvSpPr>
      <xdr:spPr>
        <a:xfrm>
          <a:off x="3746500" y="155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93345</xdr:rowOff>
    </xdr:from>
    <xdr:ext cx="589280" cy="259080"/>
    <xdr:sp macro="" textlink="">
      <xdr:nvSpPr>
        <xdr:cNvPr id="260" name="テキスト ボックス 259"/>
        <xdr:cNvSpPr txBox="1"/>
      </xdr:nvSpPr>
      <xdr:spPr>
        <a:xfrm>
          <a:off x="3497580" y="153523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90</xdr:row>
      <xdr:rowOff>71120</xdr:rowOff>
    </xdr:from>
    <xdr:to>
      <xdr:col>15</xdr:col>
      <xdr:colOff>101600</xdr:colOff>
      <xdr:row>91</xdr:row>
      <xdr:rowOff>2540</xdr:rowOff>
    </xdr:to>
    <xdr:sp macro="" textlink="">
      <xdr:nvSpPr>
        <xdr:cNvPr id="261" name="楕円 260"/>
        <xdr:cNvSpPr/>
      </xdr:nvSpPr>
      <xdr:spPr>
        <a:xfrm>
          <a:off x="2857500" y="15162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89</xdr:row>
      <xdr:rowOff>18415</xdr:rowOff>
    </xdr:from>
    <xdr:ext cx="589280" cy="245745"/>
    <xdr:sp macro="" textlink="">
      <xdr:nvSpPr>
        <xdr:cNvPr id="262" name="テキスト ボックス 261"/>
        <xdr:cNvSpPr txBox="1"/>
      </xdr:nvSpPr>
      <xdr:spPr>
        <a:xfrm>
          <a:off x="2608580" y="14942185"/>
          <a:ext cx="5892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75565</xdr:rowOff>
    </xdr:from>
    <xdr:to>
      <xdr:col>10</xdr:col>
      <xdr:colOff>165100</xdr:colOff>
      <xdr:row>96</xdr:row>
      <xdr:rowOff>6350</xdr:rowOff>
    </xdr:to>
    <xdr:sp macro="" textlink="">
      <xdr:nvSpPr>
        <xdr:cNvPr id="263" name="楕円 262"/>
        <xdr:cNvSpPr/>
      </xdr:nvSpPr>
      <xdr:spPr>
        <a:xfrm>
          <a:off x="1968500" y="16020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22225</xdr:rowOff>
    </xdr:from>
    <xdr:ext cx="589280" cy="258445"/>
    <xdr:sp macro="" textlink="">
      <xdr:nvSpPr>
        <xdr:cNvPr id="264" name="テキスト ボックス 263"/>
        <xdr:cNvSpPr txBox="1"/>
      </xdr:nvSpPr>
      <xdr:spPr>
        <a:xfrm>
          <a:off x="1719580" y="1579562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32385</xdr:rowOff>
    </xdr:from>
    <xdr:to>
      <xdr:col>6</xdr:col>
      <xdr:colOff>38100</xdr:colOff>
      <xdr:row>96</xdr:row>
      <xdr:rowOff>133985</xdr:rowOff>
    </xdr:to>
    <xdr:sp macro="" textlink="">
      <xdr:nvSpPr>
        <xdr:cNvPr id="265" name="楕円 264"/>
        <xdr:cNvSpPr/>
      </xdr:nvSpPr>
      <xdr:spPr>
        <a:xfrm>
          <a:off x="1079500" y="161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150495</xdr:rowOff>
    </xdr:from>
    <xdr:ext cx="525145" cy="259080"/>
    <xdr:sp macro="" textlink="">
      <xdr:nvSpPr>
        <xdr:cNvPr id="266" name="テキスト ボックス 265"/>
        <xdr:cNvSpPr txBox="1"/>
      </xdr:nvSpPr>
      <xdr:spPr>
        <a:xfrm>
          <a:off x="862965" y="159238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7" name="正方形/長方形 266"/>
        <xdr:cNvSpPr/>
      </xdr:nvSpPr>
      <xdr:spPr>
        <a:xfrm>
          <a:off x="6604000" y="39147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135890</xdr:rowOff>
    </xdr:to>
    <xdr:sp macro="" textlink="">
      <xdr:nvSpPr>
        <xdr:cNvPr id="268" name="正方形/長方形 267"/>
        <xdr:cNvSpPr/>
      </xdr:nvSpPr>
      <xdr:spPr>
        <a:xfrm>
          <a:off x="6731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86360</xdr:rowOff>
    </xdr:from>
    <xdr:to>
      <xdr:col>43</xdr:col>
      <xdr:colOff>63500</xdr:colOff>
      <xdr:row>28</xdr:row>
      <xdr:rowOff>0</xdr:rowOff>
    </xdr:to>
    <xdr:sp macro="" textlink="">
      <xdr:nvSpPr>
        <xdr:cNvPr id="269" name="正方形/長方形 268"/>
        <xdr:cNvSpPr/>
      </xdr:nvSpPr>
      <xdr:spPr>
        <a:xfrm>
          <a:off x="6731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135890</xdr:rowOff>
    </xdr:to>
    <xdr:sp macro="" textlink="">
      <xdr:nvSpPr>
        <xdr:cNvPr id="270" name="正方形/長方形 269"/>
        <xdr:cNvSpPr/>
      </xdr:nvSpPr>
      <xdr:spPr>
        <a:xfrm>
          <a:off x="7747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86360</xdr:rowOff>
    </xdr:from>
    <xdr:to>
      <xdr:col>48</xdr:col>
      <xdr:colOff>127000</xdr:colOff>
      <xdr:row>28</xdr:row>
      <xdr:rowOff>0</xdr:rowOff>
    </xdr:to>
    <xdr:sp macro="" textlink="">
      <xdr:nvSpPr>
        <xdr:cNvPr id="271" name="正方形/長方形 270"/>
        <xdr:cNvSpPr/>
      </xdr:nvSpPr>
      <xdr:spPr>
        <a:xfrm>
          <a:off x="7747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135890</xdr:rowOff>
    </xdr:to>
    <xdr:sp macro="" textlink="">
      <xdr:nvSpPr>
        <xdr:cNvPr id="272" name="正方形/長方形 271"/>
        <xdr:cNvSpPr/>
      </xdr:nvSpPr>
      <xdr:spPr>
        <a:xfrm>
          <a:off x="8890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86360</xdr:rowOff>
    </xdr:from>
    <xdr:to>
      <xdr:col>54</xdr:col>
      <xdr:colOff>127000</xdr:colOff>
      <xdr:row>28</xdr:row>
      <xdr:rowOff>0</xdr:rowOff>
    </xdr:to>
    <xdr:sp macro="" textlink="">
      <xdr:nvSpPr>
        <xdr:cNvPr id="273" name="正方形/長方形 272"/>
        <xdr:cNvSpPr/>
      </xdr:nvSpPr>
      <xdr:spPr>
        <a:xfrm>
          <a:off x="8890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80010</xdr:rowOff>
    </xdr:to>
    <xdr:sp macro="" textlink="">
      <xdr:nvSpPr>
        <xdr:cNvPr id="274" name="正方形/長方形 273"/>
        <xdr:cNvSpPr/>
      </xdr:nvSpPr>
      <xdr:spPr>
        <a:xfrm>
          <a:off x="6604000" y="4721860"/>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5080</xdr:rowOff>
    </xdr:from>
    <xdr:ext cx="340360" cy="219710"/>
    <xdr:sp macro="" textlink="">
      <xdr:nvSpPr>
        <xdr:cNvPr id="275" name="テキスト ボックス 274"/>
        <xdr:cNvSpPr txBox="1"/>
      </xdr:nvSpPr>
      <xdr:spPr>
        <a:xfrm>
          <a:off x="6565900" y="45351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80010</xdr:rowOff>
    </xdr:from>
    <xdr:to>
      <xdr:col>59</xdr:col>
      <xdr:colOff>50800</xdr:colOff>
      <xdr:row>41</xdr:row>
      <xdr:rowOff>80010</xdr:rowOff>
    </xdr:to>
    <xdr:cxnSp macro="">
      <xdr:nvCxnSpPr>
        <xdr:cNvPr id="276" name="直線コネクタ 275"/>
        <xdr:cNvCxnSpPr/>
      </xdr:nvCxnSpPr>
      <xdr:spPr>
        <a:xfrm>
          <a:off x="6604000" y="6957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95885</xdr:rowOff>
    </xdr:from>
    <xdr:to>
      <xdr:col>59</xdr:col>
      <xdr:colOff>50800</xdr:colOff>
      <xdr:row>39</xdr:row>
      <xdr:rowOff>95885</xdr:rowOff>
    </xdr:to>
    <xdr:cxnSp macro="">
      <xdr:nvCxnSpPr>
        <xdr:cNvPr id="277" name="直線コネクタ 276"/>
        <xdr:cNvCxnSpPr/>
      </xdr:nvCxnSpPr>
      <xdr:spPr>
        <a:xfrm>
          <a:off x="6604000" y="6637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125095</xdr:rowOff>
    </xdr:from>
    <xdr:ext cx="239395" cy="243205"/>
    <xdr:sp macro="" textlink="">
      <xdr:nvSpPr>
        <xdr:cNvPr id="278" name="テキスト ボックス 277"/>
        <xdr:cNvSpPr txBox="1"/>
      </xdr:nvSpPr>
      <xdr:spPr>
        <a:xfrm>
          <a:off x="6355080" y="6499225"/>
          <a:ext cx="2393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111760</xdr:rowOff>
    </xdr:from>
    <xdr:to>
      <xdr:col>59</xdr:col>
      <xdr:colOff>50800</xdr:colOff>
      <xdr:row>37</xdr:row>
      <xdr:rowOff>111760</xdr:rowOff>
    </xdr:to>
    <xdr:cxnSp macro="">
      <xdr:nvCxnSpPr>
        <xdr:cNvPr id="279" name="直線コネクタ 278"/>
        <xdr:cNvCxnSpPr/>
      </xdr:nvCxnSpPr>
      <xdr:spPr>
        <a:xfrm>
          <a:off x="6604000" y="6318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140335</xdr:rowOff>
    </xdr:from>
    <xdr:ext cx="526415" cy="244475"/>
    <xdr:sp macro="" textlink="">
      <xdr:nvSpPr>
        <xdr:cNvPr id="280" name="テキスト ボックス 279"/>
        <xdr:cNvSpPr txBox="1"/>
      </xdr:nvSpPr>
      <xdr:spPr>
        <a:xfrm>
          <a:off x="6072505" y="617918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128270</xdr:rowOff>
    </xdr:from>
    <xdr:to>
      <xdr:col>59</xdr:col>
      <xdr:colOff>50800</xdr:colOff>
      <xdr:row>35</xdr:row>
      <xdr:rowOff>128270</xdr:rowOff>
    </xdr:to>
    <xdr:cxnSp macro="">
      <xdr:nvCxnSpPr>
        <xdr:cNvPr id="281" name="直線コネクタ 280"/>
        <xdr:cNvCxnSpPr/>
      </xdr:nvCxnSpPr>
      <xdr:spPr>
        <a:xfrm>
          <a:off x="6604000" y="5999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156210</xdr:rowOff>
    </xdr:from>
    <xdr:ext cx="526415" cy="251460"/>
    <xdr:sp macro="" textlink="">
      <xdr:nvSpPr>
        <xdr:cNvPr id="282" name="テキスト ボックス 281"/>
        <xdr:cNvSpPr txBox="1"/>
      </xdr:nvSpPr>
      <xdr:spPr>
        <a:xfrm>
          <a:off x="6072505" y="58597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144145</xdr:rowOff>
    </xdr:from>
    <xdr:to>
      <xdr:col>59</xdr:col>
      <xdr:colOff>50800</xdr:colOff>
      <xdr:row>33</xdr:row>
      <xdr:rowOff>144145</xdr:rowOff>
    </xdr:to>
    <xdr:cxnSp macro="">
      <xdr:nvCxnSpPr>
        <xdr:cNvPr id="283" name="直線コネクタ 282"/>
        <xdr:cNvCxnSpPr/>
      </xdr:nvCxnSpPr>
      <xdr:spPr>
        <a:xfrm>
          <a:off x="6604000" y="56800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5080</xdr:rowOff>
    </xdr:from>
    <xdr:ext cx="526415" cy="252730"/>
    <xdr:sp macro="" textlink="">
      <xdr:nvSpPr>
        <xdr:cNvPr id="284" name="テキスト ボックス 283"/>
        <xdr:cNvSpPr txBox="1"/>
      </xdr:nvSpPr>
      <xdr:spPr>
        <a:xfrm>
          <a:off x="6072505" y="5541010"/>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160655</xdr:rowOff>
    </xdr:from>
    <xdr:to>
      <xdr:col>59</xdr:col>
      <xdr:colOff>50800</xdr:colOff>
      <xdr:row>31</xdr:row>
      <xdr:rowOff>160655</xdr:rowOff>
    </xdr:to>
    <xdr:cxnSp macro="">
      <xdr:nvCxnSpPr>
        <xdr:cNvPr id="285" name="直線コネクタ 284"/>
        <xdr:cNvCxnSpPr/>
      </xdr:nvCxnSpPr>
      <xdr:spPr>
        <a:xfrm>
          <a:off x="6604000" y="5361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20955</xdr:rowOff>
    </xdr:from>
    <xdr:ext cx="591185" cy="250825"/>
    <xdr:sp macro="" textlink="">
      <xdr:nvSpPr>
        <xdr:cNvPr id="286" name="テキスト ボックス 285"/>
        <xdr:cNvSpPr txBox="1"/>
      </xdr:nvSpPr>
      <xdr:spPr>
        <a:xfrm>
          <a:off x="6008370" y="5221605"/>
          <a:ext cx="591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7620</xdr:rowOff>
    </xdr:from>
    <xdr:to>
      <xdr:col>59</xdr:col>
      <xdr:colOff>50800</xdr:colOff>
      <xdr:row>30</xdr:row>
      <xdr:rowOff>7620</xdr:rowOff>
    </xdr:to>
    <xdr:cxnSp macro="">
      <xdr:nvCxnSpPr>
        <xdr:cNvPr id="287" name="直線コネクタ 286"/>
        <xdr:cNvCxnSpPr/>
      </xdr:nvCxnSpPr>
      <xdr:spPr>
        <a:xfrm>
          <a:off x="6604000" y="5040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36830</xdr:rowOff>
    </xdr:from>
    <xdr:ext cx="591185" cy="247650"/>
    <xdr:sp macro="" textlink="">
      <xdr:nvSpPr>
        <xdr:cNvPr id="288" name="テキスト ボックス 287"/>
        <xdr:cNvSpPr txBox="1"/>
      </xdr:nvSpPr>
      <xdr:spPr>
        <a:xfrm>
          <a:off x="6008370" y="4902200"/>
          <a:ext cx="591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89" name="直線コネクタ 288"/>
        <xdr:cNvCxnSpPr/>
      </xdr:nvCxnSpPr>
      <xdr:spPr>
        <a:xfrm>
          <a:off x="6604000" y="4721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1185" cy="243205"/>
    <xdr:sp macro="" textlink="">
      <xdr:nvSpPr>
        <xdr:cNvPr id="290" name="テキスト ボックス 289"/>
        <xdr:cNvSpPr txBox="1"/>
      </xdr:nvSpPr>
      <xdr:spPr>
        <a:xfrm>
          <a:off x="6008370" y="45827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80010</xdr:rowOff>
    </xdr:to>
    <xdr:sp macro="" textlink="">
      <xdr:nvSpPr>
        <xdr:cNvPr id="291" name="補助費等グラフ枠"/>
        <xdr:cNvSpPr/>
      </xdr:nvSpPr>
      <xdr:spPr>
        <a:xfrm>
          <a:off x="6604000" y="4721860"/>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32</xdr:row>
      <xdr:rowOff>139065</xdr:rowOff>
    </xdr:from>
    <xdr:to>
      <xdr:col>54</xdr:col>
      <xdr:colOff>171450</xdr:colOff>
      <xdr:row>38</xdr:row>
      <xdr:rowOff>51435</xdr:rowOff>
    </xdr:to>
    <xdr:cxnSp macro="">
      <xdr:nvCxnSpPr>
        <xdr:cNvPr id="292" name="直線コネクタ 291"/>
        <xdr:cNvCxnSpPr/>
      </xdr:nvCxnSpPr>
      <xdr:spPr>
        <a:xfrm flipV="1">
          <a:off x="10458450" y="5507355"/>
          <a:ext cx="0" cy="918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55245</xdr:rowOff>
    </xdr:from>
    <xdr:ext cx="529590" cy="246380"/>
    <xdr:sp macro="" textlink="">
      <xdr:nvSpPr>
        <xdr:cNvPr id="293" name="補助費等最小値テキスト"/>
        <xdr:cNvSpPr txBox="1"/>
      </xdr:nvSpPr>
      <xdr:spPr>
        <a:xfrm>
          <a:off x="10528300" y="642937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19,919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51435</xdr:rowOff>
    </xdr:from>
    <xdr:to>
      <xdr:col>55</xdr:col>
      <xdr:colOff>88900</xdr:colOff>
      <xdr:row>38</xdr:row>
      <xdr:rowOff>51435</xdr:rowOff>
    </xdr:to>
    <xdr:cxnSp macro="">
      <xdr:nvCxnSpPr>
        <xdr:cNvPr id="294" name="直線コネクタ 293"/>
        <xdr:cNvCxnSpPr/>
      </xdr:nvCxnSpPr>
      <xdr:spPr>
        <a:xfrm>
          <a:off x="10388600" y="642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87630</xdr:rowOff>
    </xdr:from>
    <xdr:ext cx="593725" cy="244475"/>
    <xdr:sp macro="" textlink="">
      <xdr:nvSpPr>
        <xdr:cNvPr id="295" name="補助費等最大値テキスト"/>
        <xdr:cNvSpPr txBox="1"/>
      </xdr:nvSpPr>
      <xdr:spPr>
        <a:xfrm>
          <a:off x="10528300" y="5288280"/>
          <a:ext cx="593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106,171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139065</xdr:rowOff>
    </xdr:from>
    <xdr:to>
      <xdr:col>55</xdr:col>
      <xdr:colOff>88900</xdr:colOff>
      <xdr:row>32</xdr:row>
      <xdr:rowOff>139065</xdr:rowOff>
    </xdr:to>
    <xdr:cxnSp macro="">
      <xdr:nvCxnSpPr>
        <xdr:cNvPr id="296" name="直線コネクタ 295"/>
        <xdr:cNvCxnSpPr/>
      </xdr:nvCxnSpPr>
      <xdr:spPr>
        <a:xfrm>
          <a:off x="10388600" y="550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5715</xdr:rowOff>
    </xdr:from>
    <xdr:to>
      <xdr:col>55</xdr:col>
      <xdr:colOff>0</xdr:colOff>
      <xdr:row>36</xdr:row>
      <xdr:rowOff>37465</xdr:rowOff>
    </xdr:to>
    <xdr:cxnSp macro="">
      <xdr:nvCxnSpPr>
        <xdr:cNvPr id="297" name="直線コネクタ 296"/>
        <xdr:cNvCxnSpPr/>
      </xdr:nvCxnSpPr>
      <xdr:spPr>
        <a:xfrm flipV="1">
          <a:off x="9639300" y="604456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138430</xdr:rowOff>
    </xdr:from>
    <xdr:ext cx="529590" cy="252730"/>
    <xdr:sp macro="" textlink="">
      <xdr:nvSpPr>
        <xdr:cNvPr id="298" name="補助費等平均値テキスト"/>
        <xdr:cNvSpPr txBox="1"/>
      </xdr:nvSpPr>
      <xdr:spPr>
        <a:xfrm>
          <a:off x="10528300" y="6009640"/>
          <a:ext cx="5295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160020</xdr:rowOff>
    </xdr:from>
    <xdr:to>
      <xdr:col>55</xdr:col>
      <xdr:colOff>50800</xdr:colOff>
      <xdr:row>36</xdr:row>
      <xdr:rowOff>91440</xdr:rowOff>
    </xdr:to>
    <xdr:sp macro="" textlink="">
      <xdr:nvSpPr>
        <xdr:cNvPr id="299" name="フローチャート: 判断 298"/>
        <xdr:cNvSpPr/>
      </xdr:nvSpPr>
      <xdr:spPr>
        <a:xfrm>
          <a:off x="10426700" y="6031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37465</xdr:rowOff>
    </xdr:from>
    <xdr:to>
      <xdr:col>50</xdr:col>
      <xdr:colOff>114300</xdr:colOff>
      <xdr:row>36</xdr:row>
      <xdr:rowOff>79375</xdr:rowOff>
    </xdr:to>
    <xdr:cxnSp macro="">
      <xdr:nvCxnSpPr>
        <xdr:cNvPr id="300" name="直線コネクタ 299"/>
        <xdr:cNvCxnSpPr/>
      </xdr:nvCxnSpPr>
      <xdr:spPr>
        <a:xfrm flipV="1">
          <a:off x="8743950" y="6076315"/>
          <a:ext cx="8953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147955</xdr:rowOff>
    </xdr:from>
    <xdr:to>
      <xdr:col>50</xdr:col>
      <xdr:colOff>165100</xdr:colOff>
      <xdr:row>36</xdr:row>
      <xdr:rowOff>79375</xdr:rowOff>
    </xdr:to>
    <xdr:sp macro="" textlink="">
      <xdr:nvSpPr>
        <xdr:cNvPr id="301" name="フローチャート: 判断 300"/>
        <xdr:cNvSpPr/>
      </xdr:nvSpPr>
      <xdr:spPr>
        <a:xfrm>
          <a:off x="9588500" y="6019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95250</xdr:rowOff>
    </xdr:from>
    <xdr:ext cx="530225" cy="252730"/>
    <xdr:sp macro="" textlink="">
      <xdr:nvSpPr>
        <xdr:cNvPr id="302" name="テキスト ボックス 301"/>
        <xdr:cNvSpPr txBox="1"/>
      </xdr:nvSpPr>
      <xdr:spPr>
        <a:xfrm>
          <a:off x="9371965" y="579882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29</xdr:row>
      <xdr:rowOff>113030</xdr:rowOff>
    </xdr:from>
    <xdr:to>
      <xdr:col>45</xdr:col>
      <xdr:colOff>171450</xdr:colOff>
      <xdr:row>36</xdr:row>
      <xdr:rowOff>79375</xdr:rowOff>
    </xdr:to>
    <xdr:cxnSp macro="">
      <xdr:nvCxnSpPr>
        <xdr:cNvPr id="303" name="直線コネクタ 302"/>
        <xdr:cNvCxnSpPr/>
      </xdr:nvCxnSpPr>
      <xdr:spPr>
        <a:xfrm>
          <a:off x="7861300" y="4978400"/>
          <a:ext cx="882650" cy="1139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165735</xdr:rowOff>
    </xdr:from>
    <xdr:to>
      <xdr:col>46</xdr:col>
      <xdr:colOff>38100</xdr:colOff>
      <xdr:row>36</xdr:row>
      <xdr:rowOff>97155</xdr:rowOff>
    </xdr:to>
    <xdr:sp macro="" textlink="">
      <xdr:nvSpPr>
        <xdr:cNvPr id="304" name="フローチャート: 判断 303"/>
        <xdr:cNvSpPr/>
      </xdr:nvSpPr>
      <xdr:spPr>
        <a:xfrm>
          <a:off x="8699500" y="6036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113665</xdr:rowOff>
    </xdr:from>
    <xdr:ext cx="525145" cy="252730"/>
    <xdr:sp macro="" textlink="">
      <xdr:nvSpPr>
        <xdr:cNvPr id="305" name="テキスト ボックス 304"/>
        <xdr:cNvSpPr txBox="1"/>
      </xdr:nvSpPr>
      <xdr:spPr>
        <a:xfrm>
          <a:off x="8482965" y="581723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29</xdr:row>
      <xdr:rowOff>113030</xdr:rowOff>
    </xdr:from>
    <xdr:to>
      <xdr:col>41</xdr:col>
      <xdr:colOff>50800</xdr:colOff>
      <xdr:row>37</xdr:row>
      <xdr:rowOff>19050</xdr:rowOff>
    </xdr:to>
    <xdr:cxnSp macro="">
      <xdr:nvCxnSpPr>
        <xdr:cNvPr id="306" name="直線コネクタ 305"/>
        <xdr:cNvCxnSpPr/>
      </xdr:nvCxnSpPr>
      <xdr:spPr>
        <a:xfrm flipV="1">
          <a:off x="6972300" y="4978400"/>
          <a:ext cx="889000" cy="1247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120015</xdr:rowOff>
    </xdr:from>
    <xdr:to>
      <xdr:col>41</xdr:col>
      <xdr:colOff>101600</xdr:colOff>
      <xdr:row>30</xdr:row>
      <xdr:rowOff>52070</xdr:rowOff>
    </xdr:to>
    <xdr:sp macro="" textlink="">
      <xdr:nvSpPr>
        <xdr:cNvPr id="307" name="フローチャート: 判断 306"/>
        <xdr:cNvSpPr/>
      </xdr:nvSpPr>
      <xdr:spPr>
        <a:xfrm>
          <a:off x="7810500" y="4985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43180</xdr:rowOff>
    </xdr:from>
    <xdr:ext cx="589280" cy="250825"/>
    <xdr:sp macro="" textlink="">
      <xdr:nvSpPr>
        <xdr:cNvPr id="308" name="テキスト ボックス 307"/>
        <xdr:cNvSpPr txBox="1"/>
      </xdr:nvSpPr>
      <xdr:spPr>
        <a:xfrm>
          <a:off x="7561580" y="507619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116840</xdr:rowOff>
    </xdr:from>
    <xdr:to>
      <xdr:col>36</xdr:col>
      <xdr:colOff>165100</xdr:colOff>
      <xdr:row>37</xdr:row>
      <xdr:rowOff>49530</xdr:rowOff>
    </xdr:to>
    <xdr:sp macro="" textlink="">
      <xdr:nvSpPr>
        <xdr:cNvPr id="309" name="フローチャート: 判断 308"/>
        <xdr:cNvSpPr/>
      </xdr:nvSpPr>
      <xdr:spPr>
        <a:xfrm>
          <a:off x="6921500" y="61556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64770</xdr:rowOff>
    </xdr:from>
    <xdr:ext cx="530225" cy="249555"/>
    <xdr:sp macro="" textlink="">
      <xdr:nvSpPr>
        <xdr:cNvPr id="310" name="テキスト ボックス 309"/>
        <xdr:cNvSpPr txBox="1"/>
      </xdr:nvSpPr>
      <xdr:spPr>
        <a:xfrm>
          <a:off x="6704965" y="593598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77470</xdr:rowOff>
    </xdr:from>
    <xdr:ext cx="762000" cy="251460"/>
    <xdr:sp macro="" textlink="">
      <xdr:nvSpPr>
        <xdr:cNvPr id="311" name="テキスト ボックス 310"/>
        <xdr:cNvSpPr txBox="1"/>
      </xdr:nvSpPr>
      <xdr:spPr>
        <a:xfrm>
          <a:off x="102870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77470</xdr:rowOff>
    </xdr:from>
    <xdr:ext cx="762000" cy="251460"/>
    <xdr:sp macro="" textlink="">
      <xdr:nvSpPr>
        <xdr:cNvPr id="312" name="テキスト ボックス 311"/>
        <xdr:cNvSpPr txBox="1"/>
      </xdr:nvSpPr>
      <xdr:spPr>
        <a:xfrm>
          <a:off x="94488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77470</xdr:rowOff>
    </xdr:from>
    <xdr:ext cx="762000" cy="251460"/>
    <xdr:sp macro="" textlink="">
      <xdr:nvSpPr>
        <xdr:cNvPr id="313" name="テキスト ボックス 312"/>
        <xdr:cNvSpPr txBox="1"/>
      </xdr:nvSpPr>
      <xdr:spPr>
        <a:xfrm>
          <a:off x="855345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77470</xdr:rowOff>
    </xdr:from>
    <xdr:ext cx="756920" cy="251460"/>
    <xdr:sp macro="" textlink="">
      <xdr:nvSpPr>
        <xdr:cNvPr id="314" name="テキスト ボックス 313"/>
        <xdr:cNvSpPr txBox="1"/>
      </xdr:nvSpPr>
      <xdr:spPr>
        <a:xfrm>
          <a:off x="7670800" y="69545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77470</xdr:rowOff>
    </xdr:from>
    <xdr:ext cx="762000" cy="251460"/>
    <xdr:sp macro="" textlink="">
      <xdr:nvSpPr>
        <xdr:cNvPr id="315" name="テキスト ボックス 314"/>
        <xdr:cNvSpPr txBox="1"/>
      </xdr:nvSpPr>
      <xdr:spPr>
        <a:xfrm>
          <a:off x="67818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124460</xdr:rowOff>
    </xdr:from>
    <xdr:to>
      <xdr:col>55</xdr:col>
      <xdr:colOff>50800</xdr:colOff>
      <xdr:row>36</xdr:row>
      <xdr:rowOff>55880</xdr:rowOff>
    </xdr:to>
    <xdr:sp macro="" textlink="">
      <xdr:nvSpPr>
        <xdr:cNvPr id="316" name="楕円 315"/>
        <xdr:cNvSpPr/>
      </xdr:nvSpPr>
      <xdr:spPr>
        <a:xfrm>
          <a:off x="10426700" y="5995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146685</xdr:rowOff>
    </xdr:from>
    <xdr:ext cx="529590" cy="243205"/>
    <xdr:sp macro="" textlink="">
      <xdr:nvSpPr>
        <xdr:cNvPr id="317" name="補助費等該当値テキスト"/>
        <xdr:cNvSpPr txBox="1"/>
      </xdr:nvSpPr>
      <xdr:spPr>
        <a:xfrm>
          <a:off x="10528300" y="5850255"/>
          <a:ext cx="529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154940</xdr:rowOff>
    </xdr:from>
    <xdr:to>
      <xdr:col>50</xdr:col>
      <xdr:colOff>165100</xdr:colOff>
      <xdr:row>36</xdr:row>
      <xdr:rowOff>86995</xdr:rowOff>
    </xdr:to>
    <xdr:sp macro="" textlink="">
      <xdr:nvSpPr>
        <xdr:cNvPr id="318" name="楕円 317"/>
        <xdr:cNvSpPr/>
      </xdr:nvSpPr>
      <xdr:spPr>
        <a:xfrm>
          <a:off x="9588500" y="6026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78105</xdr:rowOff>
    </xdr:from>
    <xdr:ext cx="530225" cy="251460"/>
    <xdr:sp macro="" textlink="">
      <xdr:nvSpPr>
        <xdr:cNvPr id="319" name="テキスト ボックス 318"/>
        <xdr:cNvSpPr txBox="1"/>
      </xdr:nvSpPr>
      <xdr:spPr>
        <a:xfrm>
          <a:off x="9371965" y="6116955"/>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29845</xdr:rowOff>
    </xdr:from>
    <xdr:to>
      <xdr:col>46</xdr:col>
      <xdr:colOff>38100</xdr:colOff>
      <xdr:row>36</xdr:row>
      <xdr:rowOff>128905</xdr:rowOff>
    </xdr:to>
    <xdr:sp macro="" textlink="">
      <xdr:nvSpPr>
        <xdr:cNvPr id="320" name="楕円 319"/>
        <xdr:cNvSpPr/>
      </xdr:nvSpPr>
      <xdr:spPr>
        <a:xfrm>
          <a:off x="8699500" y="6068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120015</xdr:rowOff>
    </xdr:from>
    <xdr:ext cx="525145" cy="251460"/>
    <xdr:sp macro="" textlink="">
      <xdr:nvSpPr>
        <xdr:cNvPr id="321" name="テキスト ボックス 320"/>
        <xdr:cNvSpPr txBox="1"/>
      </xdr:nvSpPr>
      <xdr:spPr>
        <a:xfrm>
          <a:off x="8482965" y="6158865"/>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29</xdr:row>
      <xdr:rowOff>62865</xdr:rowOff>
    </xdr:from>
    <xdr:to>
      <xdr:col>41</xdr:col>
      <xdr:colOff>101600</xdr:colOff>
      <xdr:row>29</xdr:row>
      <xdr:rowOff>162560</xdr:rowOff>
    </xdr:to>
    <xdr:sp macro="" textlink="">
      <xdr:nvSpPr>
        <xdr:cNvPr id="322" name="楕円 321"/>
        <xdr:cNvSpPr/>
      </xdr:nvSpPr>
      <xdr:spPr>
        <a:xfrm>
          <a:off x="7810500" y="4928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11430</xdr:rowOff>
    </xdr:from>
    <xdr:ext cx="589280" cy="244475"/>
    <xdr:sp macro="" textlink="">
      <xdr:nvSpPr>
        <xdr:cNvPr id="323" name="テキスト ボックス 322"/>
        <xdr:cNvSpPr txBox="1"/>
      </xdr:nvSpPr>
      <xdr:spPr>
        <a:xfrm>
          <a:off x="7561580" y="4709160"/>
          <a:ext cx="589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137160</xdr:rowOff>
    </xdr:from>
    <xdr:to>
      <xdr:col>36</xdr:col>
      <xdr:colOff>165100</xdr:colOff>
      <xdr:row>37</xdr:row>
      <xdr:rowOff>69215</xdr:rowOff>
    </xdr:to>
    <xdr:sp macro="" textlink="">
      <xdr:nvSpPr>
        <xdr:cNvPr id="324" name="楕円 323"/>
        <xdr:cNvSpPr/>
      </xdr:nvSpPr>
      <xdr:spPr>
        <a:xfrm>
          <a:off x="6921500" y="6176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60325</xdr:rowOff>
    </xdr:from>
    <xdr:ext cx="530225" cy="252730"/>
    <xdr:sp macro="" textlink="">
      <xdr:nvSpPr>
        <xdr:cNvPr id="325" name="テキスト ボックス 324"/>
        <xdr:cNvSpPr txBox="1"/>
      </xdr:nvSpPr>
      <xdr:spPr>
        <a:xfrm>
          <a:off x="6704965" y="626681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6" name="正方形/長方形 325"/>
        <xdr:cNvSpPr/>
      </xdr:nvSpPr>
      <xdr:spPr>
        <a:xfrm>
          <a:off x="6604000" y="72675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135890</xdr:rowOff>
    </xdr:to>
    <xdr:sp macro="" textlink="">
      <xdr:nvSpPr>
        <xdr:cNvPr id="327" name="正方形/長方形 326"/>
        <xdr:cNvSpPr/>
      </xdr:nvSpPr>
      <xdr:spPr>
        <a:xfrm>
          <a:off x="6731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86360</xdr:rowOff>
    </xdr:from>
    <xdr:to>
      <xdr:col>43</xdr:col>
      <xdr:colOff>63500</xdr:colOff>
      <xdr:row>48</xdr:row>
      <xdr:rowOff>0</xdr:rowOff>
    </xdr:to>
    <xdr:sp macro="" textlink="">
      <xdr:nvSpPr>
        <xdr:cNvPr id="328" name="正方形/長方形 327"/>
        <xdr:cNvSpPr/>
      </xdr:nvSpPr>
      <xdr:spPr>
        <a:xfrm>
          <a:off x="6731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135890</xdr:rowOff>
    </xdr:to>
    <xdr:sp macro="" textlink="">
      <xdr:nvSpPr>
        <xdr:cNvPr id="329" name="正方形/長方形 328"/>
        <xdr:cNvSpPr/>
      </xdr:nvSpPr>
      <xdr:spPr>
        <a:xfrm>
          <a:off x="7747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86360</xdr:rowOff>
    </xdr:from>
    <xdr:to>
      <xdr:col>48</xdr:col>
      <xdr:colOff>127000</xdr:colOff>
      <xdr:row>48</xdr:row>
      <xdr:rowOff>0</xdr:rowOff>
    </xdr:to>
    <xdr:sp macro="" textlink="">
      <xdr:nvSpPr>
        <xdr:cNvPr id="330" name="正方形/長方形 329"/>
        <xdr:cNvSpPr/>
      </xdr:nvSpPr>
      <xdr:spPr>
        <a:xfrm>
          <a:off x="7747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135890</xdr:rowOff>
    </xdr:to>
    <xdr:sp macro="" textlink="">
      <xdr:nvSpPr>
        <xdr:cNvPr id="331" name="正方形/長方形 330"/>
        <xdr:cNvSpPr/>
      </xdr:nvSpPr>
      <xdr:spPr>
        <a:xfrm>
          <a:off x="8890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86360</xdr:rowOff>
    </xdr:from>
    <xdr:to>
      <xdr:col>54</xdr:col>
      <xdr:colOff>127000</xdr:colOff>
      <xdr:row>48</xdr:row>
      <xdr:rowOff>0</xdr:rowOff>
    </xdr:to>
    <xdr:sp macro="" textlink="">
      <xdr:nvSpPr>
        <xdr:cNvPr id="332" name="正方形/長方形 331"/>
        <xdr:cNvSpPr/>
      </xdr:nvSpPr>
      <xdr:spPr>
        <a:xfrm>
          <a:off x="8890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80010</xdr:rowOff>
    </xdr:to>
    <xdr:sp macro="" textlink="">
      <xdr:nvSpPr>
        <xdr:cNvPr id="333" name="正方形/長方形 332"/>
        <xdr:cNvSpPr/>
      </xdr:nvSpPr>
      <xdr:spPr>
        <a:xfrm>
          <a:off x="6604000" y="8074660"/>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5080</xdr:rowOff>
    </xdr:from>
    <xdr:ext cx="340360" cy="219710"/>
    <xdr:sp macro="" textlink="">
      <xdr:nvSpPr>
        <xdr:cNvPr id="334" name="テキスト ボックス 333"/>
        <xdr:cNvSpPr txBox="1"/>
      </xdr:nvSpPr>
      <xdr:spPr>
        <a:xfrm>
          <a:off x="6565900" y="78879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80010</xdr:rowOff>
    </xdr:from>
    <xdr:to>
      <xdr:col>59</xdr:col>
      <xdr:colOff>50800</xdr:colOff>
      <xdr:row>61</xdr:row>
      <xdr:rowOff>80010</xdr:rowOff>
    </xdr:to>
    <xdr:cxnSp macro="">
      <xdr:nvCxnSpPr>
        <xdr:cNvPr id="335" name="直線コネクタ 334"/>
        <xdr:cNvCxnSpPr/>
      </xdr:nvCxnSpPr>
      <xdr:spPr>
        <a:xfrm>
          <a:off x="6604000" y="10309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6" name="直線コネクタ 335"/>
        <xdr:cNvCxnSpPr/>
      </xdr:nvCxnSpPr>
      <xdr:spPr>
        <a:xfrm>
          <a:off x="6604000" y="99371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71755</xdr:rowOff>
    </xdr:from>
    <xdr:ext cx="239395" cy="244475"/>
    <xdr:sp macro="" textlink="">
      <xdr:nvSpPr>
        <xdr:cNvPr id="337" name="テキスト ボックス 336"/>
        <xdr:cNvSpPr txBox="1"/>
      </xdr:nvSpPr>
      <xdr:spPr>
        <a:xfrm>
          <a:off x="6355080" y="9798685"/>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5080</xdr:rowOff>
    </xdr:from>
    <xdr:to>
      <xdr:col>59</xdr:col>
      <xdr:colOff>50800</xdr:colOff>
      <xdr:row>57</xdr:row>
      <xdr:rowOff>5080</xdr:rowOff>
    </xdr:to>
    <xdr:cxnSp macro="">
      <xdr:nvCxnSpPr>
        <xdr:cNvPr id="338" name="直線コネクタ 337"/>
        <xdr:cNvCxnSpPr/>
      </xdr:nvCxnSpPr>
      <xdr:spPr>
        <a:xfrm>
          <a:off x="6604000" y="95643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26415" cy="244475"/>
    <xdr:sp macro="" textlink="">
      <xdr:nvSpPr>
        <xdr:cNvPr id="339" name="テキスト ボックス 338"/>
        <xdr:cNvSpPr txBox="1"/>
      </xdr:nvSpPr>
      <xdr:spPr>
        <a:xfrm>
          <a:off x="6072505" y="942594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135890</xdr:rowOff>
    </xdr:from>
    <xdr:to>
      <xdr:col>59</xdr:col>
      <xdr:colOff>50800</xdr:colOff>
      <xdr:row>54</xdr:row>
      <xdr:rowOff>135890</xdr:rowOff>
    </xdr:to>
    <xdr:cxnSp macro="">
      <xdr:nvCxnSpPr>
        <xdr:cNvPr id="340" name="直線コネクタ 339"/>
        <xdr:cNvCxnSpPr/>
      </xdr:nvCxnSpPr>
      <xdr:spPr>
        <a:xfrm>
          <a:off x="6604000" y="91922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164465</xdr:rowOff>
    </xdr:from>
    <xdr:ext cx="526415" cy="244475"/>
    <xdr:sp macro="" textlink="">
      <xdr:nvSpPr>
        <xdr:cNvPr id="341" name="テキスト ボックス 340"/>
        <xdr:cNvSpPr txBox="1"/>
      </xdr:nvSpPr>
      <xdr:spPr>
        <a:xfrm>
          <a:off x="6072505" y="905319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98425</xdr:rowOff>
    </xdr:from>
    <xdr:to>
      <xdr:col>59</xdr:col>
      <xdr:colOff>50800</xdr:colOff>
      <xdr:row>52</xdr:row>
      <xdr:rowOff>98425</xdr:rowOff>
    </xdr:to>
    <xdr:cxnSp macro="">
      <xdr:nvCxnSpPr>
        <xdr:cNvPr id="342" name="直線コネクタ 341"/>
        <xdr:cNvCxnSpPr/>
      </xdr:nvCxnSpPr>
      <xdr:spPr>
        <a:xfrm>
          <a:off x="6604000" y="8819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127635</xdr:rowOff>
    </xdr:from>
    <xdr:ext cx="526415" cy="244475"/>
    <xdr:sp macro="" textlink="">
      <xdr:nvSpPr>
        <xdr:cNvPr id="343" name="テキスト ボックス 342"/>
        <xdr:cNvSpPr txBox="1"/>
      </xdr:nvSpPr>
      <xdr:spPr>
        <a:xfrm>
          <a:off x="6072505" y="868108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44" name="直線コネクタ 343"/>
        <xdr:cNvCxnSpPr/>
      </xdr:nvCxnSpPr>
      <xdr:spPr>
        <a:xfrm>
          <a:off x="6604000" y="84467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90170</xdr:rowOff>
    </xdr:from>
    <xdr:ext cx="591185" cy="243205"/>
    <xdr:sp macro="" textlink="">
      <xdr:nvSpPr>
        <xdr:cNvPr id="345" name="テキスト ボックス 344"/>
        <xdr:cNvSpPr txBox="1"/>
      </xdr:nvSpPr>
      <xdr:spPr>
        <a:xfrm>
          <a:off x="6008370" y="8308340"/>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46" name="直線コネクタ 345"/>
        <xdr:cNvCxnSpPr/>
      </xdr:nvCxnSpPr>
      <xdr:spPr>
        <a:xfrm>
          <a:off x="6604000" y="80746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1185" cy="243205"/>
    <xdr:sp macro="" textlink="">
      <xdr:nvSpPr>
        <xdr:cNvPr id="347" name="テキスト ボックス 346"/>
        <xdr:cNvSpPr txBox="1"/>
      </xdr:nvSpPr>
      <xdr:spPr>
        <a:xfrm>
          <a:off x="6008370" y="79355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80010</xdr:rowOff>
    </xdr:to>
    <xdr:sp macro="" textlink="">
      <xdr:nvSpPr>
        <xdr:cNvPr id="348" name="普通建設事業費グラフ枠"/>
        <xdr:cNvSpPr/>
      </xdr:nvSpPr>
      <xdr:spPr>
        <a:xfrm>
          <a:off x="6604000" y="8074660"/>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99695</xdr:rowOff>
    </xdr:from>
    <xdr:to>
      <xdr:col>54</xdr:col>
      <xdr:colOff>171450</xdr:colOff>
      <xdr:row>58</xdr:row>
      <xdr:rowOff>33020</xdr:rowOff>
    </xdr:to>
    <xdr:cxnSp macro="">
      <xdr:nvCxnSpPr>
        <xdr:cNvPr id="349" name="直線コネクタ 348"/>
        <xdr:cNvCxnSpPr/>
      </xdr:nvCxnSpPr>
      <xdr:spPr>
        <a:xfrm flipV="1">
          <a:off x="10458450" y="848550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36830</xdr:rowOff>
    </xdr:from>
    <xdr:ext cx="529590" cy="247650"/>
    <xdr:sp macro="" textlink="">
      <xdr:nvSpPr>
        <xdr:cNvPr id="350" name="普通建設事業費最小値テキスト"/>
        <xdr:cNvSpPr txBox="1"/>
      </xdr:nvSpPr>
      <xdr:spPr>
        <a:xfrm>
          <a:off x="10528300" y="976376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33020</xdr:rowOff>
    </xdr:from>
    <xdr:to>
      <xdr:col>55</xdr:col>
      <xdr:colOff>88900</xdr:colOff>
      <xdr:row>58</xdr:row>
      <xdr:rowOff>33020</xdr:rowOff>
    </xdr:to>
    <xdr:cxnSp macro="">
      <xdr:nvCxnSpPr>
        <xdr:cNvPr id="351" name="直線コネクタ 350"/>
        <xdr:cNvCxnSpPr/>
      </xdr:nvCxnSpPr>
      <xdr:spPr>
        <a:xfrm>
          <a:off x="10388600" y="975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48260</xdr:rowOff>
    </xdr:from>
    <xdr:ext cx="593725" cy="244475"/>
    <xdr:sp macro="" textlink="">
      <xdr:nvSpPr>
        <xdr:cNvPr id="352" name="普通建設事業費最大値テキスト"/>
        <xdr:cNvSpPr txBox="1"/>
      </xdr:nvSpPr>
      <xdr:spPr>
        <a:xfrm>
          <a:off x="10528300" y="8266430"/>
          <a:ext cx="593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116,901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99695</xdr:rowOff>
    </xdr:from>
    <xdr:to>
      <xdr:col>55</xdr:col>
      <xdr:colOff>88900</xdr:colOff>
      <xdr:row>50</xdr:row>
      <xdr:rowOff>99695</xdr:rowOff>
    </xdr:to>
    <xdr:cxnSp macro="">
      <xdr:nvCxnSpPr>
        <xdr:cNvPr id="353" name="直線コネクタ 352"/>
        <xdr:cNvCxnSpPr/>
      </xdr:nvCxnSpPr>
      <xdr:spPr>
        <a:xfrm>
          <a:off x="10388600" y="848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46990</xdr:rowOff>
    </xdr:from>
    <xdr:to>
      <xdr:col>55</xdr:col>
      <xdr:colOff>0</xdr:colOff>
      <xdr:row>57</xdr:row>
      <xdr:rowOff>125095</xdr:rowOff>
    </xdr:to>
    <xdr:cxnSp macro="">
      <xdr:nvCxnSpPr>
        <xdr:cNvPr id="354" name="直線コネクタ 353"/>
        <xdr:cNvCxnSpPr/>
      </xdr:nvCxnSpPr>
      <xdr:spPr>
        <a:xfrm flipV="1">
          <a:off x="9639300" y="960628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43180</xdr:rowOff>
    </xdr:from>
    <xdr:ext cx="529590" cy="250825"/>
    <xdr:sp macro="" textlink="">
      <xdr:nvSpPr>
        <xdr:cNvPr id="355" name="普通建設事業費平均値テキスト"/>
        <xdr:cNvSpPr txBox="1"/>
      </xdr:nvSpPr>
      <xdr:spPr>
        <a:xfrm>
          <a:off x="10528300" y="9099550"/>
          <a:ext cx="529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20955</xdr:rowOff>
    </xdr:from>
    <xdr:to>
      <xdr:col>55</xdr:col>
      <xdr:colOff>50800</xdr:colOff>
      <xdr:row>55</xdr:row>
      <xdr:rowOff>120015</xdr:rowOff>
    </xdr:to>
    <xdr:sp macro="" textlink="">
      <xdr:nvSpPr>
        <xdr:cNvPr id="356" name="フローチャート: 判断 355"/>
        <xdr:cNvSpPr/>
      </xdr:nvSpPr>
      <xdr:spPr>
        <a:xfrm>
          <a:off x="10426700" y="9244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25400</xdr:rowOff>
    </xdr:from>
    <xdr:to>
      <xdr:col>50</xdr:col>
      <xdr:colOff>114300</xdr:colOff>
      <xdr:row>57</xdr:row>
      <xdr:rowOff>125095</xdr:rowOff>
    </xdr:to>
    <xdr:cxnSp macro="">
      <xdr:nvCxnSpPr>
        <xdr:cNvPr id="357" name="直線コネクタ 356"/>
        <xdr:cNvCxnSpPr/>
      </xdr:nvCxnSpPr>
      <xdr:spPr>
        <a:xfrm>
          <a:off x="8743950" y="9584690"/>
          <a:ext cx="89535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52705</xdr:rowOff>
    </xdr:from>
    <xdr:to>
      <xdr:col>50</xdr:col>
      <xdr:colOff>165100</xdr:colOff>
      <xdr:row>55</xdr:row>
      <xdr:rowOff>151765</xdr:rowOff>
    </xdr:to>
    <xdr:sp macro="" textlink="">
      <xdr:nvSpPr>
        <xdr:cNvPr id="358" name="フローチャート: 判断 357"/>
        <xdr:cNvSpPr/>
      </xdr:nvSpPr>
      <xdr:spPr>
        <a:xfrm>
          <a:off x="9588500" y="9276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635</xdr:rowOff>
    </xdr:from>
    <xdr:ext cx="530225" cy="252730"/>
    <xdr:sp macro="" textlink="">
      <xdr:nvSpPr>
        <xdr:cNvPr id="359" name="テキスト ボックス 358"/>
        <xdr:cNvSpPr txBox="1"/>
      </xdr:nvSpPr>
      <xdr:spPr>
        <a:xfrm>
          <a:off x="9371965" y="905700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165735</xdr:rowOff>
    </xdr:from>
    <xdr:to>
      <xdr:col>45</xdr:col>
      <xdr:colOff>171450</xdr:colOff>
      <xdr:row>57</xdr:row>
      <xdr:rowOff>25400</xdr:rowOff>
    </xdr:to>
    <xdr:cxnSp macro="">
      <xdr:nvCxnSpPr>
        <xdr:cNvPr id="360" name="直線コネクタ 359"/>
        <xdr:cNvCxnSpPr/>
      </xdr:nvCxnSpPr>
      <xdr:spPr>
        <a:xfrm>
          <a:off x="7861300" y="9557385"/>
          <a:ext cx="8826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52705</xdr:rowOff>
    </xdr:from>
    <xdr:to>
      <xdr:col>46</xdr:col>
      <xdr:colOff>38100</xdr:colOff>
      <xdr:row>55</xdr:row>
      <xdr:rowOff>151765</xdr:rowOff>
    </xdr:to>
    <xdr:sp macro="" textlink="">
      <xdr:nvSpPr>
        <xdr:cNvPr id="361" name="フローチャート: 判断 360"/>
        <xdr:cNvSpPr/>
      </xdr:nvSpPr>
      <xdr:spPr>
        <a:xfrm>
          <a:off x="8699500" y="9276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635</xdr:rowOff>
    </xdr:from>
    <xdr:ext cx="525145" cy="252730"/>
    <xdr:sp macro="" textlink="">
      <xdr:nvSpPr>
        <xdr:cNvPr id="362" name="テキスト ボックス 361"/>
        <xdr:cNvSpPr txBox="1"/>
      </xdr:nvSpPr>
      <xdr:spPr>
        <a:xfrm>
          <a:off x="8482965" y="905700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165735</xdr:rowOff>
    </xdr:from>
    <xdr:to>
      <xdr:col>41</xdr:col>
      <xdr:colOff>50800</xdr:colOff>
      <xdr:row>57</xdr:row>
      <xdr:rowOff>17780</xdr:rowOff>
    </xdr:to>
    <xdr:cxnSp macro="">
      <xdr:nvCxnSpPr>
        <xdr:cNvPr id="363" name="直線コネクタ 362"/>
        <xdr:cNvCxnSpPr/>
      </xdr:nvCxnSpPr>
      <xdr:spPr>
        <a:xfrm flipV="1">
          <a:off x="6972300" y="95573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130810</xdr:rowOff>
    </xdr:from>
    <xdr:to>
      <xdr:col>41</xdr:col>
      <xdr:colOff>101600</xdr:colOff>
      <xdr:row>55</xdr:row>
      <xdr:rowOff>62230</xdr:rowOff>
    </xdr:to>
    <xdr:sp macro="" textlink="">
      <xdr:nvSpPr>
        <xdr:cNvPr id="364" name="フローチャート: 判断 363"/>
        <xdr:cNvSpPr/>
      </xdr:nvSpPr>
      <xdr:spPr>
        <a:xfrm>
          <a:off x="7810500" y="9187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78740</xdr:rowOff>
    </xdr:from>
    <xdr:ext cx="525145" cy="251460"/>
    <xdr:sp macro="" textlink="">
      <xdr:nvSpPr>
        <xdr:cNvPr id="365" name="テキスト ボックス 364"/>
        <xdr:cNvSpPr txBox="1"/>
      </xdr:nvSpPr>
      <xdr:spPr>
        <a:xfrm>
          <a:off x="7593965" y="89674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6985</xdr:rowOff>
    </xdr:from>
    <xdr:to>
      <xdr:col>36</xdr:col>
      <xdr:colOff>165100</xdr:colOff>
      <xdr:row>54</xdr:row>
      <xdr:rowOff>106680</xdr:rowOff>
    </xdr:to>
    <xdr:sp macro="" textlink="">
      <xdr:nvSpPr>
        <xdr:cNvPr id="366" name="フローチャート: 判断 365"/>
        <xdr:cNvSpPr/>
      </xdr:nvSpPr>
      <xdr:spPr>
        <a:xfrm>
          <a:off x="6921500" y="9063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123190</xdr:rowOff>
    </xdr:from>
    <xdr:ext cx="530225" cy="243840"/>
    <xdr:sp macro="" textlink="">
      <xdr:nvSpPr>
        <xdr:cNvPr id="367" name="テキスト ボックス 366"/>
        <xdr:cNvSpPr txBox="1"/>
      </xdr:nvSpPr>
      <xdr:spPr>
        <a:xfrm>
          <a:off x="6704965" y="8844280"/>
          <a:ext cx="530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77470</xdr:rowOff>
    </xdr:from>
    <xdr:ext cx="762000" cy="251460"/>
    <xdr:sp macro="" textlink="">
      <xdr:nvSpPr>
        <xdr:cNvPr id="368" name="テキスト ボックス 367"/>
        <xdr:cNvSpPr txBox="1"/>
      </xdr:nvSpPr>
      <xdr:spPr>
        <a:xfrm>
          <a:off x="102870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77470</xdr:rowOff>
    </xdr:from>
    <xdr:ext cx="762000" cy="251460"/>
    <xdr:sp macro="" textlink="">
      <xdr:nvSpPr>
        <xdr:cNvPr id="369" name="テキスト ボックス 368"/>
        <xdr:cNvSpPr txBox="1"/>
      </xdr:nvSpPr>
      <xdr:spPr>
        <a:xfrm>
          <a:off x="94488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77470</xdr:rowOff>
    </xdr:from>
    <xdr:ext cx="762000" cy="251460"/>
    <xdr:sp macro="" textlink="">
      <xdr:nvSpPr>
        <xdr:cNvPr id="370" name="テキスト ボックス 369"/>
        <xdr:cNvSpPr txBox="1"/>
      </xdr:nvSpPr>
      <xdr:spPr>
        <a:xfrm>
          <a:off x="855345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77470</xdr:rowOff>
    </xdr:from>
    <xdr:ext cx="756920" cy="251460"/>
    <xdr:sp macro="" textlink="">
      <xdr:nvSpPr>
        <xdr:cNvPr id="371" name="テキスト ボックス 370"/>
        <xdr:cNvSpPr txBox="1"/>
      </xdr:nvSpPr>
      <xdr:spPr>
        <a:xfrm>
          <a:off x="7670800" y="103073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77470</xdr:rowOff>
    </xdr:from>
    <xdr:ext cx="762000" cy="251460"/>
    <xdr:sp macro="" textlink="">
      <xdr:nvSpPr>
        <xdr:cNvPr id="372" name="テキスト ボックス 371"/>
        <xdr:cNvSpPr txBox="1"/>
      </xdr:nvSpPr>
      <xdr:spPr>
        <a:xfrm>
          <a:off x="67818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164465</xdr:rowOff>
    </xdr:from>
    <xdr:to>
      <xdr:col>55</xdr:col>
      <xdr:colOff>50800</xdr:colOff>
      <xdr:row>57</xdr:row>
      <xdr:rowOff>95885</xdr:rowOff>
    </xdr:to>
    <xdr:sp macro="" textlink="">
      <xdr:nvSpPr>
        <xdr:cNvPr id="373" name="楕円 372"/>
        <xdr:cNvSpPr/>
      </xdr:nvSpPr>
      <xdr:spPr>
        <a:xfrm>
          <a:off x="10426700" y="9556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143510</xdr:rowOff>
    </xdr:from>
    <xdr:ext cx="529590" cy="243205"/>
    <xdr:sp macro="" textlink="">
      <xdr:nvSpPr>
        <xdr:cNvPr id="374" name="普通建設事業費該当値テキスト"/>
        <xdr:cNvSpPr txBox="1"/>
      </xdr:nvSpPr>
      <xdr:spPr>
        <a:xfrm>
          <a:off x="10528300" y="9535160"/>
          <a:ext cx="529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74930</xdr:rowOff>
    </xdr:from>
    <xdr:to>
      <xdr:col>50</xdr:col>
      <xdr:colOff>165100</xdr:colOff>
      <xdr:row>58</xdr:row>
      <xdr:rowOff>6350</xdr:rowOff>
    </xdr:to>
    <xdr:sp macro="" textlink="">
      <xdr:nvSpPr>
        <xdr:cNvPr id="375" name="楕円 374"/>
        <xdr:cNvSpPr/>
      </xdr:nvSpPr>
      <xdr:spPr>
        <a:xfrm>
          <a:off x="9588500" y="9634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165735</xdr:rowOff>
    </xdr:from>
    <xdr:ext cx="530225" cy="246380"/>
    <xdr:sp macro="" textlink="">
      <xdr:nvSpPr>
        <xdr:cNvPr id="376" name="テキスト ボックス 375"/>
        <xdr:cNvSpPr txBox="1"/>
      </xdr:nvSpPr>
      <xdr:spPr>
        <a:xfrm>
          <a:off x="9371965" y="9725025"/>
          <a:ext cx="530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143510</xdr:rowOff>
    </xdr:from>
    <xdr:to>
      <xdr:col>46</xdr:col>
      <xdr:colOff>38100</xdr:colOff>
      <xdr:row>57</xdr:row>
      <xdr:rowOff>74930</xdr:rowOff>
    </xdr:to>
    <xdr:sp macro="" textlink="">
      <xdr:nvSpPr>
        <xdr:cNvPr id="377" name="楕円 376"/>
        <xdr:cNvSpPr/>
      </xdr:nvSpPr>
      <xdr:spPr>
        <a:xfrm>
          <a:off x="8699500" y="9535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66675</xdr:rowOff>
    </xdr:from>
    <xdr:ext cx="525145" cy="243205"/>
    <xdr:sp macro="" textlink="">
      <xdr:nvSpPr>
        <xdr:cNvPr id="378" name="テキスト ボックス 377"/>
        <xdr:cNvSpPr txBox="1"/>
      </xdr:nvSpPr>
      <xdr:spPr>
        <a:xfrm>
          <a:off x="8482965" y="962596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116205</xdr:rowOff>
    </xdr:from>
    <xdr:to>
      <xdr:col>41</xdr:col>
      <xdr:colOff>101600</xdr:colOff>
      <xdr:row>57</xdr:row>
      <xdr:rowOff>48260</xdr:rowOff>
    </xdr:to>
    <xdr:sp macro="" textlink="">
      <xdr:nvSpPr>
        <xdr:cNvPr id="379" name="楕円 378"/>
        <xdr:cNvSpPr/>
      </xdr:nvSpPr>
      <xdr:spPr>
        <a:xfrm>
          <a:off x="7810500" y="9507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38735</xdr:rowOff>
    </xdr:from>
    <xdr:ext cx="525145" cy="252730"/>
    <xdr:sp macro="" textlink="">
      <xdr:nvSpPr>
        <xdr:cNvPr id="380" name="テキスト ボックス 379"/>
        <xdr:cNvSpPr txBox="1"/>
      </xdr:nvSpPr>
      <xdr:spPr>
        <a:xfrm>
          <a:off x="7593965" y="959802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135890</xdr:rowOff>
    </xdr:from>
    <xdr:to>
      <xdr:col>36</xdr:col>
      <xdr:colOff>165100</xdr:colOff>
      <xdr:row>57</xdr:row>
      <xdr:rowOff>67945</xdr:rowOff>
    </xdr:to>
    <xdr:sp macro="" textlink="">
      <xdr:nvSpPr>
        <xdr:cNvPr id="381" name="楕円 380"/>
        <xdr:cNvSpPr/>
      </xdr:nvSpPr>
      <xdr:spPr>
        <a:xfrm>
          <a:off x="6921500" y="9527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59055</xdr:rowOff>
    </xdr:from>
    <xdr:ext cx="530225" cy="252730"/>
    <xdr:sp macro="" textlink="">
      <xdr:nvSpPr>
        <xdr:cNvPr id="382" name="テキスト ボックス 381"/>
        <xdr:cNvSpPr txBox="1"/>
      </xdr:nvSpPr>
      <xdr:spPr>
        <a:xfrm>
          <a:off x="6704965" y="96183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3" name="正方形/長方形 382"/>
        <xdr:cNvSpPr/>
      </xdr:nvSpPr>
      <xdr:spPr>
        <a:xfrm>
          <a:off x="6604000" y="106203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135890</xdr:rowOff>
    </xdr:to>
    <xdr:sp macro="" textlink="">
      <xdr:nvSpPr>
        <xdr:cNvPr id="384" name="正方形/長方形 383"/>
        <xdr:cNvSpPr/>
      </xdr:nvSpPr>
      <xdr:spPr>
        <a:xfrm>
          <a:off x="6731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86360</xdr:rowOff>
    </xdr:from>
    <xdr:to>
      <xdr:col>43</xdr:col>
      <xdr:colOff>63500</xdr:colOff>
      <xdr:row>68</xdr:row>
      <xdr:rowOff>0</xdr:rowOff>
    </xdr:to>
    <xdr:sp macro="" textlink="">
      <xdr:nvSpPr>
        <xdr:cNvPr id="385" name="正方形/長方形 384"/>
        <xdr:cNvSpPr/>
      </xdr:nvSpPr>
      <xdr:spPr>
        <a:xfrm>
          <a:off x="6731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135890</xdr:rowOff>
    </xdr:to>
    <xdr:sp macro="" textlink="">
      <xdr:nvSpPr>
        <xdr:cNvPr id="386" name="正方形/長方形 385"/>
        <xdr:cNvSpPr/>
      </xdr:nvSpPr>
      <xdr:spPr>
        <a:xfrm>
          <a:off x="7747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86360</xdr:rowOff>
    </xdr:from>
    <xdr:to>
      <xdr:col>48</xdr:col>
      <xdr:colOff>127000</xdr:colOff>
      <xdr:row>68</xdr:row>
      <xdr:rowOff>0</xdr:rowOff>
    </xdr:to>
    <xdr:sp macro="" textlink="">
      <xdr:nvSpPr>
        <xdr:cNvPr id="387" name="正方形/長方形 386"/>
        <xdr:cNvSpPr/>
      </xdr:nvSpPr>
      <xdr:spPr>
        <a:xfrm>
          <a:off x="7747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135890</xdr:rowOff>
    </xdr:to>
    <xdr:sp macro="" textlink="">
      <xdr:nvSpPr>
        <xdr:cNvPr id="388" name="正方形/長方形 387"/>
        <xdr:cNvSpPr/>
      </xdr:nvSpPr>
      <xdr:spPr>
        <a:xfrm>
          <a:off x="8890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86360</xdr:rowOff>
    </xdr:from>
    <xdr:to>
      <xdr:col>54</xdr:col>
      <xdr:colOff>127000</xdr:colOff>
      <xdr:row>68</xdr:row>
      <xdr:rowOff>0</xdr:rowOff>
    </xdr:to>
    <xdr:sp macro="" textlink="">
      <xdr:nvSpPr>
        <xdr:cNvPr id="389" name="正方形/長方形 388"/>
        <xdr:cNvSpPr/>
      </xdr:nvSpPr>
      <xdr:spPr>
        <a:xfrm>
          <a:off x="8890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80645</xdr:rowOff>
    </xdr:to>
    <xdr:sp macro="" textlink="">
      <xdr:nvSpPr>
        <xdr:cNvPr id="390" name="正方形/長方形 389"/>
        <xdr:cNvSpPr/>
      </xdr:nvSpPr>
      <xdr:spPr>
        <a:xfrm>
          <a:off x="6604000" y="11427460"/>
          <a:ext cx="468630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5080</xdr:rowOff>
    </xdr:from>
    <xdr:ext cx="340360" cy="219710"/>
    <xdr:sp macro="" textlink="">
      <xdr:nvSpPr>
        <xdr:cNvPr id="391" name="テキスト ボックス 390"/>
        <xdr:cNvSpPr txBox="1"/>
      </xdr:nvSpPr>
      <xdr:spPr>
        <a:xfrm>
          <a:off x="6565900" y="112407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92" name="直線コネクタ 391"/>
        <xdr:cNvCxnSpPr/>
      </xdr:nvCxnSpPr>
      <xdr:spPr>
        <a:xfrm>
          <a:off x="6604000" y="13663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135890</xdr:rowOff>
    </xdr:from>
    <xdr:to>
      <xdr:col>59</xdr:col>
      <xdr:colOff>50800</xdr:colOff>
      <xdr:row>78</xdr:row>
      <xdr:rowOff>135890</xdr:rowOff>
    </xdr:to>
    <xdr:cxnSp macro="">
      <xdr:nvCxnSpPr>
        <xdr:cNvPr id="393" name="直線コネクタ 392"/>
        <xdr:cNvCxnSpPr/>
      </xdr:nvCxnSpPr>
      <xdr:spPr>
        <a:xfrm>
          <a:off x="6604000" y="132156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164465</xdr:rowOff>
    </xdr:from>
    <xdr:ext cx="239395" cy="244475"/>
    <xdr:sp macro="" textlink="">
      <xdr:nvSpPr>
        <xdr:cNvPr id="394" name="テキスト ボックス 393"/>
        <xdr:cNvSpPr txBox="1"/>
      </xdr:nvSpPr>
      <xdr:spPr>
        <a:xfrm>
          <a:off x="6355080" y="13076555"/>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24130</xdr:rowOff>
    </xdr:from>
    <xdr:to>
      <xdr:col>59</xdr:col>
      <xdr:colOff>50800</xdr:colOff>
      <xdr:row>76</xdr:row>
      <xdr:rowOff>24130</xdr:rowOff>
    </xdr:to>
    <xdr:cxnSp macro="">
      <xdr:nvCxnSpPr>
        <xdr:cNvPr id="395" name="直線コネクタ 394"/>
        <xdr:cNvCxnSpPr/>
      </xdr:nvCxnSpPr>
      <xdr:spPr>
        <a:xfrm>
          <a:off x="6604000" y="127685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52705</xdr:rowOff>
    </xdr:from>
    <xdr:ext cx="526415" cy="243205"/>
    <xdr:sp macro="" textlink="">
      <xdr:nvSpPr>
        <xdr:cNvPr id="396" name="テキスト ボックス 395"/>
        <xdr:cNvSpPr txBox="1"/>
      </xdr:nvSpPr>
      <xdr:spPr>
        <a:xfrm>
          <a:off x="6072505" y="12629515"/>
          <a:ext cx="5264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80010</xdr:rowOff>
    </xdr:from>
    <xdr:to>
      <xdr:col>59</xdr:col>
      <xdr:colOff>50800</xdr:colOff>
      <xdr:row>73</xdr:row>
      <xdr:rowOff>80010</xdr:rowOff>
    </xdr:to>
    <xdr:cxnSp macro="">
      <xdr:nvCxnSpPr>
        <xdr:cNvPr id="397" name="直線コネクタ 396"/>
        <xdr:cNvCxnSpPr/>
      </xdr:nvCxnSpPr>
      <xdr:spPr>
        <a:xfrm>
          <a:off x="6604000" y="1232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108585</xdr:rowOff>
    </xdr:from>
    <xdr:ext cx="526415" cy="243205"/>
    <xdr:sp macro="" textlink="">
      <xdr:nvSpPr>
        <xdr:cNvPr id="398" name="テキスト ボックス 397"/>
        <xdr:cNvSpPr txBox="1"/>
      </xdr:nvSpPr>
      <xdr:spPr>
        <a:xfrm>
          <a:off x="6072505" y="12182475"/>
          <a:ext cx="5264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135890</xdr:rowOff>
    </xdr:from>
    <xdr:to>
      <xdr:col>59</xdr:col>
      <xdr:colOff>50800</xdr:colOff>
      <xdr:row>70</xdr:row>
      <xdr:rowOff>135890</xdr:rowOff>
    </xdr:to>
    <xdr:cxnSp macro="">
      <xdr:nvCxnSpPr>
        <xdr:cNvPr id="399" name="直線コネクタ 398"/>
        <xdr:cNvCxnSpPr/>
      </xdr:nvCxnSpPr>
      <xdr:spPr>
        <a:xfrm>
          <a:off x="6604000" y="1187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164465</xdr:rowOff>
    </xdr:from>
    <xdr:ext cx="526415" cy="244475"/>
    <xdr:sp macro="" textlink="">
      <xdr:nvSpPr>
        <xdr:cNvPr id="400" name="テキスト ボックス 399"/>
        <xdr:cNvSpPr txBox="1"/>
      </xdr:nvSpPr>
      <xdr:spPr>
        <a:xfrm>
          <a:off x="6072505" y="1173543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401" name="直線コネクタ 400"/>
        <xdr:cNvCxnSpPr/>
      </xdr:nvCxnSpPr>
      <xdr:spPr>
        <a:xfrm>
          <a:off x="6604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52705</xdr:rowOff>
    </xdr:from>
    <xdr:ext cx="526415" cy="243205"/>
    <xdr:sp macro="" textlink="">
      <xdr:nvSpPr>
        <xdr:cNvPr id="402" name="テキスト ボックス 401"/>
        <xdr:cNvSpPr txBox="1"/>
      </xdr:nvSpPr>
      <xdr:spPr>
        <a:xfrm>
          <a:off x="6072505" y="11288395"/>
          <a:ext cx="5264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80645</xdr:rowOff>
    </xdr:to>
    <xdr:sp macro="" textlink="">
      <xdr:nvSpPr>
        <xdr:cNvPr id="403" name="普通建設事業費 （ うち新規整備　）グラフ枠"/>
        <xdr:cNvSpPr/>
      </xdr:nvSpPr>
      <xdr:spPr>
        <a:xfrm>
          <a:off x="6604000" y="11427460"/>
          <a:ext cx="468630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153035</xdr:rowOff>
    </xdr:from>
    <xdr:to>
      <xdr:col>54</xdr:col>
      <xdr:colOff>171450</xdr:colOff>
      <xdr:row>78</xdr:row>
      <xdr:rowOff>133350</xdr:rowOff>
    </xdr:to>
    <xdr:cxnSp macro="">
      <xdr:nvCxnSpPr>
        <xdr:cNvPr id="404" name="直線コネクタ 403"/>
        <xdr:cNvCxnSpPr/>
      </xdr:nvCxnSpPr>
      <xdr:spPr>
        <a:xfrm flipV="1">
          <a:off x="10458450" y="12059285"/>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137160</xdr:rowOff>
    </xdr:from>
    <xdr:ext cx="373380" cy="252730"/>
    <xdr:sp macro="" textlink="">
      <xdr:nvSpPr>
        <xdr:cNvPr id="405" name="普通建設事業費 （ うち新規整備　）最小値テキスト"/>
        <xdr:cNvSpPr txBox="1"/>
      </xdr:nvSpPr>
      <xdr:spPr>
        <a:xfrm>
          <a:off x="10528300" y="13216890"/>
          <a:ext cx="3733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133350</xdr:rowOff>
    </xdr:from>
    <xdr:to>
      <xdr:col>55</xdr:col>
      <xdr:colOff>88900</xdr:colOff>
      <xdr:row>78</xdr:row>
      <xdr:rowOff>133350</xdr:rowOff>
    </xdr:to>
    <xdr:cxnSp macro="">
      <xdr:nvCxnSpPr>
        <xdr:cNvPr id="406" name="直線コネクタ 405"/>
        <xdr:cNvCxnSpPr/>
      </xdr:nvCxnSpPr>
      <xdr:spPr>
        <a:xfrm>
          <a:off x="10388600" y="1321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100965</xdr:rowOff>
    </xdr:from>
    <xdr:ext cx="529590" cy="251460"/>
    <xdr:sp macro="" textlink="">
      <xdr:nvSpPr>
        <xdr:cNvPr id="407" name="普通建設事業費 （ うち新規整備　）最大値テキスト"/>
        <xdr:cNvSpPr txBox="1"/>
      </xdr:nvSpPr>
      <xdr:spPr>
        <a:xfrm>
          <a:off x="10528300" y="1183957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51,730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153035</xdr:rowOff>
    </xdr:from>
    <xdr:to>
      <xdr:col>55</xdr:col>
      <xdr:colOff>88900</xdr:colOff>
      <xdr:row>71</xdr:row>
      <xdr:rowOff>153035</xdr:rowOff>
    </xdr:to>
    <xdr:cxnSp macro="">
      <xdr:nvCxnSpPr>
        <xdr:cNvPr id="408" name="直線コネクタ 407"/>
        <xdr:cNvCxnSpPr/>
      </xdr:nvCxnSpPr>
      <xdr:spPr>
        <a:xfrm>
          <a:off x="10388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107950</xdr:rowOff>
    </xdr:from>
    <xdr:to>
      <xdr:col>55</xdr:col>
      <xdr:colOff>0</xdr:colOff>
      <xdr:row>77</xdr:row>
      <xdr:rowOff>134620</xdr:rowOff>
    </xdr:to>
    <xdr:cxnSp macro="">
      <xdr:nvCxnSpPr>
        <xdr:cNvPr id="409" name="直線コネクタ 408"/>
        <xdr:cNvCxnSpPr/>
      </xdr:nvCxnSpPr>
      <xdr:spPr>
        <a:xfrm>
          <a:off x="9639300" y="130200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15875</xdr:rowOff>
    </xdr:from>
    <xdr:ext cx="529590" cy="244475"/>
    <xdr:sp macro="" textlink="">
      <xdr:nvSpPr>
        <xdr:cNvPr id="410" name="普通建設事業費 （ うち新規整備　）平均値テキスト"/>
        <xdr:cNvSpPr txBox="1"/>
      </xdr:nvSpPr>
      <xdr:spPr>
        <a:xfrm>
          <a:off x="10528300" y="12760325"/>
          <a:ext cx="52959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161290</xdr:rowOff>
    </xdr:from>
    <xdr:to>
      <xdr:col>55</xdr:col>
      <xdr:colOff>50800</xdr:colOff>
      <xdr:row>77</xdr:row>
      <xdr:rowOff>92710</xdr:rowOff>
    </xdr:to>
    <xdr:sp macro="" textlink="">
      <xdr:nvSpPr>
        <xdr:cNvPr id="411" name="フローチャート: 判断 410"/>
        <xdr:cNvSpPr/>
      </xdr:nvSpPr>
      <xdr:spPr>
        <a:xfrm>
          <a:off x="10426700" y="12905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42545</xdr:rowOff>
    </xdr:from>
    <xdr:to>
      <xdr:col>50</xdr:col>
      <xdr:colOff>114300</xdr:colOff>
      <xdr:row>77</xdr:row>
      <xdr:rowOff>107950</xdr:rowOff>
    </xdr:to>
    <xdr:cxnSp macro="">
      <xdr:nvCxnSpPr>
        <xdr:cNvPr id="412" name="直線コネクタ 411"/>
        <xdr:cNvCxnSpPr/>
      </xdr:nvCxnSpPr>
      <xdr:spPr>
        <a:xfrm>
          <a:off x="8743950" y="12954635"/>
          <a:ext cx="8953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23495</xdr:rowOff>
    </xdr:from>
    <xdr:to>
      <xdr:col>50</xdr:col>
      <xdr:colOff>165100</xdr:colOff>
      <xdr:row>77</xdr:row>
      <xdr:rowOff>123190</xdr:rowOff>
    </xdr:to>
    <xdr:sp macro="" textlink="">
      <xdr:nvSpPr>
        <xdr:cNvPr id="413" name="フローチャート: 判断 412"/>
        <xdr:cNvSpPr/>
      </xdr:nvSpPr>
      <xdr:spPr>
        <a:xfrm>
          <a:off x="9588500" y="12935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139065</xdr:rowOff>
    </xdr:from>
    <xdr:ext cx="530225" cy="249555"/>
    <xdr:sp macro="" textlink="">
      <xdr:nvSpPr>
        <xdr:cNvPr id="414" name="テキスト ボックス 413"/>
        <xdr:cNvSpPr txBox="1"/>
      </xdr:nvSpPr>
      <xdr:spPr>
        <a:xfrm>
          <a:off x="9371965" y="1271587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29845</xdr:rowOff>
    </xdr:from>
    <xdr:to>
      <xdr:col>45</xdr:col>
      <xdr:colOff>171450</xdr:colOff>
      <xdr:row>77</xdr:row>
      <xdr:rowOff>42545</xdr:rowOff>
    </xdr:to>
    <xdr:cxnSp macro="">
      <xdr:nvCxnSpPr>
        <xdr:cNvPr id="415" name="直線コネクタ 414"/>
        <xdr:cNvCxnSpPr/>
      </xdr:nvCxnSpPr>
      <xdr:spPr>
        <a:xfrm>
          <a:off x="7861300" y="12941935"/>
          <a:ext cx="8826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160655</xdr:rowOff>
    </xdr:from>
    <xdr:to>
      <xdr:col>46</xdr:col>
      <xdr:colOff>38100</xdr:colOff>
      <xdr:row>77</xdr:row>
      <xdr:rowOff>92075</xdr:rowOff>
    </xdr:to>
    <xdr:sp macro="" textlink="">
      <xdr:nvSpPr>
        <xdr:cNvPr id="416" name="フローチャート: 判断 415"/>
        <xdr:cNvSpPr/>
      </xdr:nvSpPr>
      <xdr:spPr>
        <a:xfrm>
          <a:off x="8699500" y="12905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107950</xdr:rowOff>
    </xdr:from>
    <xdr:ext cx="525145" cy="244475"/>
    <xdr:sp macro="" textlink="">
      <xdr:nvSpPr>
        <xdr:cNvPr id="417" name="テキスト ボックス 416"/>
        <xdr:cNvSpPr txBox="1"/>
      </xdr:nvSpPr>
      <xdr:spPr>
        <a:xfrm>
          <a:off x="8482965" y="1268476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29845</xdr:rowOff>
    </xdr:from>
    <xdr:to>
      <xdr:col>41</xdr:col>
      <xdr:colOff>50800</xdr:colOff>
      <xdr:row>77</xdr:row>
      <xdr:rowOff>38100</xdr:rowOff>
    </xdr:to>
    <xdr:cxnSp macro="">
      <xdr:nvCxnSpPr>
        <xdr:cNvPr id="418" name="直線コネクタ 417"/>
        <xdr:cNvCxnSpPr/>
      </xdr:nvCxnSpPr>
      <xdr:spPr>
        <a:xfrm flipV="1">
          <a:off x="6972300" y="129419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69215</xdr:rowOff>
    </xdr:from>
    <xdr:to>
      <xdr:col>41</xdr:col>
      <xdr:colOff>101600</xdr:colOff>
      <xdr:row>77</xdr:row>
      <xdr:rowOff>635</xdr:rowOff>
    </xdr:to>
    <xdr:sp macro="" textlink="">
      <xdr:nvSpPr>
        <xdr:cNvPr id="419" name="フローチャート: 判断 418"/>
        <xdr:cNvSpPr/>
      </xdr:nvSpPr>
      <xdr:spPr>
        <a:xfrm>
          <a:off x="7810500" y="12813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16510</xdr:rowOff>
    </xdr:from>
    <xdr:ext cx="525145" cy="247650"/>
    <xdr:sp macro="" textlink="">
      <xdr:nvSpPr>
        <xdr:cNvPr id="420" name="テキスト ボックス 419"/>
        <xdr:cNvSpPr txBox="1"/>
      </xdr:nvSpPr>
      <xdr:spPr>
        <a:xfrm>
          <a:off x="7593965" y="12593320"/>
          <a:ext cx="5251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48260</xdr:rowOff>
    </xdr:from>
    <xdr:to>
      <xdr:col>36</xdr:col>
      <xdr:colOff>165100</xdr:colOff>
      <xdr:row>75</xdr:row>
      <xdr:rowOff>147955</xdr:rowOff>
    </xdr:to>
    <xdr:sp macro="" textlink="">
      <xdr:nvSpPr>
        <xdr:cNvPr id="421" name="フローチャート: 判断 420"/>
        <xdr:cNvSpPr/>
      </xdr:nvSpPr>
      <xdr:spPr>
        <a:xfrm>
          <a:off x="6921500" y="12625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163195</xdr:rowOff>
    </xdr:from>
    <xdr:ext cx="530225" cy="244475"/>
    <xdr:sp macro="" textlink="">
      <xdr:nvSpPr>
        <xdr:cNvPr id="422" name="テキスト ボックス 421"/>
        <xdr:cNvSpPr txBox="1"/>
      </xdr:nvSpPr>
      <xdr:spPr>
        <a:xfrm>
          <a:off x="6704965" y="12404725"/>
          <a:ext cx="530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3" name="テキスト ボックス 422"/>
        <xdr:cNvSpPr txBox="1"/>
      </xdr:nvSpPr>
      <xdr:spPr>
        <a:xfrm>
          <a:off x="10287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4" name="テキスト ボックス 423"/>
        <xdr:cNvSpPr txBox="1"/>
      </xdr:nvSpPr>
      <xdr:spPr>
        <a:xfrm>
          <a:off x="944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5" name="テキスト ボックス 424"/>
        <xdr:cNvSpPr txBox="1"/>
      </xdr:nvSpPr>
      <xdr:spPr>
        <a:xfrm>
          <a:off x="8553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6920" cy="253365"/>
    <xdr:sp macro="" textlink="">
      <xdr:nvSpPr>
        <xdr:cNvPr id="426" name="テキスト ボックス 425"/>
        <xdr:cNvSpPr txBox="1"/>
      </xdr:nvSpPr>
      <xdr:spPr>
        <a:xfrm>
          <a:off x="7670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7" name="テキスト ボックス 426"/>
        <xdr:cNvSpPr txBox="1"/>
      </xdr:nvSpPr>
      <xdr:spPr>
        <a:xfrm>
          <a:off x="6781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85090</xdr:rowOff>
    </xdr:from>
    <xdr:to>
      <xdr:col>55</xdr:col>
      <xdr:colOff>50800</xdr:colOff>
      <xdr:row>78</xdr:row>
      <xdr:rowOff>16510</xdr:rowOff>
    </xdr:to>
    <xdr:sp macro="" textlink="">
      <xdr:nvSpPr>
        <xdr:cNvPr id="428" name="楕円 427"/>
        <xdr:cNvSpPr/>
      </xdr:nvSpPr>
      <xdr:spPr>
        <a:xfrm>
          <a:off x="10426700" y="12997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63500</xdr:rowOff>
    </xdr:from>
    <xdr:ext cx="464820" cy="251460"/>
    <xdr:sp macro="" textlink="">
      <xdr:nvSpPr>
        <xdr:cNvPr id="429" name="普通建設事業費 （ うち新規整備　）該当値テキスト"/>
        <xdr:cNvSpPr txBox="1"/>
      </xdr:nvSpPr>
      <xdr:spPr>
        <a:xfrm>
          <a:off x="10528300" y="129755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59055</xdr:rowOff>
    </xdr:from>
    <xdr:to>
      <xdr:col>50</xdr:col>
      <xdr:colOff>165100</xdr:colOff>
      <xdr:row>77</xdr:row>
      <xdr:rowOff>157480</xdr:rowOff>
    </xdr:to>
    <xdr:sp macro="" textlink="">
      <xdr:nvSpPr>
        <xdr:cNvPr id="430" name="楕円 429"/>
        <xdr:cNvSpPr/>
      </xdr:nvSpPr>
      <xdr:spPr>
        <a:xfrm>
          <a:off x="9588500" y="12971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149225</xdr:rowOff>
    </xdr:from>
    <xdr:ext cx="465455" cy="252730"/>
    <xdr:sp macro="" textlink="">
      <xdr:nvSpPr>
        <xdr:cNvPr id="431" name="テキスト ボックス 430"/>
        <xdr:cNvSpPr txBox="1"/>
      </xdr:nvSpPr>
      <xdr:spPr>
        <a:xfrm>
          <a:off x="9404350" y="1306131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161290</xdr:rowOff>
    </xdr:from>
    <xdr:to>
      <xdr:col>46</xdr:col>
      <xdr:colOff>38100</xdr:colOff>
      <xdr:row>77</xdr:row>
      <xdr:rowOff>92710</xdr:rowOff>
    </xdr:to>
    <xdr:sp macro="" textlink="">
      <xdr:nvSpPr>
        <xdr:cNvPr id="432" name="楕円 431"/>
        <xdr:cNvSpPr/>
      </xdr:nvSpPr>
      <xdr:spPr>
        <a:xfrm>
          <a:off x="8699500" y="129057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83185</xdr:rowOff>
    </xdr:from>
    <xdr:ext cx="525145" cy="249555"/>
    <xdr:sp macro="" textlink="">
      <xdr:nvSpPr>
        <xdr:cNvPr id="433" name="テキスト ボックス 432"/>
        <xdr:cNvSpPr txBox="1"/>
      </xdr:nvSpPr>
      <xdr:spPr>
        <a:xfrm>
          <a:off x="8482965" y="129952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147955</xdr:rowOff>
    </xdr:from>
    <xdr:to>
      <xdr:col>41</xdr:col>
      <xdr:colOff>101600</xdr:colOff>
      <xdr:row>77</xdr:row>
      <xdr:rowOff>78740</xdr:rowOff>
    </xdr:to>
    <xdr:sp macro="" textlink="">
      <xdr:nvSpPr>
        <xdr:cNvPr id="434" name="楕円 433"/>
        <xdr:cNvSpPr/>
      </xdr:nvSpPr>
      <xdr:spPr>
        <a:xfrm>
          <a:off x="7810500" y="12892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70485</xdr:rowOff>
    </xdr:from>
    <xdr:ext cx="525145" cy="244475"/>
    <xdr:sp macro="" textlink="">
      <xdr:nvSpPr>
        <xdr:cNvPr id="435" name="テキスト ボックス 434"/>
        <xdr:cNvSpPr txBox="1"/>
      </xdr:nvSpPr>
      <xdr:spPr>
        <a:xfrm>
          <a:off x="7593965" y="1298257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155575</xdr:rowOff>
    </xdr:from>
    <xdr:to>
      <xdr:col>36</xdr:col>
      <xdr:colOff>165100</xdr:colOff>
      <xdr:row>77</xdr:row>
      <xdr:rowOff>87630</xdr:rowOff>
    </xdr:to>
    <xdr:sp macro="" textlink="">
      <xdr:nvSpPr>
        <xdr:cNvPr id="436" name="楕円 435"/>
        <xdr:cNvSpPr/>
      </xdr:nvSpPr>
      <xdr:spPr>
        <a:xfrm>
          <a:off x="6921500" y="12900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78740</xdr:rowOff>
    </xdr:from>
    <xdr:ext cx="530225" cy="251460"/>
    <xdr:sp macro="" textlink="">
      <xdr:nvSpPr>
        <xdr:cNvPr id="437" name="テキスト ボックス 436"/>
        <xdr:cNvSpPr txBox="1"/>
      </xdr:nvSpPr>
      <xdr:spPr>
        <a:xfrm>
          <a:off x="6704965" y="1299083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8" name="正方形/長方形 437"/>
        <xdr:cNvSpPr/>
      </xdr:nvSpPr>
      <xdr:spPr>
        <a:xfrm>
          <a:off x="6604000" y="139738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9" name="正方形/長方形 438"/>
        <xdr:cNvSpPr/>
      </xdr:nvSpPr>
      <xdr:spPr>
        <a:xfrm>
          <a:off x="6731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40" name="正方形/長方形 439"/>
        <xdr:cNvSpPr/>
      </xdr:nvSpPr>
      <xdr:spPr>
        <a:xfrm>
          <a:off x="6731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1" name="正方形/長方形 440"/>
        <xdr:cNvSpPr/>
      </xdr:nvSpPr>
      <xdr:spPr>
        <a:xfrm>
          <a:off x="7747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2" name="正方形/長方形 441"/>
        <xdr:cNvSpPr/>
      </xdr:nvSpPr>
      <xdr:spPr>
        <a:xfrm>
          <a:off x="7747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3" name="正方形/長方形 442"/>
        <xdr:cNvSpPr/>
      </xdr:nvSpPr>
      <xdr:spPr>
        <a:xfrm>
          <a:off x="8890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4" name="正方形/長方形 443"/>
        <xdr:cNvSpPr/>
      </xdr:nvSpPr>
      <xdr:spPr>
        <a:xfrm>
          <a:off x="8890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5" name="正方形/長方形 444"/>
        <xdr:cNvSpPr/>
      </xdr:nvSpPr>
      <xdr:spPr>
        <a:xfrm>
          <a:off x="6604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0360" cy="219075"/>
    <xdr:sp macro="" textlink="">
      <xdr:nvSpPr>
        <xdr:cNvPr id="446" name="テキスト ボックス 445"/>
        <xdr:cNvSpPr txBox="1"/>
      </xdr:nvSpPr>
      <xdr:spPr>
        <a:xfrm>
          <a:off x="6565900" y="14594205"/>
          <a:ext cx="3403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667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9" name="テキスト ボックス 448"/>
        <xdr:cNvSpPr txBox="1"/>
      </xdr:nvSpPr>
      <xdr:spPr>
        <a:xfrm>
          <a:off x="6355080" y="165328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29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6415" cy="259080"/>
    <xdr:sp macro="" textlink="">
      <xdr:nvSpPr>
        <xdr:cNvPr id="451" name="テキスト ボックス 450"/>
        <xdr:cNvSpPr txBox="1"/>
      </xdr:nvSpPr>
      <xdr:spPr>
        <a:xfrm>
          <a:off x="6072505" y="16151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6415" cy="249555"/>
    <xdr:sp macro="" textlink="">
      <xdr:nvSpPr>
        <xdr:cNvPr id="453" name="テキスト ボックス 452"/>
        <xdr:cNvSpPr txBox="1"/>
      </xdr:nvSpPr>
      <xdr:spPr>
        <a:xfrm>
          <a:off x="6072505" y="1577086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53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6415" cy="259080"/>
    <xdr:sp macro="" textlink="">
      <xdr:nvSpPr>
        <xdr:cNvPr id="455" name="テキスト ボックス 454"/>
        <xdr:cNvSpPr txBox="1"/>
      </xdr:nvSpPr>
      <xdr:spPr>
        <a:xfrm>
          <a:off x="6072505" y="15389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6" name="直線コネクタ 455"/>
        <xdr:cNvCxnSpPr/>
      </xdr:nvCxnSpPr>
      <xdr:spPr>
        <a:xfrm>
          <a:off x="6604000" y="15153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90805</xdr:rowOff>
    </xdr:from>
    <xdr:ext cx="526415" cy="250825"/>
    <xdr:sp macro="" textlink="">
      <xdr:nvSpPr>
        <xdr:cNvPr id="457" name="テキスト ボックス 456"/>
        <xdr:cNvSpPr txBox="1"/>
      </xdr:nvSpPr>
      <xdr:spPr>
        <a:xfrm>
          <a:off x="6072505" y="150145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8" name="直線コネクタ 457"/>
        <xdr:cNvCxnSpPr/>
      </xdr:nvCxnSpPr>
      <xdr:spPr>
        <a:xfrm>
          <a:off x="6604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1185" cy="243840"/>
    <xdr:sp macro="" textlink="">
      <xdr:nvSpPr>
        <xdr:cNvPr id="459" name="テキスト ボックス 458"/>
        <xdr:cNvSpPr txBox="1"/>
      </xdr:nvSpPr>
      <xdr:spPr>
        <a:xfrm>
          <a:off x="6008370" y="14641830"/>
          <a:ext cx="591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0" name="普通建設事業費 （ うち更新整備　）グラフ枠"/>
        <xdr:cNvSpPr/>
      </xdr:nvSpPr>
      <xdr:spPr>
        <a:xfrm>
          <a:off x="6604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128905</xdr:rowOff>
    </xdr:from>
    <xdr:to>
      <xdr:col>54</xdr:col>
      <xdr:colOff>171450</xdr:colOff>
      <xdr:row>98</xdr:row>
      <xdr:rowOff>96520</xdr:rowOff>
    </xdr:to>
    <xdr:cxnSp macro="">
      <xdr:nvCxnSpPr>
        <xdr:cNvPr id="461" name="直線コネクタ 460"/>
        <xdr:cNvCxnSpPr/>
      </xdr:nvCxnSpPr>
      <xdr:spPr>
        <a:xfrm flipV="1">
          <a:off x="10458450" y="1522031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100330</xdr:rowOff>
    </xdr:from>
    <xdr:ext cx="464820" cy="249555"/>
    <xdr:sp macro="" textlink="">
      <xdr:nvSpPr>
        <xdr:cNvPr id="462" name="普通建設事業費 （ うち更新整備　）最小値テキスト"/>
        <xdr:cNvSpPr txBox="1"/>
      </xdr:nvSpPr>
      <xdr:spPr>
        <a:xfrm>
          <a:off x="10528300" y="165595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96520</xdr:rowOff>
    </xdr:from>
    <xdr:to>
      <xdr:col>55</xdr:col>
      <xdr:colOff>88900</xdr:colOff>
      <xdr:row>98</xdr:row>
      <xdr:rowOff>96520</xdr:rowOff>
    </xdr:to>
    <xdr:cxnSp macro="">
      <xdr:nvCxnSpPr>
        <xdr:cNvPr id="463" name="直線コネクタ 462"/>
        <xdr:cNvCxnSpPr/>
      </xdr:nvCxnSpPr>
      <xdr:spPr>
        <a:xfrm>
          <a:off x="10388600" y="1655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76200</xdr:rowOff>
    </xdr:from>
    <xdr:ext cx="529590" cy="252095"/>
    <xdr:sp macro="" textlink="">
      <xdr:nvSpPr>
        <xdr:cNvPr id="464" name="普通建設事業費 （ うち更新整備　）最大値テキスト"/>
        <xdr:cNvSpPr txBox="1"/>
      </xdr:nvSpPr>
      <xdr:spPr>
        <a:xfrm>
          <a:off x="10528300" y="1499997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76,418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128905</xdr:rowOff>
    </xdr:from>
    <xdr:to>
      <xdr:col>55</xdr:col>
      <xdr:colOff>88900</xdr:colOff>
      <xdr:row>90</xdr:row>
      <xdr:rowOff>128905</xdr:rowOff>
    </xdr:to>
    <xdr:cxnSp macro="">
      <xdr:nvCxnSpPr>
        <xdr:cNvPr id="465" name="直線コネクタ 464"/>
        <xdr:cNvCxnSpPr/>
      </xdr:nvCxnSpPr>
      <xdr:spPr>
        <a:xfrm>
          <a:off x="10388600" y="1522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57150</xdr:rowOff>
    </xdr:from>
    <xdr:to>
      <xdr:col>55</xdr:col>
      <xdr:colOff>0</xdr:colOff>
      <xdr:row>98</xdr:row>
      <xdr:rowOff>29845</xdr:rowOff>
    </xdr:to>
    <xdr:cxnSp macro="">
      <xdr:nvCxnSpPr>
        <xdr:cNvPr id="466" name="直線コネクタ 465"/>
        <xdr:cNvCxnSpPr/>
      </xdr:nvCxnSpPr>
      <xdr:spPr>
        <a:xfrm flipV="1">
          <a:off x="9639300" y="16344900"/>
          <a:ext cx="8382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114935</xdr:rowOff>
    </xdr:from>
    <xdr:ext cx="529590" cy="259080"/>
    <xdr:sp macro="" textlink="">
      <xdr:nvSpPr>
        <xdr:cNvPr id="467" name="普通建設事業費 （ うち更新整備　）平均値テキスト"/>
        <xdr:cNvSpPr txBox="1"/>
      </xdr:nvSpPr>
      <xdr:spPr>
        <a:xfrm>
          <a:off x="10528300" y="15888335"/>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92075</xdr:rowOff>
    </xdr:from>
    <xdr:to>
      <xdr:col>55</xdr:col>
      <xdr:colOff>50800</xdr:colOff>
      <xdr:row>96</xdr:row>
      <xdr:rowOff>22225</xdr:rowOff>
    </xdr:to>
    <xdr:sp macro="" textlink="">
      <xdr:nvSpPr>
        <xdr:cNvPr id="468" name="フローチャート: 判断 467"/>
        <xdr:cNvSpPr/>
      </xdr:nvSpPr>
      <xdr:spPr>
        <a:xfrm>
          <a:off x="10426700" y="160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133985</xdr:rowOff>
    </xdr:from>
    <xdr:to>
      <xdr:col>50</xdr:col>
      <xdr:colOff>114300</xdr:colOff>
      <xdr:row>98</xdr:row>
      <xdr:rowOff>29845</xdr:rowOff>
    </xdr:to>
    <xdr:cxnSp macro="">
      <xdr:nvCxnSpPr>
        <xdr:cNvPr id="469" name="直線コネクタ 468"/>
        <xdr:cNvCxnSpPr/>
      </xdr:nvCxnSpPr>
      <xdr:spPr>
        <a:xfrm>
          <a:off x="8743950" y="16421735"/>
          <a:ext cx="8953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114300</xdr:rowOff>
    </xdr:from>
    <xdr:to>
      <xdr:col>50</xdr:col>
      <xdr:colOff>165100</xdr:colOff>
      <xdr:row>96</xdr:row>
      <xdr:rowOff>44450</xdr:rowOff>
    </xdr:to>
    <xdr:sp macro="" textlink="">
      <xdr:nvSpPr>
        <xdr:cNvPr id="470" name="フローチャート: 判断 469"/>
        <xdr:cNvSpPr/>
      </xdr:nvSpPr>
      <xdr:spPr>
        <a:xfrm>
          <a:off x="958850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60960</xdr:rowOff>
    </xdr:from>
    <xdr:ext cx="530225" cy="259080"/>
    <xdr:sp macro="" textlink="">
      <xdr:nvSpPr>
        <xdr:cNvPr id="471" name="テキスト ボックス 470"/>
        <xdr:cNvSpPr txBox="1"/>
      </xdr:nvSpPr>
      <xdr:spPr>
        <a:xfrm>
          <a:off x="9371965" y="15834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120650</xdr:rowOff>
    </xdr:from>
    <xdr:to>
      <xdr:col>45</xdr:col>
      <xdr:colOff>171450</xdr:colOff>
      <xdr:row>97</xdr:row>
      <xdr:rowOff>133985</xdr:rowOff>
    </xdr:to>
    <xdr:cxnSp macro="">
      <xdr:nvCxnSpPr>
        <xdr:cNvPr id="472" name="直線コネクタ 471"/>
        <xdr:cNvCxnSpPr/>
      </xdr:nvCxnSpPr>
      <xdr:spPr>
        <a:xfrm>
          <a:off x="7861300" y="16408400"/>
          <a:ext cx="8826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168910</xdr:rowOff>
    </xdr:from>
    <xdr:to>
      <xdr:col>46</xdr:col>
      <xdr:colOff>38100</xdr:colOff>
      <xdr:row>96</xdr:row>
      <xdr:rowOff>99060</xdr:rowOff>
    </xdr:to>
    <xdr:sp macro="" textlink="">
      <xdr:nvSpPr>
        <xdr:cNvPr id="473" name="フローチャート: 判断 472"/>
        <xdr:cNvSpPr/>
      </xdr:nvSpPr>
      <xdr:spPr>
        <a:xfrm>
          <a:off x="8699500" y="161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115570</xdr:rowOff>
    </xdr:from>
    <xdr:ext cx="525145" cy="259080"/>
    <xdr:sp macro="" textlink="">
      <xdr:nvSpPr>
        <xdr:cNvPr id="474" name="テキスト ボックス 473"/>
        <xdr:cNvSpPr txBox="1"/>
      </xdr:nvSpPr>
      <xdr:spPr>
        <a:xfrm>
          <a:off x="8482965" y="158889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120650</xdr:rowOff>
    </xdr:from>
    <xdr:to>
      <xdr:col>41</xdr:col>
      <xdr:colOff>50800</xdr:colOff>
      <xdr:row>97</xdr:row>
      <xdr:rowOff>140335</xdr:rowOff>
    </xdr:to>
    <xdr:cxnSp macro="">
      <xdr:nvCxnSpPr>
        <xdr:cNvPr id="475" name="直線コネクタ 474"/>
        <xdr:cNvCxnSpPr/>
      </xdr:nvCxnSpPr>
      <xdr:spPr>
        <a:xfrm flipV="1">
          <a:off x="6972300" y="164084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77470</xdr:rowOff>
    </xdr:from>
    <xdr:to>
      <xdr:col>41</xdr:col>
      <xdr:colOff>101600</xdr:colOff>
      <xdr:row>96</xdr:row>
      <xdr:rowOff>7620</xdr:rowOff>
    </xdr:to>
    <xdr:sp macro="" textlink="">
      <xdr:nvSpPr>
        <xdr:cNvPr id="476" name="フローチャート: 判断 475"/>
        <xdr:cNvSpPr/>
      </xdr:nvSpPr>
      <xdr:spPr>
        <a:xfrm>
          <a:off x="7810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24130</xdr:rowOff>
    </xdr:from>
    <xdr:ext cx="525145" cy="259080"/>
    <xdr:sp macro="" textlink="">
      <xdr:nvSpPr>
        <xdr:cNvPr id="477" name="テキスト ボックス 476"/>
        <xdr:cNvSpPr txBox="1"/>
      </xdr:nvSpPr>
      <xdr:spPr>
        <a:xfrm>
          <a:off x="7593965" y="157975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156845</xdr:rowOff>
    </xdr:from>
    <xdr:to>
      <xdr:col>36</xdr:col>
      <xdr:colOff>165100</xdr:colOff>
      <xdr:row>96</xdr:row>
      <xdr:rowOff>86995</xdr:rowOff>
    </xdr:to>
    <xdr:sp macro="" textlink="">
      <xdr:nvSpPr>
        <xdr:cNvPr id="478" name="フローチャート: 判断 477"/>
        <xdr:cNvSpPr/>
      </xdr:nvSpPr>
      <xdr:spPr>
        <a:xfrm>
          <a:off x="6921500" y="1610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103505</xdr:rowOff>
    </xdr:from>
    <xdr:ext cx="530225" cy="259080"/>
    <xdr:sp macro="" textlink="">
      <xdr:nvSpPr>
        <xdr:cNvPr id="479" name="テキスト ボックス 478"/>
        <xdr:cNvSpPr txBox="1"/>
      </xdr:nvSpPr>
      <xdr:spPr>
        <a:xfrm>
          <a:off x="6704965" y="158769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2" name="テキスト ボックス 481"/>
        <xdr:cNvSpPr txBox="1"/>
      </xdr:nvSpPr>
      <xdr:spPr>
        <a:xfrm>
          <a:off x="855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3" name="テキスト ボックス 482"/>
        <xdr:cNvSpPr txBox="1"/>
      </xdr:nvSpPr>
      <xdr:spPr>
        <a:xfrm>
          <a:off x="7670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85" name="楕円 484"/>
        <xdr:cNvSpPr/>
      </xdr:nvSpPr>
      <xdr:spPr>
        <a:xfrm>
          <a:off x="10426700" y="162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156210</xdr:rowOff>
    </xdr:from>
    <xdr:ext cx="529590" cy="250190"/>
    <xdr:sp macro="" textlink="">
      <xdr:nvSpPr>
        <xdr:cNvPr id="486" name="普通建設事業費 （ うち更新整備　）該当値テキスト"/>
        <xdr:cNvSpPr txBox="1"/>
      </xdr:nvSpPr>
      <xdr:spPr>
        <a:xfrm>
          <a:off x="10528300" y="16272510"/>
          <a:ext cx="529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150495</xdr:rowOff>
    </xdr:from>
    <xdr:to>
      <xdr:col>50</xdr:col>
      <xdr:colOff>165100</xdr:colOff>
      <xdr:row>98</xdr:row>
      <xdr:rowOff>80645</xdr:rowOff>
    </xdr:to>
    <xdr:sp macro="" textlink="">
      <xdr:nvSpPr>
        <xdr:cNvPr id="487" name="楕円 486"/>
        <xdr:cNvSpPr/>
      </xdr:nvSpPr>
      <xdr:spPr>
        <a:xfrm>
          <a:off x="95885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98</xdr:row>
      <xdr:rowOff>71755</xdr:rowOff>
    </xdr:from>
    <xdr:ext cx="465455" cy="259080"/>
    <xdr:sp macro="" textlink="">
      <xdr:nvSpPr>
        <xdr:cNvPr id="488" name="テキスト ボックス 487"/>
        <xdr:cNvSpPr txBox="1"/>
      </xdr:nvSpPr>
      <xdr:spPr>
        <a:xfrm>
          <a:off x="9404350" y="16530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83185</xdr:rowOff>
    </xdr:from>
    <xdr:to>
      <xdr:col>46</xdr:col>
      <xdr:colOff>38100</xdr:colOff>
      <xdr:row>98</xdr:row>
      <xdr:rowOff>13335</xdr:rowOff>
    </xdr:to>
    <xdr:sp macro="" textlink="">
      <xdr:nvSpPr>
        <xdr:cNvPr id="489" name="楕円 488"/>
        <xdr:cNvSpPr/>
      </xdr:nvSpPr>
      <xdr:spPr>
        <a:xfrm>
          <a:off x="8699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4445</xdr:rowOff>
    </xdr:from>
    <xdr:ext cx="525145" cy="259080"/>
    <xdr:sp macro="" textlink="">
      <xdr:nvSpPr>
        <xdr:cNvPr id="490" name="テキスト ボックス 489"/>
        <xdr:cNvSpPr txBox="1"/>
      </xdr:nvSpPr>
      <xdr:spPr>
        <a:xfrm>
          <a:off x="8482965" y="164636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69215</xdr:rowOff>
    </xdr:from>
    <xdr:to>
      <xdr:col>41</xdr:col>
      <xdr:colOff>101600</xdr:colOff>
      <xdr:row>97</xdr:row>
      <xdr:rowOff>170815</xdr:rowOff>
    </xdr:to>
    <xdr:sp macro="" textlink="">
      <xdr:nvSpPr>
        <xdr:cNvPr id="491" name="楕円 490"/>
        <xdr:cNvSpPr/>
      </xdr:nvSpPr>
      <xdr:spPr>
        <a:xfrm>
          <a:off x="78105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161925</xdr:rowOff>
    </xdr:from>
    <xdr:ext cx="525145" cy="259080"/>
    <xdr:sp macro="" textlink="">
      <xdr:nvSpPr>
        <xdr:cNvPr id="492" name="テキスト ボックス 491"/>
        <xdr:cNvSpPr txBox="1"/>
      </xdr:nvSpPr>
      <xdr:spPr>
        <a:xfrm>
          <a:off x="7593965" y="16449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89535</xdr:rowOff>
    </xdr:from>
    <xdr:to>
      <xdr:col>36</xdr:col>
      <xdr:colOff>165100</xdr:colOff>
      <xdr:row>98</xdr:row>
      <xdr:rowOff>19685</xdr:rowOff>
    </xdr:to>
    <xdr:sp macro="" textlink="">
      <xdr:nvSpPr>
        <xdr:cNvPr id="493" name="楕円 492"/>
        <xdr:cNvSpPr/>
      </xdr:nvSpPr>
      <xdr:spPr>
        <a:xfrm>
          <a:off x="69215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10795</xdr:rowOff>
    </xdr:from>
    <xdr:ext cx="530225" cy="258445"/>
    <xdr:sp macro="" textlink="">
      <xdr:nvSpPr>
        <xdr:cNvPr id="494" name="テキスト ボックス 493"/>
        <xdr:cNvSpPr txBox="1"/>
      </xdr:nvSpPr>
      <xdr:spPr>
        <a:xfrm>
          <a:off x="6704965" y="164699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171450</xdr:colOff>
      <xdr:row>25</xdr:row>
      <xdr:rowOff>30480</xdr:rowOff>
    </xdr:to>
    <xdr:sp macro="" textlink="">
      <xdr:nvSpPr>
        <xdr:cNvPr id="495" name="正方形/長方形 494"/>
        <xdr:cNvSpPr/>
      </xdr:nvSpPr>
      <xdr:spPr>
        <a:xfrm>
          <a:off x="12446000" y="391477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135890</xdr:rowOff>
    </xdr:to>
    <xdr:sp macro="" textlink="">
      <xdr:nvSpPr>
        <xdr:cNvPr id="496" name="正方形/長方形 495"/>
        <xdr:cNvSpPr/>
      </xdr:nvSpPr>
      <xdr:spPr>
        <a:xfrm>
          <a:off x="12573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86360</xdr:rowOff>
    </xdr:from>
    <xdr:to>
      <xdr:col>74</xdr:col>
      <xdr:colOff>0</xdr:colOff>
      <xdr:row>28</xdr:row>
      <xdr:rowOff>0</xdr:rowOff>
    </xdr:to>
    <xdr:sp macro="" textlink="">
      <xdr:nvSpPr>
        <xdr:cNvPr id="497" name="正方形/長方形 496"/>
        <xdr:cNvSpPr/>
      </xdr:nvSpPr>
      <xdr:spPr>
        <a:xfrm>
          <a:off x="12573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135890</xdr:rowOff>
    </xdr:to>
    <xdr:sp macro="" textlink="">
      <xdr:nvSpPr>
        <xdr:cNvPr id="498" name="正方形/長方形 497"/>
        <xdr:cNvSpPr/>
      </xdr:nvSpPr>
      <xdr:spPr>
        <a:xfrm>
          <a:off x="13589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86360</xdr:rowOff>
    </xdr:from>
    <xdr:to>
      <xdr:col>79</xdr:col>
      <xdr:colOff>63500</xdr:colOff>
      <xdr:row>28</xdr:row>
      <xdr:rowOff>0</xdr:rowOff>
    </xdr:to>
    <xdr:sp macro="" textlink="">
      <xdr:nvSpPr>
        <xdr:cNvPr id="499" name="正方形/長方形 498"/>
        <xdr:cNvSpPr/>
      </xdr:nvSpPr>
      <xdr:spPr>
        <a:xfrm>
          <a:off x="13589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135890</xdr:rowOff>
    </xdr:to>
    <xdr:sp macro="" textlink="">
      <xdr:nvSpPr>
        <xdr:cNvPr id="500" name="正方形/長方形 499"/>
        <xdr:cNvSpPr/>
      </xdr:nvSpPr>
      <xdr:spPr>
        <a:xfrm>
          <a:off x="14732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86360</xdr:rowOff>
    </xdr:from>
    <xdr:to>
      <xdr:col>85</xdr:col>
      <xdr:colOff>63500</xdr:colOff>
      <xdr:row>28</xdr:row>
      <xdr:rowOff>0</xdr:rowOff>
    </xdr:to>
    <xdr:sp macro="" textlink="">
      <xdr:nvSpPr>
        <xdr:cNvPr id="501" name="正方形/長方形 500"/>
        <xdr:cNvSpPr/>
      </xdr:nvSpPr>
      <xdr:spPr>
        <a:xfrm>
          <a:off x="14732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171450</xdr:colOff>
      <xdr:row>41</xdr:row>
      <xdr:rowOff>80010</xdr:rowOff>
    </xdr:to>
    <xdr:sp macro="" textlink="">
      <xdr:nvSpPr>
        <xdr:cNvPr id="502" name="正方形/長方形 501"/>
        <xdr:cNvSpPr/>
      </xdr:nvSpPr>
      <xdr:spPr>
        <a:xfrm>
          <a:off x="12446000" y="4721860"/>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5080</xdr:rowOff>
    </xdr:from>
    <xdr:ext cx="345440" cy="219710"/>
    <xdr:sp macro="" textlink="">
      <xdr:nvSpPr>
        <xdr:cNvPr id="503" name="テキスト ボックス 502"/>
        <xdr:cNvSpPr txBox="1"/>
      </xdr:nvSpPr>
      <xdr:spPr>
        <a:xfrm>
          <a:off x="12407900" y="453517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80010</xdr:rowOff>
    </xdr:from>
    <xdr:to>
      <xdr:col>89</xdr:col>
      <xdr:colOff>171450</xdr:colOff>
      <xdr:row>41</xdr:row>
      <xdr:rowOff>80010</xdr:rowOff>
    </xdr:to>
    <xdr:cxnSp macro="">
      <xdr:nvCxnSpPr>
        <xdr:cNvPr id="504" name="直線コネクタ 503"/>
        <xdr:cNvCxnSpPr/>
      </xdr:nvCxnSpPr>
      <xdr:spPr>
        <a:xfrm>
          <a:off x="12446000" y="69570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42545</xdr:rowOff>
    </xdr:from>
    <xdr:to>
      <xdr:col>89</xdr:col>
      <xdr:colOff>171450</xdr:colOff>
      <xdr:row>39</xdr:row>
      <xdr:rowOff>42545</xdr:rowOff>
    </xdr:to>
    <xdr:cxnSp macro="">
      <xdr:nvCxnSpPr>
        <xdr:cNvPr id="505" name="直線コネクタ 504"/>
        <xdr:cNvCxnSpPr/>
      </xdr:nvCxnSpPr>
      <xdr:spPr>
        <a:xfrm>
          <a:off x="12446000" y="65843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71755</xdr:rowOff>
    </xdr:from>
    <xdr:ext cx="239395" cy="244475"/>
    <xdr:sp macro="" textlink="">
      <xdr:nvSpPr>
        <xdr:cNvPr id="506" name="テキスト ボックス 505"/>
        <xdr:cNvSpPr txBox="1"/>
      </xdr:nvSpPr>
      <xdr:spPr>
        <a:xfrm>
          <a:off x="12197080" y="6445885"/>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5080</xdr:rowOff>
    </xdr:from>
    <xdr:to>
      <xdr:col>89</xdr:col>
      <xdr:colOff>171450</xdr:colOff>
      <xdr:row>37</xdr:row>
      <xdr:rowOff>5080</xdr:rowOff>
    </xdr:to>
    <xdr:cxnSp macro="">
      <xdr:nvCxnSpPr>
        <xdr:cNvPr id="507" name="直線コネクタ 506"/>
        <xdr:cNvCxnSpPr/>
      </xdr:nvCxnSpPr>
      <xdr:spPr>
        <a:xfrm>
          <a:off x="12446000" y="62115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34290</xdr:rowOff>
    </xdr:from>
    <xdr:ext cx="457835" cy="244475"/>
    <xdr:sp macro="" textlink="">
      <xdr:nvSpPr>
        <xdr:cNvPr id="508" name="テキスト ボックス 507"/>
        <xdr:cNvSpPr txBox="1"/>
      </xdr:nvSpPr>
      <xdr:spPr>
        <a:xfrm>
          <a:off x="11978640" y="6073140"/>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135890</xdr:rowOff>
    </xdr:from>
    <xdr:to>
      <xdr:col>89</xdr:col>
      <xdr:colOff>171450</xdr:colOff>
      <xdr:row>34</xdr:row>
      <xdr:rowOff>135890</xdr:rowOff>
    </xdr:to>
    <xdr:cxnSp macro="">
      <xdr:nvCxnSpPr>
        <xdr:cNvPr id="509" name="直線コネクタ 508"/>
        <xdr:cNvCxnSpPr/>
      </xdr:nvCxnSpPr>
      <xdr:spPr>
        <a:xfrm>
          <a:off x="12446000" y="5839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164465</xdr:rowOff>
    </xdr:from>
    <xdr:ext cx="457835" cy="244475"/>
    <xdr:sp macro="" textlink="">
      <xdr:nvSpPr>
        <xdr:cNvPr id="510" name="テキスト ボックス 509"/>
        <xdr:cNvSpPr txBox="1"/>
      </xdr:nvSpPr>
      <xdr:spPr>
        <a:xfrm>
          <a:off x="11978640" y="570039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98425</xdr:rowOff>
    </xdr:from>
    <xdr:to>
      <xdr:col>89</xdr:col>
      <xdr:colOff>171450</xdr:colOff>
      <xdr:row>32</xdr:row>
      <xdr:rowOff>98425</xdr:rowOff>
    </xdr:to>
    <xdr:cxnSp macro="">
      <xdr:nvCxnSpPr>
        <xdr:cNvPr id="511" name="直線コネクタ 510"/>
        <xdr:cNvCxnSpPr/>
      </xdr:nvCxnSpPr>
      <xdr:spPr>
        <a:xfrm>
          <a:off x="12446000" y="54667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127635</xdr:rowOff>
    </xdr:from>
    <xdr:ext cx="457835" cy="244475"/>
    <xdr:sp macro="" textlink="">
      <xdr:nvSpPr>
        <xdr:cNvPr id="512" name="テキスト ボックス 511"/>
        <xdr:cNvSpPr txBox="1"/>
      </xdr:nvSpPr>
      <xdr:spPr>
        <a:xfrm>
          <a:off x="11978640" y="532828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171450</xdr:colOff>
      <xdr:row>30</xdr:row>
      <xdr:rowOff>60960</xdr:rowOff>
    </xdr:to>
    <xdr:cxnSp macro="">
      <xdr:nvCxnSpPr>
        <xdr:cNvPr id="513" name="直線コネクタ 512"/>
        <xdr:cNvCxnSpPr/>
      </xdr:nvCxnSpPr>
      <xdr:spPr>
        <a:xfrm>
          <a:off x="12446000" y="50939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90170</xdr:rowOff>
    </xdr:from>
    <xdr:ext cx="457835" cy="243205"/>
    <xdr:sp macro="" textlink="">
      <xdr:nvSpPr>
        <xdr:cNvPr id="514" name="テキスト ボックス 513"/>
        <xdr:cNvSpPr txBox="1"/>
      </xdr:nvSpPr>
      <xdr:spPr>
        <a:xfrm>
          <a:off x="11978640" y="4955540"/>
          <a:ext cx="4578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28</xdr:row>
      <xdr:rowOff>24130</xdr:rowOff>
    </xdr:to>
    <xdr:cxnSp macro="">
      <xdr:nvCxnSpPr>
        <xdr:cNvPr id="515" name="直線コネクタ 514"/>
        <xdr:cNvCxnSpPr/>
      </xdr:nvCxnSpPr>
      <xdr:spPr>
        <a:xfrm>
          <a:off x="12446000" y="47218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31495" cy="243205"/>
    <xdr:sp macro="" textlink="">
      <xdr:nvSpPr>
        <xdr:cNvPr id="516" name="テキスト ボックス 515"/>
        <xdr:cNvSpPr txBox="1"/>
      </xdr:nvSpPr>
      <xdr:spPr>
        <a:xfrm>
          <a:off x="11914505" y="45827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41</xdr:row>
      <xdr:rowOff>80010</xdr:rowOff>
    </xdr:to>
    <xdr:sp macro="" textlink="">
      <xdr:nvSpPr>
        <xdr:cNvPr id="517" name="災害復旧事業費グラフ枠"/>
        <xdr:cNvSpPr/>
      </xdr:nvSpPr>
      <xdr:spPr>
        <a:xfrm>
          <a:off x="12446000" y="4721860"/>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27305</xdr:rowOff>
    </xdr:from>
    <xdr:to>
      <xdr:col>85</xdr:col>
      <xdr:colOff>126365</xdr:colOff>
      <xdr:row>39</xdr:row>
      <xdr:rowOff>42545</xdr:rowOff>
    </xdr:to>
    <xdr:cxnSp macro="">
      <xdr:nvCxnSpPr>
        <xdr:cNvPr id="518" name="直線コネクタ 517"/>
        <xdr:cNvCxnSpPr/>
      </xdr:nvCxnSpPr>
      <xdr:spPr>
        <a:xfrm flipV="1">
          <a:off x="16317595" y="5227955"/>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46990</xdr:rowOff>
    </xdr:from>
    <xdr:ext cx="249555" cy="244475"/>
    <xdr:sp macro="" textlink="">
      <xdr:nvSpPr>
        <xdr:cNvPr id="519" name="災害復旧事業費最小値テキスト"/>
        <xdr:cNvSpPr txBox="1"/>
      </xdr:nvSpPr>
      <xdr:spPr>
        <a:xfrm>
          <a:off x="16363950" y="658876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42545</xdr:rowOff>
    </xdr:from>
    <xdr:to>
      <xdr:col>86</xdr:col>
      <xdr:colOff>25400</xdr:colOff>
      <xdr:row>39</xdr:row>
      <xdr:rowOff>42545</xdr:rowOff>
    </xdr:to>
    <xdr:cxnSp macro="">
      <xdr:nvCxnSpPr>
        <xdr:cNvPr id="520" name="直線コネクタ 519"/>
        <xdr:cNvCxnSpPr/>
      </xdr:nvCxnSpPr>
      <xdr:spPr>
        <a:xfrm>
          <a:off x="16230600" y="658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143510</xdr:rowOff>
    </xdr:from>
    <xdr:ext cx="469900" cy="243205"/>
    <xdr:sp macro="" textlink="">
      <xdr:nvSpPr>
        <xdr:cNvPr id="521" name="災害復旧事業費最大値テキスト"/>
        <xdr:cNvSpPr txBox="1"/>
      </xdr:nvSpPr>
      <xdr:spPr>
        <a:xfrm>
          <a:off x="16363950" y="500888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27305</xdr:rowOff>
    </xdr:from>
    <xdr:to>
      <xdr:col>86</xdr:col>
      <xdr:colOff>25400</xdr:colOff>
      <xdr:row>31</xdr:row>
      <xdr:rowOff>27305</xdr:rowOff>
    </xdr:to>
    <xdr:cxnSp macro="">
      <xdr:nvCxnSpPr>
        <xdr:cNvPr id="522" name="直線コネクタ 521"/>
        <xdr:cNvCxnSpPr/>
      </xdr:nvCxnSpPr>
      <xdr:spPr>
        <a:xfrm>
          <a:off x="16230600" y="522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42545</xdr:rowOff>
    </xdr:from>
    <xdr:to>
      <xdr:col>85</xdr:col>
      <xdr:colOff>127000</xdr:colOff>
      <xdr:row>39</xdr:row>
      <xdr:rowOff>42545</xdr:rowOff>
    </xdr:to>
    <xdr:cxnSp macro="">
      <xdr:nvCxnSpPr>
        <xdr:cNvPr id="523" name="直線コネクタ 522"/>
        <xdr:cNvCxnSpPr/>
      </xdr:nvCxnSpPr>
      <xdr:spPr>
        <a:xfrm>
          <a:off x="15481300" y="65843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49530</xdr:rowOff>
    </xdr:from>
    <xdr:ext cx="469900" cy="244475"/>
    <xdr:sp macro="" textlink="">
      <xdr:nvSpPr>
        <xdr:cNvPr id="524" name="災害復旧事業費平均値テキスト"/>
        <xdr:cNvSpPr txBox="1"/>
      </xdr:nvSpPr>
      <xdr:spPr>
        <a:xfrm>
          <a:off x="16363950" y="608838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26670</xdr:rowOff>
    </xdr:from>
    <xdr:to>
      <xdr:col>85</xdr:col>
      <xdr:colOff>171450</xdr:colOff>
      <xdr:row>37</xdr:row>
      <xdr:rowOff>126365</xdr:rowOff>
    </xdr:to>
    <xdr:sp macro="" textlink="">
      <xdr:nvSpPr>
        <xdr:cNvPr id="525" name="フローチャート: 判断 524"/>
        <xdr:cNvSpPr/>
      </xdr:nvSpPr>
      <xdr:spPr>
        <a:xfrm>
          <a:off x="16268700" y="62331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42545</xdr:rowOff>
    </xdr:to>
    <xdr:cxnSp macro="">
      <xdr:nvCxnSpPr>
        <xdr:cNvPr id="526" name="直線コネクタ 525"/>
        <xdr:cNvCxnSpPr/>
      </xdr:nvCxnSpPr>
      <xdr:spPr>
        <a:xfrm>
          <a:off x="14592300" y="6579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13970</xdr:rowOff>
    </xdr:from>
    <xdr:to>
      <xdr:col>81</xdr:col>
      <xdr:colOff>101600</xdr:colOff>
      <xdr:row>37</xdr:row>
      <xdr:rowOff>113030</xdr:rowOff>
    </xdr:to>
    <xdr:sp macro="" textlink="">
      <xdr:nvSpPr>
        <xdr:cNvPr id="527" name="フローチャート: 判断 526"/>
        <xdr:cNvSpPr/>
      </xdr:nvSpPr>
      <xdr:spPr>
        <a:xfrm>
          <a:off x="15430500" y="6220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128905</xdr:rowOff>
    </xdr:from>
    <xdr:ext cx="465455" cy="247015"/>
    <xdr:sp macro="" textlink="">
      <xdr:nvSpPr>
        <xdr:cNvPr id="528" name="テキスト ボックス 527"/>
        <xdr:cNvSpPr txBox="1"/>
      </xdr:nvSpPr>
      <xdr:spPr>
        <a:xfrm>
          <a:off x="15246350" y="6000115"/>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28575</xdr:rowOff>
    </xdr:from>
    <xdr:to>
      <xdr:col>76</xdr:col>
      <xdr:colOff>114300</xdr:colOff>
      <xdr:row>39</xdr:row>
      <xdr:rowOff>38100</xdr:rowOff>
    </xdr:to>
    <xdr:cxnSp macro="">
      <xdr:nvCxnSpPr>
        <xdr:cNvPr id="529" name="直線コネクタ 528"/>
        <xdr:cNvCxnSpPr/>
      </xdr:nvCxnSpPr>
      <xdr:spPr>
        <a:xfrm>
          <a:off x="13696950" y="6570345"/>
          <a:ext cx="8953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127635</xdr:rowOff>
    </xdr:to>
    <xdr:sp macro="" textlink="">
      <xdr:nvSpPr>
        <xdr:cNvPr id="530" name="フローチャート: 判断 529"/>
        <xdr:cNvSpPr/>
      </xdr:nvSpPr>
      <xdr:spPr>
        <a:xfrm>
          <a:off x="14541500" y="64014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143510</xdr:rowOff>
    </xdr:from>
    <xdr:ext cx="378460" cy="243205"/>
    <xdr:sp macro="" textlink="">
      <xdr:nvSpPr>
        <xdr:cNvPr id="531" name="テキスト ボックス 530"/>
        <xdr:cNvSpPr txBox="1"/>
      </xdr:nvSpPr>
      <xdr:spPr>
        <a:xfrm>
          <a:off x="14403070" y="6182360"/>
          <a:ext cx="3784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28575</xdr:rowOff>
    </xdr:from>
    <xdr:to>
      <xdr:col>71</xdr:col>
      <xdr:colOff>171450</xdr:colOff>
      <xdr:row>39</xdr:row>
      <xdr:rowOff>42545</xdr:rowOff>
    </xdr:to>
    <xdr:cxnSp macro="">
      <xdr:nvCxnSpPr>
        <xdr:cNvPr id="532" name="直線コネクタ 531"/>
        <xdr:cNvCxnSpPr/>
      </xdr:nvCxnSpPr>
      <xdr:spPr>
        <a:xfrm flipV="1">
          <a:off x="12814300" y="6570345"/>
          <a:ext cx="8826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0</xdr:rowOff>
    </xdr:from>
    <xdr:to>
      <xdr:col>72</xdr:col>
      <xdr:colOff>38100</xdr:colOff>
      <xdr:row>37</xdr:row>
      <xdr:rowOff>98425</xdr:rowOff>
    </xdr:to>
    <xdr:sp macro="" textlink="">
      <xdr:nvSpPr>
        <xdr:cNvPr id="533" name="フローチャート: 判断 532"/>
        <xdr:cNvSpPr/>
      </xdr:nvSpPr>
      <xdr:spPr>
        <a:xfrm>
          <a:off x="13652500" y="62064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115570</xdr:rowOff>
    </xdr:from>
    <xdr:ext cx="465455" cy="252730"/>
    <xdr:sp macro="" textlink="">
      <xdr:nvSpPr>
        <xdr:cNvPr id="534" name="テキスト ボックス 533"/>
        <xdr:cNvSpPr txBox="1"/>
      </xdr:nvSpPr>
      <xdr:spPr>
        <a:xfrm>
          <a:off x="13468350" y="598678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31</xdr:row>
      <xdr:rowOff>97155</xdr:rowOff>
    </xdr:from>
    <xdr:to>
      <xdr:col>67</xdr:col>
      <xdr:colOff>101600</xdr:colOff>
      <xdr:row>32</xdr:row>
      <xdr:rowOff>29845</xdr:rowOff>
    </xdr:to>
    <xdr:sp macro="" textlink="">
      <xdr:nvSpPr>
        <xdr:cNvPr id="535" name="フローチャート: 判断 534"/>
        <xdr:cNvSpPr/>
      </xdr:nvSpPr>
      <xdr:spPr>
        <a:xfrm>
          <a:off x="12763500" y="52978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30</xdr:row>
      <xdr:rowOff>45085</xdr:rowOff>
    </xdr:from>
    <xdr:ext cx="465455" cy="252730"/>
    <xdr:sp macro="" textlink="">
      <xdr:nvSpPr>
        <xdr:cNvPr id="536" name="テキスト ボックス 535"/>
        <xdr:cNvSpPr txBox="1"/>
      </xdr:nvSpPr>
      <xdr:spPr>
        <a:xfrm>
          <a:off x="12579350" y="507809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77470</xdr:rowOff>
    </xdr:from>
    <xdr:ext cx="762000" cy="251460"/>
    <xdr:sp macro="" textlink="">
      <xdr:nvSpPr>
        <xdr:cNvPr id="537" name="テキスト ボックス 536"/>
        <xdr:cNvSpPr txBox="1"/>
      </xdr:nvSpPr>
      <xdr:spPr>
        <a:xfrm>
          <a:off x="161290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77470</xdr:rowOff>
    </xdr:from>
    <xdr:ext cx="756920" cy="251460"/>
    <xdr:sp macro="" textlink="">
      <xdr:nvSpPr>
        <xdr:cNvPr id="538" name="テキスト ボックス 537"/>
        <xdr:cNvSpPr txBox="1"/>
      </xdr:nvSpPr>
      <xdr:spPr>
        <a:xfrm>
          <a:off x="15290800" y="69545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77470</xdr:rowOff>
    </xdr:from>
    <xdr:ext cx="762000" cy="251460"/>
    <xdr:sp macro="" textlink="">
      <xdr:nvSpPr>
        <xdr:cNvPr id="539" name="テキスト ボックス 538"/>
        <xdr:cNvSpPr txBox="1"/>
      </xdr:nvSpPr>
      <xdr:spPr>
        <a:xfrm>
          <a:off x="144018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77470</xdr:rowOff>
    </xdr:from>
    <xdr:ext cx="762000" cy="251460"/>
    <xdr:sp macro="" textlink="">
      <xdr:nvSpPr>
        <xdr:cNvPr id="540" name="テキスト ボックス 539"/>
        <xdr:cNvSpPr txBox="1"/>
      </xdr:nvSpPr>
      <xdr:spPr>
        <a:xfrm>
          <a:off x="1350645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77470</xdr:rowOff>
    </xdr:from>
    <xdr:ext cx="756920" cy="251460"/>
    <xdr:sp macro="" textlink="">
      <xdr:nvSpPr>
        <xdr:cNvPr id="541" name="テキスト ボックス 540"/>
        <xdr:cNvSpPr txBox="1"/>
      </xdr:nvSpPr>
      <xdr:spPr>
        <a:xfrm>
          <a:off x="12623800" y="69545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161290</xdr:rowOff>
    </xdr:from>
    <xdr:to>
      <xdr:col>85</xdr:col>
      <xdr:colOff>171450</xdr:colOff>
      <xdr:row>39</xdr:row>
      <xdr:rowOff>92710</xdr:rowOff>
    </xdr:to>
    <xdr:sp macro="" textlink="">
      <xdr:nvSpPr>
        <xdr:cNvPr id="542" name="楕円 541"/>
        <xdr:cNvSpPr/>
      </xdr:nvSpPr>
      <xdr:spPr>
        <a:xfrm>
          <a:off x="16268700" y="65354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77470</xdr:rowOff>
    </xdr:from>
    <xdr:ext cx="249555" cy="251460"/>
    <xdr:sp macro="" textlink="">
      <xdr:nvSpPr>
        <xdr:cNvPr id="543" name="災害復旧事業費該当値テキスト"/>
        <xdr:cNvSpPr txBox="1"/>
      </xdr:nvSpPr>
      <xdr:spPr>
        <a:xfrm>
          <a:off x="16363950" y="645160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161290</xdr:rowOff>
    </xdr:from>
    <xdr:to>
      <xdr:col>81</xdr:col>
      <xdr:colOff>101600</xdr:colOff>
      <xdr:row>39</xdr:row>
      <xdr:rowOff>92710</xdr:rowOff>
    </xdr:to>
    <xdr:sp macro="" textlink="">
      <xdr:nvSpPr>
        <xdr:cNvPr id="544" name="楕円 543"/>
        <xdr:cNvSpPr/>
      </xdr:nvSpPr>
      <xdr:spPr>
        <a:xfrm>
          <a:off x="15430500" y="6535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83185</xdr:rowOff>
    </xdr:from>
    <xdr:ext cx="240030" cy="249555"/>
    <xdr:sp macro="" textlink="">
      <xdr:nvSpPr>
        <xdr:cNvPr id="545" name="テキスト ボックス 544"/>
        <xdr:cNvSpPr txBox="1"/>
      </xdr:nvSpPr>
      <xdr:spPr>
        <a:xfrm>
          <a:off x="15356840" y="6624955"/>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155575</xdr:rowOff>
    </xdr:from>
    <xdr:to>
      <xdr:col>76</xdr:col>
      <xdr:colOff>165100</xdr:colOff>
      <xdr:row>39</xdr:row>
      <xdr:rowOff>87630</xdr:rowOff>
    </xdr:to>
    <xdr:sp macro="" textlink="">
      <xdr:nvSpPr>
        <xdr:cNvPr id="546" name="楕円 545"/>
        <xdr:cNvSpPr/>
      </xdr:nvSpPr>
      <xdr:spPr>
        <a:xfrm>
          <a:off x="14541500" y="6529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78740</xdr:rowOff>
    </xdr:from>
    <xdr:ext cx="313690" cy="251460"/>
    <xdr:sp macro="" textlink="">
      <xdr:nvSpPr>
        <xdr:cNvPr id="547" name="テキスト ボックス 546"/>
        <xdr:cNvSpPr txBox="1"/>
      </xdr:nvSpPr>
      <xdr:spPr>
        <a:xfrm>
          <a:off x="14435455" y="66205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146685</xdr:rowOff>
    </xdr:from>
    <xdr:to>
      <xdr:col>72</xdr:col>
      <xdr:colOff>38100</xdr:colOff>
      <xdr:row>39</xdr:row>
      <xdr:rowOff>78105</xdr:rowOff>
    </xdr:to>
    <xdr:sp macro="" textlink="">
      <xdr:nvSpPr>
        <xdr:cNvPr id="548" name="楕円 547"/>
        <xdr:cNvSpPr/>
      </xdr:nvSpPr>
      <xdr:spPr>
        <a:xfrm>
          <a:off x="13652500" y="6520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69850</xdr:rowOff>
    </xdr:from>
    <xdr:ext cx="308610" cy="244475"/>
    <xdr:sp macro="" textlink="">
      <xdr:nvSpPr>
        <xdr:cNvPr id="549" name="テキスト ボックス 548"/>
        <xdr:cNvSpPr txBox="1"/>
      </xdr:nvSpPr>
      <xdr:spPr>
        <a:xfrm>
          <a:off x="13546455" y="6611620"/>
          <a:ext cx="3086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161290</xdr:rowOff>
    </xdr:from>
    <xdr:to>
      <xdr:col>67</xdr:col>
      <xdr:colOff>101600</xdr:colOff>
      <xdr:row>39</xdr:row>
      <xdr:rowOff>92710</xdr:rowOff>
    </xdr:to>
    <xdr:sp macro="" textlink="">
      <xdr:nvSpPr>
        <xdr:cNvPr id="550" name="楕円 549"/>
        <xdr:cNvSpPr/>
      </xdr:nvSpPr>
      <xdr:spPr>
        <a:xfrm>
          <a:off x="12763500" y="6535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83185</xdr:rowOff>
    </xdr:from>
    <xdr:ext cx="240030" cy="249555"/>
    <xdr:sp macro="" textlink="">
      <xdr:nvSpPr>
        <xdr:cNvPr id="551" name="テキスト ボックス 550"/>
        <xdr:cNvSpPr txBox="1"/>
      </xdr:nvSpPr>
      <xdr:spPr>
        <a:xfrm>
          <a:off x="12689840" y="6624955"/>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171450</xdr:colOff>
      <xdr:row>45</xdr:row>
      <xdr:rowOff>30480</xdr:rowOff>
    </xdr:to>
    <xdr:sp macro="" textlink="">
      <xdr:nvSpPr>
        <xdr:cNvPr id="552" name="正方形/長方形 551"/>
        <xdr:cNvSpPr/>
      </xdr:nvSpPr>
      <xdr:spPr>
        <a:xfrm>
          <a:off x="12446000" y="726757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135890</xdr:rowOff>
    </xdr:to>
    <xdr:sp macro="" textlink="">
      <xdr:nvSpPr>
        <xdr:cNvPr id="553" name="正方形/長方形 552"/>
        <xdr:cNvSpPr/>
      </xdr:nvSpPr>
      <xdr:spPr>
        <a:xfrm>
          <a:off x="12573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86360</xdr:rowOff>
    </xdr:from>
    <xdr:to>
      <xdr:col>74</xdr:col>
      <xdr:colOff>0</xdr:colOff>
      <xdr:row>48</xdr:row>
      <xdr:rowOff>0</xdr:rowOff>
    </xdr:to>
    <xdr:sp macro="" textlink="">
      <xdr:nvSpPr>
        <xdr:cNvPr id="554" name="正方形/長方形 553"/>
        <xdr:cNvSpPr/>
      </xdr:nvSpPr>
      <xdr:spPr>
        <a:xfrm>
          <a:off x="12573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135890</xdr:rowOff>
    </xdr:to>
    <xdr:sp macro="" textlink="">
      <xdr:nvSpPr>
        <xdr:cNvPr id="555" name="正方形/長方形 554"/>
        <xdr:cNvSpPr/>
      </xdr:nvSpPr>
      <xdr:spPr>
        <a:xfrm>
          <a:off x="13589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86360</xdr:rowOff>
    </xdr:from>
    <xdr:to>
      <xdr:col>79</xdr:col>
      <xdr:colOff>63500</xdr:colOff>
      <xdr:row>48</xdr:row>
      <xdr:rowOff>0</xdr:rowOff>
    </xdr:to>
    <xdr:sp macro="" textlink="">
      <xdr:nvSpPr>
        <xdr:cNvPr id="556" name="正方形/長方形 555"/>
        <xdr:cNvSpPr/>
      </xdr:nvSpPr>
      <xdr:spPr>
        <a:xfrm>
          <a:off x="13589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135890</xdr:rowOff>
    </xdr:to>
    <xdr:sp macro="" textlink="">
      <xdr:nvSpPr>
        <xdr:cNvPr id="557" name="正方形/長方形 556"/>
        <xdr:cNvSpPr/>
      </xdr:nvSpPr>
      <xdr:spPr>
        <a:xfrm>
          <a:off x="14732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86360</xdr:rowOff>
    </xdr:from>
    <xdr:to>
      <xdr:col>85</xdr:col>
      <xdr:colOff>63500</xdr:colOff>
      <xdr:row>48</xdr:row>
      <xdr:rowOff>0</xdr:rowOff>
    </xdr:to>
    <xdr:sp macro="" textlink="">
      <xdr:nvSpPr>
        <xdr:cNvPr id="558" name="正方形/長方形 557"/>
        <xdr:cNvSpPr/>
      </xdr:nvSpPr>
      <xdr:spPr>
        <a:xfrm>
          <a:off x="14732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171450</xdr:colOff>
      <xdr:row>61</xdr:row>
      <xdr:rowOff>80010</xdr:rowOff>
    </xdr:to>
    <xdr:sp macro="" textlink="">
      <xdr:nvSpPr>
        <xdr:cNvPr id="559" name="正方形/長方形 558"/>
        <xdr:cNvSpPr/>
      </xdr:nvSpPr>
      <xdr:spPr>
        <a:xfrm>
          <a:off x="12446000" y="8074660"/>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5080</xdr:rowOff>
    </xdr:from>
    <xdr:ext cx="345440" cy="219710"/>
    <xdr:sp macro="" textlink="">
      <xdr:nvSpPr>
        <xdr:cNvPr id="560" name="テキスト ボックス 559"/>
        <xdr:cNvSpPr txBox="1"/>
      </xdr:nvSpPr>
      <xdr:spPr>
        <a:xfrm>
          <a:off x="12407900" y="788797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80010</xdr:rowOff>
    </xdr:from>
    <xdr:to>
      <xdr:col>89</xdr:col>
      <xdr:colOff>171450</xdr:colOff>
      <xdr:row>61</xdr:row>
      <xdr:rowOff>80010</xdr:rowOff>
    </xdr:to>
    <xdr:cxnSp macro="">
      <xdr:nvCxnSpPr>
        <xdr:cNvPr id="561" name="直線コネクタ 560"/>
        <xdr:cNvCxnSpPr/>
      </xdr:nvCxnSpPr>
      <xdr:spPr>
        <a:xfrm>
          <a:off x="12446000" y="103098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135890</xdr:rowOff>
    </xdr:from>
    <xdr:to>
      <xdr:col>89</xdr:col>
      <xdr:colOff>171450</xdr:colOff>
      <xdr:row>54</xdr:row>
      <xdr:rowOff>135890</xdr:rowOff>
    </xdr:to>
    <xdr:cxnSp macro="">
      <xdr:nvCxnSpPr>
        <xdr:cNvPr id="562" name="直線コネクタ 561"/>
        <xdr:cNvCxnSpPr/>
      </xdr:nvCxnSpPr>
      <xdr:spPr>
        <a:xfrm>
          <a:off x="12446000" y="91922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164465</xdr:rowOff>
    </xdr:from>
    <xdr:ext cx="239395" cy="244475"/>
    <xdr:sp macro="" textlink="">
      <xdr:nvSpPr>
        <xdr:cNvPr id="563" name="テキスト ボックス 562"/>
        <xdr:cNvSpPr txBox="1"/>
      </xdr:nvSpPr>
      <xdr:spPr>
        <a:xfrm>
          <a:off x="12197080" y="9053195"/>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48</xdr:row>
      <xdr:rowOff>24130</xdr:rowOff>
    </xdr:to>
    <xdr:cxnSp macro="">
      <xdr:nvCxnSpPr>
        <xdr:cNvPr id="564" name="直線コネクタ 563"/>
        <xdr:cNvCxnSpPr/>
      </xdr:nvCxnSpPr>
      <xdr:spPr>
        <a:xfrm>
          <a:off x="12446000" y="80746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39395" cy="243205"/>
    <xdr:sp macro="" textlink="">
      <xdr:nvSpPr>
        <xdr:cNvPr id="565" name="テキスト ボックス 564"/>
        <xdr:cNvSpPr txBox="1"/>
      </xdr:nvSpPr>
      <xdr:spPr>
        <a:xfrm>
          <a:off x="12197080" y="7935595"/>
          <a:ext cx="2393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61</xdr:row>
      <xdr:rowOff>80010</xdr:rowOff>
    </xdr:to>
    <xdr:sp macro="" textlink="">
      <xdr:nvSpPr>
        <xdr:cNvPr id="566" name="失業対策事業費グラフ枠"/>
        <xdr:cNvSpPr/>
      </xdr:nvSpPr>
      <xdr:spPr>
        <a:xfrm>
          <a:off x="12446000" y="8074660"/>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135890</xdr:rowOff>
    </xdr:from>
    <xdr:to>
      <xdr:col>85</xdr:col>
      <xdr:colOff>126365</xdr:colOff>
      <xdr:row>54</xdr:row>
      <xdr:rowOff>135890</xdr:rowOff>
    </xdr:to>
    <xdr:cxnSp macro="">
      <xdr:nvCxnSpPr>
        <xdr:cNvPr id="567" name="直線コネクタ 566"/>
        <xdr:cNvCxnSpPr/>
      </xdr:nvCxnSpPr>
      <xdr:spPr>
        <a:xfrm>
          <a:off x="16317595" y="919226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8890</xdr:rowOff>
    </xdr:from>
    <xdr:ext cx="249555" cy="248285"/>
    <xdr:sp macro="" textlink="">
      <xdr:nvSpPr>
        <xdr:cNvPr id="568" name="失業対策事業費最小値テキスト"/>
        <xdr:cNvSpPr txBox="1"/>
      </xdr:nvSpPr>
      <xdr:spPr>
        <a:xfrm>
          <a:off x="16363950" y="923290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135890</xdr:rowOff>
    </xdr:from>
    <xdr:to>
      <xdr:col>86</xdr:col>
      <xdr:colOff>25400</xdr:colOff>
      <xdr:row>54</xdr:row>
      <xdr:rowOff>135890</xdr:rowOff>
    </xdr:to>
    <xdr:cxnSp macro="">
      <xdr:nvCxnSpPr>
        <xdr:cNvPr id="569" name="直線コネクタ 568"/>
        <xdr:cNvCxnSpPr/>
      </xdr:nvCxnSpPr>
      <xdr:spPr>
        <a:xfrm>
          <a:off x="16230600" y="919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8890</xdr:rowOff>
    </xdr:from>
    <xdr:ext cx="249555" cy="248285"/>
    <xdr:sp macro="" textlink="">
      <xdr:nvSpPr>
        <xdr:cNvPr id="570" name="失業対策事業費最大値テキスト"/>
        <xdr:cNvSpPr txBox="1"/>
      </xdr:nvSpPr>
      <xdr:spPr>
        <a:xfrm>
          <a:off x="16363950" y="889762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135890</xdr:rowOff>
    </xdr:from>
    <xdr:to>
      <xdr:col>86</xdr:col>
      <xdr:colOff>25400</xdr:colOff>
      <xdr:row>54</xdr:row>
      <xdr:rowOff>135890</xdr:rowOff>
    </xdr:to>
    <xdr:cxnSp macro="">
      <xdr:nvCxnSpPr>
        <xdr:cNvPr id="571" name="直線コネクタ 570"/>
        <xdr:cNvCxnSpPr/>
      </xdr:nvCxnSpPr>
      <xdr:spPr>
        <a:xfrm>
          <a:off x="16230600" y="919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135890</xdr:rowOff>
    </xdr:from>
    <xdr:to>
      <xdr:col>85</xdr:col>
      <xdr:colOff>127000</xdr:colOff>
      <xdr:row>54</xdr:row>
      <xdr:rowOff>135890</xdr:rowOff>
    </xdr:to>
    <xdr:cxnSp macro="">
      <xdr:nvCxnSpPr>
        <xdr:cNvPr id="572" name="直線コネクタ 571"/>
        <xdr:cNvCxnSpPr/>
      </xdr:nvCxnSpPr>
      <xdr:spPr>
        <a:xfrm>
          <a:off x="15481300" y="9192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64770</xdr:rowOff>
    </xdr:from>
    <xdr:ext cx="249555" cy="249555"/>
    <xdr:sp macro="" textlink="">
      <xdr:nvSpPr>
        <xdr:cNvPr id="573" name="失業対策事業費平均値テキスト"/>
        <xdr:cNvSpPr txBox="1"/>
      </xdr:nvSpPr>
      <xdr:spPr>
        <a:xfrm>
          <a:off x="16363950" y="912114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86360</xdr:rowOff>
    </xdr:from>
    <xdr:to>
      <xdr:col>85</xdr:col>
      <xdr:colOff>171450</xdr:colOff>
      <xdr:row>55</xdr:row>
      <xdr:rowOff>17780</xdr:rowOff>
    </xdr:to>
    <xdr:sp macro="" textlink="">
      <xdr:nvSpPr>
        <xdr:cNvPr id="574" name="フローチャート: 判断 573"/>
        <xdr:cNvSpPr/>
      </xdr:nvSpPr>
      <xdr:spPr>
        <a:xfrm>
          <a:off x="16268700" y="91427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135890</xdr:rowOff>
    </xdr:from>
    <xdr:to>
      <xdr:col>81</xdr:col>
      <xdr:colOff>50800</xdr:colOff>
      <xdr:row>54</xdr:row>
      <xdr:rowOff>135890</xdr:rowOff>
    </xdr:to>
    <xdr:cxnSp macro="">
      <xdr:nvCxnSpPr>
        <xdr:cNvPr id="575" name="直線コネクタ 574"/>
        <xdr:cNvCxnSpPr/>
      </xdr:nvCxnSpPr>
      <xdr:spPr>
        <a:xfrm>
          <a:off x="14592300" y="9192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86360</xdr:rowOff>
    </xdr:from>
    <xdr:to>
      <xdr:col>81</xdr:col>
      <xdr:colOff>101600</xdr:colOff>
      <xdr:row>55</xdr:row>
      <xdr:rowOff>17780</xdr:rowOff>
    </xdr:to>
    <xdr:sp macro="" textlink="">
      <xdr:nvSpPr>
        <xdr:cNvPr id="576" name="フローチャート: 判断 575"/>
        <xdr:cNvSpPr/>
      </xdr:nvSpPr>
      <xdr:spPr>
        <a:xfrm>
          <a:off x="15430500" y="914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8890</xdr:rowOff>
    </xdr:from>
    <xdr:ext cx="240030" cy="248285"/>
    <xdr:sp macro="" textlink="">
      <xdr:nvSpPr>
        <xdr:cNvPr id="577" name="テキスト ボックス 576"/>
        <xdr:cNvSpPr txBox="1"/>
      </xdr:nvSpPr>
      <xdr:spPr>
        <a:xfrm>
          <a:off x="15356840" y="9232900"/>
          <a:ext cx="240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135890</xdr:rowOff>
    </xdr:from>
    <xdr:to>
      <xdr:col>76</xdr:col>
      <xdr:colOff>114300</xdr:colOff>
      <xdr:row>54</xdr:row>
      <xdr:rowOff>135890</xdr:rowOff>
    </xdr:to>
    <xdr:cxnSp macro="">
      <xdr:nvCxnSpPr>
        <xdr:cNvPr id="578" name="直線コネクタ 577"/>
        <xdr:cNvCxnSpPr/>
      </xdr:nvCxnSpPr>
      <xdr:spPr>
        <a:xfrm>
          <a:off x="13696950" y="919226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86360</xdr:rowOff>
    </xdr:from>
    <xdr:to>
      <xdr:col>76</xdr:col>
      <xdr:colOff>165100</xdr:colOff>
      <xdr:row>55</xdr:row>
      <xdr:rowOff>17780</xdr:rowOff>
    </xdr:to>
    <xdr:sp macro="" textlink="">
      <xdr:nvSpPr>
        <xdr:cNvPr id="579" name="フローチャート: 判断 578"/>
        <xdr:cNvSpPr/>
      </xdr:nvSpPr>
      <xdr:spPr>
        <a:xfrm>
          <a:off x="14541500" y="914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8890</xdr:rowOff>
    </xdr:from>
    <xdr:ext cx="249555" cy="248285"/>
    <xdr:sp macro="" textlink="">
      <xdr:nvSpPr>
        <xdr:cNvPr id="580" name="テキスト ボックス 579"/>
        <xdr:cNvSpPr txBox="1"/>
      </xdr:nvSpPr>
      <xdr:spPr>
        <a:xfrm>
          <a:off x="14458950" y="923290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135890</xdr:rowOff>
    </xdr:from>
    <xdr:to>
      <xdr:col>71</xdr:col>
      <xdr:colOff>171450</xdr:colOff>
      <xdr:row>54</xdr:row>
      <xdr:rowOff>135890</xdr:rowOff>
    </xdr:to>
    <xdr:cxnSp macro="">
      <xdr:nvCxnSpPr>
        <xdr:cNvPr id="581" name="直線コネクタ 580"/>
        <xdr:cNvCxnSpPr/>
      </xdr:nvCxnSpPr>
      <xdr:spPr>
        <a:xfrm>
          <a:off x="12814300" y="919226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86360</xdr:rowOff>
    </xdr:from>
    <xdr:to>
      <xdr:col>72</xdr:col>
      <xdr:colOff>38100</xdr:colOff>
      <xdr:row>55</xdr:row>
      <xdr:rowOff>17780</xdr:rowOff>
    </xdr:to>
    <xdr:sp macro="" textlink="">
      <xdr:nvSpPr>
        <xdr:cNvPr id="582" name="フローチャート: 判断 581"/>
        <xdr:cNvSpPr/>
      </xdr:nvSpPr>
      <xdr:spPr>
        <a:xfrm>
          <a:off x="13652500" y="914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8890</xdr:rowOff>
    </xdr:from>
    <xdr:ext cx="240030" cy="248285"/>
    <xdr:sp macro="" textlink="">
      <xdr:nvSpPr>
        <xdr:cNvPr id="583" name="テキスト ボックス 582"/>
        <xdr:cNvSpPr txBox="1"/>
      </xdr:nvSpPr>
      <xdr:spPr>
        <a:xfrm>
          <a:off x="13578840" y="9232900"/>
          <a:ext cx="240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86360</xdr:rowOff>
    </xdr:from>
    <xdr:to>
      <xdr:col>67</xdr:col>
      <xdr:colOff>101600</xdr:colOff>
      <xdr:row>55</xdr:row>
      <xdr:rowOff>17780</xdr:rowOff>
    </xdr:to>
    <xdr:sp macro="" textlink="">
      <xdr:nvSpPr>
        <xdr:cNvPr id="584" name="フローチャート: 判断 583"/>
        <xdr:cNvSpPr/>
      </xdr:nvSpPr>
      <xdr:spPr>
        <a:xfrm>
          <a:off x="12763500" y="914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8890</xdr:rowOff>
    </xdr:from>
    <xdr:ext cx="240030" cy="248285"/>
    <xdr:sp macro="" textlink="">
      <xdr:nvSpPr>
        <xdr:cNvPr id="585" name="テキスト ボックス 584"/>
        <xdr:cNvSpPr txBox="1"/>
      </xdr:nvSpPr>
      <xdr:spPr>
        <a:xfrm>
          <a:off x="12689840" y="9232900"/>
          <a:ext cx="240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77470</xdr:rowOff>
    </xdr:from>
    <xdr:ext cx="762000" cy="251460"/>
    <xdr:sp macro="" textlink="">
      <xdr:nvSpPr>
        <xdr:cNvPr id="586" name="テキスト ボックス 585"/>
        <xdr:cNvSpPr txBox="1"/>
      </xdr:nvSpPr>
      <xdr:spPr>
        <a:xfrm>
          <a:off x="161290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77470</xdr:rowOff>
    </xdr:from>
    <xdr:ext cx="756920" cy="251460"/>
    <xdr:sp macro="" textlink="">
      <xdr:nvSpPr>
        <xdr:cNvPr id="587" name="テキスト ボックス 586"/>
        <xdr:cNvSpPr txBox="1"/>
      </xdr:nvSpPr>
      <xdr:spPr>
        <a:xfrm>
          <a:off x="15290800" y="103073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77470</xdr:rowOff>
    </xdr:from>
    <xdr:ext cx="762000" cy="251460"/>
    <xdr:sp macro="" textlink="">
      <xdr:nvSpPr>
        <xdr:cNvPr id="588" name="テキスト ボックス 587"/>
        <xdr:cNvSpPr txBox="1"/>
      </xdr:nvSpPr>
      <xdr:spPr>
        <a:xfrm>
          <a:off x="144018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77470</xdr:rowOff>
    </xdr:from>
    <xdr:ext cx="762000" cy="251460"/>
    <xdr:sp macro="" textlink="">
      <xdr:nvSpPr>
        <xdr:cNvPr id="589" name="テキスト ボックス 588"/>
        <xdr:cNvSpPr txBox="1"/>
      </xdr:nvSpPr>
      <xdr:spPr>
        <a:xfrm>
          <a:off x="1350645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77470</xdr:rowOff>
    </xdr:from>
    <xdr:ext cx="756920" cy="251460"/>
    <xdr:sp macro="" textlink="">
      <xdr:nvSpPr>
        <xdr:cNvPr id="590" name="テキスト ボックス 589"/>
        <xdr:cNvSpPr txBox="1"/>
      </xdr:nvSpPr>
      <xdr:spPr>
        <a:xfrm>
          <a:off x="12623800" y="103073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86360</xdr:rowOff>
    </xdr:from>
    <xdr:to>
      <xdr:col>85</xdr:col>
      <xdr:colOff>171450</xdr:colOff>
      <xdr:row>55</xdr:row>
      <xdr:rowOff>17780</xdr:rowOff>
    </xdr:to>
    <xdr:sp macro="" textlink="">
      <xdr:nvSpPr>
        <xdr:cNvPr id="591" name="楕円 590"/>
        <xdr:cNvSpPr/>
      </xdr:nvSpPr>
      <xdr:spPr>
        <a:xfrm>
          <a:off x="16268700" y="91427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120650</xdr:rowOff>
    </xdr:from>
    <xdr:ext cx="249555" cy="248285"/>
    <xdr:sp macro="" textlink="">
      <xdr:nvSpPr>
        <xdr:cNvPr id="592" name="失業対策事業費該当値テキスト"/>
        <xdr:cNvSpPr txBox="1"/>
      </xdr:nvSpPr>
      <xdr:spPr>
        <a:xfrm>
          <a:off x="16363950" y="900938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86360</xdr:rowOff>
    </xdr:from>
    <xdr:to>
      <xdr:col>81</xdr:col>
      <xdr:colOff>101600</xdr:colOff>
      <xdr:row>55</xdr:row>
      <xdr:rowOff>17780</xdr:rowOff>
    </xdr:to>
    <xdr:sp macro="" textlink="">
      <xdr:nvSpPr>
        <xdr:cNvPr id="593" name="楕円 592"/>
        <xdr:cNvSpPr/>
      </xdr:nvSpPr>
      <xdr:spPr>
        <a:xfrm>
          <a:off x="15430500" y="9142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0030" cy="244475"/>
    <xdr:sp macro="" textlink="">
      <xdr:nvSpPr>
        <xdr:cNvPr id="594" name="テキスト ボックス 593"/>
        <xdr:cNvSpPr txBox="1"/>
      </xdr:nvSpPr>
      <xdr:spPr>
        <a:xfrm>
          <a:off x="15356840" y="892302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86360</xdr:rowOff>
    </xdr:from>
    <xdr:to>
      <xdr:col>76</xdr:col>
      <xdr:colOff>165100</xdr:colOff>
      <xdr:row>55</xdr:row>
      <xdr:rowOff>17780</xdr:rowOff>
    </xdr:to>
    <xdr:sp macro="" textlink="">
      <xdr:nvSpPr>
        <xdr:cNvPr id="595" name="楕円 594"/>
        <xdr:cNvSpPr/>
      </xdr:nvSpPr>
      <xdr:spPr>
        <a:xfrm>
          <a:off x="14541500" y="9142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34290</xdr:rowOff>
    </xdr:from>
    <xdr:ext cx="249555" cy="244475"/>
    <xdr:sp macro="" textlink="">
      <xdr:nvSpPr>
        <xdr:cNvPr id="596" name="テキスト ボックス 595"/>
        <xdr:cNvSpPr txBox="1"/>
      </xdr:nvSpPr>
      <xdr:spPr>
        <a:xfrm>
          <a:off x="14458950" y="892302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86360</xdr:rowOff>
    </xdr:from>
    <xdr:to>
      <xdr:col>72</xdr:col>
      <xdr:colOff>38100</xdr:colOff>
      <xdr:row>55</xdr:row>
      <xdr:rowOff>17780</xdr:rowOff>
    </xdr:to>
    <xdr:sp macro="" textlink="">
      <xdr:nvSpPr>
        <xdr:cNvPr id="597" name="楕円 596"/>
        <xdr:cNvSpPr/>
      </xdr:nvSpPr>
      <xdr:spPr>
        <a:xfrm>
          <a:off x="13652500" y="9142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0030" cy="244475"/>
    <xdr:sp macro="" textlink="">
      <xdr:nvSpPr>
        <xdr:cNvPr id="598" name="テキスト ボックス 597"/>
        <xdr:cNvSpPr txBox="1"/>
      </xdr:nvSpPr>
      <xdr:spPr>
        <a:xfrm>
          <a:off x="13578840" y="892302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86360</xdr:rowOff>
    </xdr:from>
    <xdr:to>
      <xdr:col>67</xdr:col>
      <xdr:colOff>101600</xdr:colOff>
      <xdr:row>55</xdr:row>
      <xdr:rowOff>17780</xdr:rowOff>
    </xdr:to>
    <xdr:sp macro="" textlink="">
      <xdr:nvSpPr>
        <xdr:cNvPr id="599" name="楕円 598"/>
        <xdr:cNvSpPr/>
      </xdr:nvSpPr>
      <xdr:spPr>
        <a:xfrm>
          <a:off x="12763500" y="9142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0030" cy="244475"/>
    <xdr:sp macro="" textlink="">
      <xdr:nvSpPr>
        <xdr:cNvPr id="600" name="テキスト ボックス 599"/>
        <xdr:cNvSpPr txBox="1"/>
      </xdr:nvSpPr>
      <xdr:spPr>
        <a:xfrm>
          <a:off x="12689840" y="892302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171450</xdr:colOff>
      <xdr:row>65</xdr:row>
      <xdr:rowOff>30480</xdr:rowOff>
    </xdr:to>
    <xdr:sp macro="" textlink="">
      <xdr:nvSpPr>
        <xdr:cNvPr id="601" name="正方形/長方形 600"/>
        <xdr:cNvSpPr/>
      </xdr:nvSpPr>
      <xdr:spPr>
        <a:xfrm>
          <a:off x="12446000" y="1062037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135890</xdr:rowOff>
    </xdr:to>
    <xdr:sp macro="" textlink="">
      <xdr:nvSpPr>
        <xdr:cNvPr id="602" name="正方形/長方形 601"/>
        <xdr:cNvSpPr/>
      </xdr:nvSpPr>
      <xdr:spPr>
        <a:xfrm>
          <a:off x="12573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86360</xdr:rowOff>
    </xdr:from>
    <xdr:to>
      <xdr:col>74</xdr:col>
      <xdr:colOff>0</xdr:colOff>
      <xdr:row>68</xdr:row>
      <xdr:rowOff>0</xdr:rowOff>
    </xdr:to>
    <xdr:sp macro="" textlink="">
      <xdr:nvSpPr>
        <xdr:cNvPr id="603" name="正方形/長方形 602"/>
        <xdr:cNvSpPr/>
      </xdr:nvSpPr>
      <xdr:spPr>
        <a:xfrm>
          <a:off x="12573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135890</xdr:rowOff>
    </xdr:to>
    <xdr:sp macro="" textlink="">
      <xdr:nvSpPr>
        <xdr:cNvPr id="604" name="正方形/長方形 603"/>
        <xdr:cNvSpPr/>
      </xdr:nvSpPr>
      <xdr:spPr>
        <a:xfrm>
          <a:off x="13589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86360</xdr:rowOff>
    </xdr:from>
    <xdr:to>
      <xdr:col>79</xdr:col>
      <xdr:colOff>63500</xdr:colOff>
      <xdr:row>68</xdr:row>
      <xdr:rowOff>0</xdr:rowOff>
    </xdr:to>
    <xdr:sp macro="" textlink="">
      <xdr:nvSpPr>
        <xdr:cNvPr id="605" name="正方形/長方形 604"/>
        <xdr:cNvSpPr/>
      </xdr:nvSpPr>
      <xdr:spPr>
        <a:xfrm>
          <a:off x="13589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135890</xdr:rowOff>
    </xdr:to>
    <xdr:sp macro="" textlink="">
      <xdr:nvSpPr>
        <xdr:cNvPr id="606" name="正方形/長方形 605"/>
        <xdr:cNvSpPr/>
      </xdr:nvSpPr>
      <xdr:spPr>
        <a:xfrm>
          <a:off x="14732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86360</xdr:rowOff>
    </xdr:from>
    <xdr:to>
      <xdr:col>85</xdr:col>
      <xdr:colOff>63500</xdr:colOff>
      <xdr:row>68</xdr:row>
      <xdr:rowOff>0</xdr:rowOff>
    </xdr:to>
    <xdr:sp macro="" textlink="">
      <xdr:nvSpPr>
        <xdr:cNvPr id="607" name="正方形/長方形 606"/>
        <xdr:cNvSpPr/>
      </xdr:nvSpPr>
      <xdr:spPr>
        <a:xfrm>
          <a:off x="14732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171450</xdr:colOff>
      <xdr:row>81</xdr:row>
      <xdr:rowOff>80645</xdr:rowOff>
    </xdr:to>
    <xdr:sp macro="" textlink="">
      <xdr:nvSpPr>
        <xdr:cNvPr id="608" name="正方形/長方形 607"/>
        <xdr:cNvSpPr/>
      </xdr:nvSpPr>
      <xdr:spPr>
        <a:xfrm>
          <a:off x="12446000" y="11427460"/>
          <a:ext cx="467995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5080</xdr:rowOff>
    </xdr:from>
    <xdr:ext cx="345440" cy="219710"/>
    <xdr:sp macro="" textlink="">
      <xdr:nvSpPr>
        <xdr:cNvPr id="609" name="テキスト ボックス 608"/>
        <xdr:cNvSpPr txBox="1"/>
      </xdr:nvSpPr>
      <xdr:spPr>
        <a:xfrm>
          <a:off x="12407900" y="1124077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0" name="直線コネクタ 609"/>
        <xdr:cNvCxnSpPr/>
      </xdr:nvCxnSpPr>
      <xdr:spPr>
        <a:xfrm>
          <a:off x="12446000" y="136632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171450</xdr:colOff>
      <xdr:row>79</xdr:row>
      <xdr:rowOff>42545</xdr:rowOff>
    </xdr:to>
    <xdr:cxnSp macro="">
      <xdr:nvCxnSpPr>
        <xdr:cNvPr id="611" name="直線コネクタ 610"/>
        <xdr:cNvCxnSpPr/>
      </xdr:nvCxnSpPr>
      <xdr:spPr>
        <a:xfrm>
          <a:off x="12446000" y="132899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71755</xdr:rowOff>
    </xdr:from>
    <xdr:ext cx="239395" cy="244475"/>
    <xdr:sp macro="" textlink="">
      <xdr:nvSpPr>
        <xdr:cNvPr id="612" name="テキスト ボックス 611"/>
        <xdr:cNvSpPr txBox="1"/>
      </xdr:nvSpPr>
      <xdr:spPr>
        <a:xfrm>
          <a:off x="12197080" y="13151485"/>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5080</xdr:rowOff>
    </xdr:from>
    <xdr:to>
      <xdr:col>89</xdr:col>
      <xdr:colOff>171450</xdr:colOff>
      <xdr:row>77</xdr:row>
      <xdr:rowOff>5080</xdr:rowOff>
    </xdr:to>
    <xdr:cxnSp macro="">
      <xdr:nvCxnSpPr>
        <xdr:cNvPr id="613" name="直線コネクタ 612"/>
        <xdr:cNvCxnSpPr/>
      </xdr:nvCxnSpPr>
      <xdr:spPr>
        <a:xfrm>
          <a:off x="12446000" y="129171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31495" cy="244475"/>
    <xdr:sp macro="" textlink="">
      <xdr:nvSpPr>
        <xdr:cNvPr id="614" name="テキスト ボックス 613"/>
        <xdr:cNvSpPr txBox="1"/>
      </xdr:nvSpPr>
      <xdr:spPr>
        <a:xfrm>
          <a:off x="11914505" y="1277874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135890</xdr:rowOff>
    </xdr:from>
    <xdr:to>
      <xdr:col>89</xdr:col>
      <xdr:colOff>171450</xdr:colOff>
      <xdr:row>74</xdr:row>
      <xdr:rowOff>135890</xdr:rowOff>
    </xdr:to>
    <xdr:cxnSp macro="">
      <xdr:nvCxnSpPr>
        <xdr:cNvPr id="615" name="直線コネクタ 614"/>
        <xdr:cNvCxnSpPr/>
      </xdr:nvCxnSpPr>
      <xdr:spPr>
        <a:xfrm>
          <a:off x="12446000" y="125450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164465</xdr:rowOff>
    </xdr:from>
    <xdr:ext cx="531495" cy="244475"/>
    <xdr:sp macro="" textlink="">
      <xdr:nvSpPr>
        <xdr:cNvPr id="616" name="テキスト ボックス 615"/>
        <xdr:cNvSpPr txBox="1"/>
      </xdr:nvSpPr>
      <xdr:spPr>
        <a:xfrm>
          <a:off x="11914505" y="1240599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98425</xdr:rowOff>
    </xdr:from>
    <xdr:to>
      <xdr:col>89</xdr:col>
      <xdr:colOff>171450</xdr:colOff>
      <xdr:row>72</xdr:row>
      <xdr:rowOff>98425</xdr:rowOff>
    </xdr:to>
    <xdr:cxnSp macro="">
      <xdr:nvCxnSpPr>
        <xdr:cNvPr id="617" name="直線コネクタ 616"/>
        <xdr:cNvCxnSpPr/>
      </xdr:nvCxnSpPr>
      <xdr:spPr>
        <a:xfrm>
          <a:off x="12446000" y="121723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127635</xdr:rowOff>
    </xdr:from>
    <xdr:ext cx="531495" cy="244475"/>
    <xdr:sp macro="" textlink="">
      <xdr:nvSpPr>
        <xdr:cNvPr id="618" name="テキスト ボックス 617"/>
        <xdr:cNvSpPr txBox="1"/>
      </xdr:nvSpPr>
      <xdr:spPr>
        <a:xfrm>
          <a:off x="11914505" y="1203388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171450</xdr:colOff>
      <xdr:row>70</xdr:row>
      <xdr:rowOff>60960</xdr:rowOff>
    </xdr:to>
    <xdr:cxnSp macro="">
      <xdr:nvCxnSpPr>
        <xdr:cNvPr id="619" name="直線コネクタ 618"/>
        <xdr:cNvCxnSpPr/>
      </xdr:nvCxnSpPr>
      <xdr:spPr>
        <a:xfrm>
          <a:off x="12446000" y="117995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90170</xdr:rowOff>
    </xdr:from>
    <xdr:ext cx="531495" cy="243205"/>
    <xdr:sp macro="" textlink="">
      <xdr:nvSpPr>
        <xdr:cNvPr id="620" name="テキスト ボックス 619"/>
        <xdr:cNvSpPr txBox="1"/>
      </xdr:nvSpPr>
      <xdr:spPr>
        <a:xfrm>
          <a:off x="11914505" y="1166114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68</xdr:row>
      <xdr:rowOff>24130</xdr:rowOff>
    </xdr:to>
    <xdr:cxnSp macro="">
      <xdr:nvCxnSpPr>
        <xdr:cNvPr id="621" name="直線コネクタ 620"/>
        <xdr:cNvCxnSpPr/>
      </xdr:nvCxnSpPr>
      <xdr:spPr>
        <a:xfrm>
          <a:off x="12446000" y="11427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1185" cy="243205"/>
    <xdr:sp macro="" textlink="">
      <xdr:nvSpPr>
        <xdr:cNvPr id="622" name="テキスト ボックス 621"/>
        <xdr:cNvSpPr txBox="1"/>
      </xdr:nvSpPr>
      <xdr:spPr>
        <a:xfrm>
          <a:off x="11850370" y="112883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81</xdr:row>
      <xdr:rowOff>80645</xdr:rowOff>
    </xdr:to>
    <xdr:sp macro="" textlink="">
      <xdr:nvSpPr>
        <xdr:cNvPr id="623" name="公債費グラフ枠"/>
        <xdr:cNvSpPr/>
      </xdr:nvSpPr>
      <xdr:spPr>
        <a:xfrm>
          <a:off x="12446000" y="11427460"/>
          <a:ext cx="467995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128270</xdr:rowOff>
    </xdr:from>
    <xdr:to>
      <xdr:col>85</xdr:col>
      <xdr:colOff>126365</xdr:colOff>
      <xdr:row>78</xdr:row>
      <xdr:rowOff>69850</xdr:rowOff>
    </xdr:to>
    <xdr:cxnSp macro="">
      <xdr:nvCxnSpPr>
        <xdr:cNvPr id="624" name="直線コネクタ 623"/>
        <xdr:cNvCxnSpPr/>
      </xdr:nvCxnSpPr>
      <xdr:spPr>
        <a:xfrm flipV="1">
          <a:off x="16317595" y="12034520"/>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73025</xdr:rowOff>
    </xdr:from>
    <xdr:ext cx="469900" cy="247015"/>
    <xdr:sp macro="" textlink="">
      <xdr:nvSpPr>
        <xdr:cNvPr id="625" name="公債費最小値テキスト"/>
        <xdr:cNvSpPr txBox="1"/>
      </xdr:nvSpPr>
      <xdr:spPr>
        <a:xfrm>
          <a:off x="16363950" y="1315275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69850</xdr:rowOff>
    </xdr:from>
    <xdr:to>
      <xdr:col>86</xdr:col>
      <xdr:colOff>25400</xdr:colOff>
      <xdr:row>78</xdr:row>
      <xdr:rowOff>69850</xdr:rowOff>
    </xdr:to>
    <xdr:cxnSp macro="">
      <xdr:nvCxnSpPr>
        <xdr:cNvPr id="626" name="直線コネクタ 625"/>
        <xdr:cNvCxnSpPr/>
      </xdr:nvCxnSpPr>
      <xdr:spPr>
        <a:xfrm>
          <a:off x="16230600" y="1314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76200</xdr:rowOff>
    </xdr:from>
    <xdr:ext cx="534670" cy="251460"/>
    <xdr:sp macro="" textlink="">
      <xdr:nvSpPr>
        <xdr:cNvPr id="627" name="公債費最大値テキスト"/>
        <xdr:cNvSpPr txBox="1"/>
      </xdr:nvSpPr>
      <xdr:spPr>
        <a:xfrm>
          <a:off x="16363950" y="118148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67,416</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128270</xdr:rowOff>
    </xdr:from>
    <xdr:to>
      <xdr:col>86</xdr:col>
      <xdr:colOff>25400</xdr:colOff>
      <xdr:row>71</xdr:row>
      <xdr:rowOff>128270</xdr:rowOff>
    </xdr:to>
    <xdr:cxnSp macro="">
      <xdr:nvCxnSpPr>
        <xdr:cNvPr id="628" name="直線コネクタ 627"/>
        <xdr:cNvCxnSpPr/>
      </xdr:nvCxnSpPr>
      <xdr:spPr>
        <a:xfrm>
          <a:off x="16230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38735</xdr:rowOff>
    </xdr:from>
    <xdr:to>
      <xdr:col>85</xdr:col>
      <xdr:colOff>127000</xdr:colOff>
      <xdr:row>74</xdr:row>
      <xdr:rowOff>101600</xdr:rowOff>
    </xdr:to>
    <xdr:cxnSp macro="">
      <xdr:nvCxnSpPr>
        <xdr:cNvPr id="629" name="直線コネクタ 628"/>
        <xdr:cNvCxnSpPr/>
      </xdr:nvCxnSpPr>
      <xdr:spPr>
        <a:xfrm>
          <a:off x="15481300" y="1244790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89535</xdr:rowOff>
    </xdr:from>
    <xdr:ext cx="534670" cy="243205"/>
    <xdr:sp macro="" textlink="">
      <xdr:nvSpPr>
        <xdr:cNvPr id="630" name="公債費平均値テキスト"/>
        <xdr:cNvSpPr txBox="1"/>
      </xdr:nvSpPr>
      <xdr:spPr>
        <a:xfrm>
          <a:off x="16363950" y="12498705"/>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110490</xdr:rowOff>
    </xdr:from>
    <xdr:to>
      <xdr:col>85</xdr:col>
      <xdr:colOff>171450</xdr:colOff>
      <xdr:row>75</xdr:row>
      <xdr:rowOff>41910</xdr:rowOff>
    </xdr:to>
    <xdr:sp macro="" textlink="">
      <xdr:nvSpPr>
        <xdr:cNvPr id="631" name="フローチャート: 判断 630"/>
        <xdr:cNvSpPr/>
      </xdr:nvSpPr>
      <xdr:spPr>
        <a:xfrm>
          <a:off x="16268700" y="125196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38735</xdr:rowOff>
    </xdr:from>
    <xdr:to>
      <xdr:col>81</xdr:col>
      <xdr:colOff>50800</xdr:colOff>
      <xdr:row>74</xdr:row>
      <xdr:rowOff>56515</xdr:rowOff>
    </xdr:to>
    <xdr:cxnSp macro="">
      <xdr:nvCxnSpPr>
        <xdr:cNvPr id="632" name="直線コネクタ 631"/>
        <xdr:cNvCxnSpPr/>
      </xdr:nvCxnSpPr>
      <xdr:spPr>
        <a:xfrm flipV="1">
          <a:off x="14592300" y="124479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109220</xdr:rowOff>
    </xdr:from>
    <xdr:to>
      <xdr:col>81</xdr:col>
      <xdr:colOff>101600</xdr:colOff>
      <xdr:row>75</xdr:row>
      <xdr:rowOff>40640</xdr:rowOff>
    </xdr:to>
    <xdr:sp macro="" textlink="">
      <xdr:nvSpPr>
        <xdr:cNvPr id="633" name="フローチャート: 判断 632"/>
        <xdr:cNvSpPr/>
      </xdr:nvSpPr>
      <xdr:spPr>
        <a:xfrm>
          <a:off x="15430500" y="12518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32385</xdr:rowOff>
    </xdr:from>
    <xdr:ext cx="525145" cy="243205"/>
    <xdr:sp macro="" textlink="">
      <xdr:nvSpPr>
        <xdr:cNvPr id="634" name="テキスト ボックス 633"/>
        <xdr:cNvSpPr txBox="1"/>
      </xdr:nvSpPr>
      <xdr:spPr>
        <a:xfrm>
          <a:off x="15213965" y="1260919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74</xdr:row>
      <xdr:rowOff>56515</xdr:rowOff>
    </xdr:from>
    <xdr:to>
      <xdr:col>76</xdr:col>
      <xdr:colOff>114300</xdr:colOff>
      <xdr:row>74</xdr:row>
      <xdr:rowOff>78105</xdr:rowOff>
    </xdr:to>
    <xdr:cxnSp macro="">
      <xdr:nvCxnSpPr>
        <xdr:cNvPr id="635" name="直線コネクタ 634"/>
        <xdr:cNvCxnSpPr/>
      </xdr:nvCxnSpPr>
      <xdr:spPr>
        <a:xfrm flipV="1">
          <a:off x="13696950" y="12465685"/>
          <a:ext cx="8953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110490</xdr:rowOff>
    </xdr:from>
    <xdr:to>
      <xdr:col>76</xdr:col>
      <xdr:colOff>165100</xdr:colOff>
      <xdr:row>75</xdr:row>
      <xdr:rowOff>41910</xdr:rowOff>
    </xdr:to>
    <xdr:sp macro="" textlink="">
      <xdr:nvSpPr>
        <xdr:cNvPr id="636" name="フローチャート: 判断 635"/>
        <xdr:cNvSpPr/>
      </xdr:nvSpPr>
      <xdr:spPr>
        <a:xfrm>
          <a:off x="14541500" y="12519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33655</xdr:rowOff>
    </xdr:from>
    <xdr:ext cx="530225" cy="243205"/>
    <xdr:sp macro="" textlink="">
      <xdr:nvSpPr>
        <xdr:cNvPr id="637" name="テキスト ボックス 636"/>
        <xdr:cNvSpPr txBox="1"/>
      </xdr:nvSpPr>
      <xdr:spPr>
        <a:xfrm>
          <a:off x="14324965" y="12610465"/>
          <a:ext cx="530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78105</xdr:rowOff>
    </xdr:from>
    <xdr:to>
      <xdr:col>71</xdr:col>
      <xdr:colOff>171450</xdr:colOff>
      <xdr:row>74</xdr:row>
      <xdr:rowOff>78105</xdr:rowOff>
    </xdr:to>
    <xdr:cxnSp macro="">
      <xdr:nvCxnSpPr>
        <xdr:cNvPr id="638" name="直線コネクタ 637"/>
        <xdr:cNvCxnSpPr/>
      </xdr:nvCxnSpPr>
      <xdr:spPr>
        <a:xfrm>
          <a:off x="12814300" y="1248727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153035</xdr:rowOff>
    </xdr:from>
    <xdr:to>
      <xdr:col>72</xdr:col>
      <xdr:colOff>38100</xdr:colOff>
      <xdr:row>75</xdr:row>
      <xdr:rowOff>85090</xdr:rowOff>
    </xdr:to>
    <xdr:sp macro="" textlink="">
      <xdr:nvSpPr>
        <xdr:cNvPr id="639" name="フローチャート: 判断 638"/>
        <xdr:cNvSpPr/>
      </xdr:nvSpPr>
      <xdr:spPr>
        <a:xfrm>
          <a:off x="13652500" y="12562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76200</xdr:rowOff>
    </xdr:from>
    <xdr:ext cx="525145" cy="251460"/>
    <xdr:sp macro="" textlink="">
      <xdr:nvSpPr>
        <xdr:cNvPr id="640" name="テキスト ボックス 639"/>
        <xdr:cNvSpPr txBox="1"/>
      </xdr:nvSpPr>
      <xdr:spPr>
        <a:xfrm>
          <a:off x="13435965" y="126530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163830</xdr:rowOff>
    </xdr:from>
    <xdr:to>
      <xdr:col>67</xdr:col>
      <xdr:colOff>101600</xdr:colOff>
      <xdr:row>75</xdr:row>
      <xdr:rowOff>95250</xdr:rowOff>
    </xdr:to>
    <xdr:sp macro="" textlink="">
      <xdr:nvSpPr>
        <xdr:cNvPr id="641" name="フローチャート: 判断 640"/>
        <xdr:cNvSpPr/>
      </xdr:nvSpPr>
      <xdr:spPr>
        <a:xfrm>
          <a:off x="12763500" y="12573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86995</xdr:rowOff>
    </xdr:from>
    <xdr:ext cx="525145" cy="243205"/>
    <xdr:sp macro="" textlink="">
      <xdr:nvSpPr>
        <xdr:cNvPr id="642" name="テキスト ボックス 641"/>
        <xdr:cNvSpPr txBox="1"/>
      </xdr:nvSpPr>
      <xdr:spPr>
        <a:xfrm>
          <a:off x="12546965" y="1266380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3" name="テキスト ボックス 642"/>
        <xdr:cNvSpPr txBox="1"/>
      </xdr:nvSpPr>
      <xdr:spPr>
        <a:xfrm>
          <a:off x="16129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6920" cy="253365"/>
    <xdr:sp macro="" textlink="">
      <xdr:nvSpPr>
        <xdr:cNvPr id="644" name="テキスト ボックス 643"/>
        <xdr:cNvSpPr txBox="1"/>
      </xdr:nvSpPr>
      <xdr:spPr>
        <a:xfrm>
          <a:off x="15290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5" name="テキスト ボックス 644"/>
        <xdr:cNvSpPr txBox="1"/>
      </xdr:nvSpPr>
      <xdr:spPr>
        <a:xfrm>
          <a:off x="14401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6" name="テキスト ボックス 645"/>
        <xdr:cNvSpPr txBox="1"/>
      </xdr:nvSpPr>
      <xdr:spPr>
        <a:xfrm>
          <a:off x="13506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6920" cy="253365"/>
    <xdr:sp macro="" textlink="">
      <xdr:nvSpPr>
        <xdr:cNvPr id="647" name="テキスト ボックス 646"/>
        <xdr:cNvSpPr txBox="1"/>
      </xdr:nvSpPr>
      <xdr:spPr>
        <a:xfrm>
          <a:off x="12623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52070</xdr:rowOff>
    </xdr:from>
    <xdr:to>
      <xdr:col>85</xdr:col>
      <xdr:colOff>171450</xdr:colOff>
      <xdr:row>74</xdr:row>
      <xdr:rowOff>151130</xdr:rowOff>
    </xdr:to>
    <xdr:sp macro="" textlink="">
      <xdr:nvSpPr>
        <xdr:cNvPr id="648" name="楕円 647"/>
        <xdr:cNvSpPr/>
      </xdr:nvSpPr>
      <xdr:spPr>
        <a:xfrm>
          <a:off x="16268700" y="124612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73</xdr:row>
      <xdr:rowOff>74295</xdr:rowOff>
    </xdr:from>
    <xdr:ext cx="534670" cy="246380"/>
    <xdr:sp macro="" textlink="">
      <xdr:nvSpPr>
        <xdr:cNvPr id="649" name="公債費該当値テキスト"/>
        <xdr:cNvSpPr txBox="1"/>
      </xdr:nvSpPr>
      <xdr:spPr>
        <a:xfrm>
          <a:off x="16363950" y="1231582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156210</xdr:rowOff>
    </xdr:from>
    <xdr:to>
      <xdr:col>81</xdr:col>
      <xdr:colOff>101600</xdr:colOff>
      <xdr:row>74</xdr:row>
      <xdr:rowOff>88900</xdr:rowOff>
    </xdr:to>
    <xdr:sp macro="" textlink="">
      <xdr:nvSpPr>
        <xdr:cNvPr id="650" name="楕円 649"/>
        <xdr:cNvSpPr/>
      </xdr:nvSpPr>
      <xdr:spPr>
        <a:xfrm>
          <a:off x="15430500" y="12397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104775</xdr:rowOff>
    </xdr:from>
    <xdr:ext cx="525145" cy="244475"/>
    <xdr:sp macro="" textlink="">
      <xdr:nvSpPr>
        <xdr:cNvPr id="651" name="テキスト ボックス 650"/>
        <xdr:cNvSpPr txBox="1"/>
      </xdr:nvSpPr>
      <xdr:spPr>
        <a:xfrm>
          <a:off x="15213965" y="1217866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6350</xdr:rowOff>
    </xdr:from>
    <xdr:to>
      <xdr:col>76</xdr:col>
      <xdr:colOff>165100</xdr:colOff>
      <xdr:row>74</xdr:row>
      <xdr:rowOff>106045</xdr:rowOff>
    </xdr:to>
    <xdr:sp macro="" textlink="">
      <xdr:nvSpPr>
        <xdr:cNvPr id="652" name="楕円 651"/>
        <xdr:cNvSpPr/>
      </xdr:nvSpPr>
      <xdr:spPr>
        <a:xfrm>
          <a:off x="14541500" y="124155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122555</xdr:rowOff>
    </xdr:from>
    <xdr:ext cx="530225" cy="244475"/>
    <xdr:sp macro="" textlink="">
      <xdr:nvSpPr>
        <xdr:cNvPr id="653" name="テキスト ボックス 652"/>
        <xdr:cNvSpPr txBox="1"/>
      </xdr:nvSpPr>
      <xdr:spPr>
        <a:xfrm>
          <a:off x="14324965" y="12196445"/>
          <a:ext cx="530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28575</xdr:rowOff>
    </xdr:from>
    <xdr:to>
      <xdr:col>72</xdr:col>
      <xdr:colOff>38100</xdr:colOff>
      <xdr:row>74</xdr:row>
      <xdr:rowOff>128270</xdr:rowOff>
    </xdr:to>
    <xdr:sp macro="" textlink="">
      <xdr:nvSpPr>
        <xdr:cNvPr id="654" name="楕円 653"/>
        <xdr:cNvSpPr/>
      </xdr:nvSpPr>
      <xdr:spPr>
        <a:xfrm>
          <a:off x="13652500" y="12437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144145</xdr:rowOff>
    </xdr:from>
    <xdr:ext cx="525145" cy="242570"/>
    <xdr:sp macro="" textlink="">
      <xdr:nvSpPr>
        <xdr:cNvPr id="655" name="テキスト ボックス 654"/>
        <xdr:cNvSpPr txBox="1"/>
      </xdr:nvSpPr>
      <xdr:spPr>
        <a:xfrm>
          <a:off x="13435965" y="12218035"/>
          <a:ext cx="525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28575</xdr:rowOff>
    </xdr:from>
    <xdr:to>
      <xdr:col>67</xdr:col>
      <xdr:colOff>101600</xdr:colOff>
      <xdr:row>74</xdr:row>
      <xdr:rowOff>128270</xdr:rowOff>
    </xdr:to>
    <xdr:sp macro="" textlink="">
      <xdr:nvSpPr>
        <xdr:cNvPr id="656" name="楕円 655"/>
        <xdr:cNvSpPr/>
      </xdr:nvSpPr>
      <xdr:spPr>
        <a:xfrm>
          <a:off x="12763500" y="12437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144145</xdr:rowOff>
    </xdr:from>
    <xdr:ext cx="525145" cy="242570"/>
    <xdr:sp macro="" textlink="">
      <xdr:nvSpPr>
        <xdr:cNvPr id="657" name="テキスト ボックス 656"/>
        <xdr:cNvSpPr txBox="1"/>
      </xdr:nvSpPr>
      <xdr:spPr>
        <a:xfrm>
          <a:off x="12546965" y="12218035"/>
          <a:ext cx="525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8" name="正方形/長方形 657"/>
        <xdr:cNvSpPr/>
      </xdr:nvSpPr>
      <xdr:spPr>
        <a:xfrm>
          <a:off x="12446000" y="1397381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9" name="正方形/長方形 658"/>
        <xdr:cNvSpPr/>
      </xdr:nvSpPr>
      <xdr:spPr>
        <a:xfrm>
          <a:off x="12573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0" name="正方形/長方形 659"/>
        <xdr:cNvSpPr/>
      </xdr:nvSpPr>
      <xdr:spPr>
        <a:xfrm>
          <a:off x="12573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1" name="正方形/長方形 660"/>
        <xdr:cNvSpPr/>
      </xdr:nvSpPr>
      <xdr:spPr>
        <a:xfrm>
          <a:off x="13589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2" name="正方形/長方形 661"/>
        <xdr:cNvSpPr/>
      </xdr:nvSpPr>
      <xdr:spPr>
        <a:xfrm>
          <a:off x="13589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3" name="正方形/長方形 662"/>
        <xdr:cNvSpPr/>
      </xdr:nvSpPr>
      <xdr:spPr>
        <a:xfrm>
          <a:off x="14732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4" name="正方形/長方形 663"/>
        <xdr:cNvSpPr/>
      </xdr:nvSpPr>
      <xdr:spPr>
        <a:xfrm>
          <a:off x="14732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5" name="正方形/長方形 664"/>
        <xdr:cNvSpPr/>
      </xdr:nvSpPr>
      <xdr:spPr>
        <a:xfrm>
          <a:off x="12446000" y="14780895"/>
          <a:ext cx="46799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5440" cy="219075"/>
    <xdr:sp macro="" textlink="">
      <xdr:nvSpPr>
        <xdr:cNvPr id="666" name="テキスト ボックス 665"/>
        <xdr:cNvSpPr txBox="1"/>
      </xdr:nvSpPr>
      <xdr:spPr>
        <a:xfrm>
          <a:off x="12407900" y="14594205"/>
          <a:ext cx="3454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7" name="直線コネクタ 666"/>
        <xdr:cNvCxnSpPr/>
      </xdr:nvCxnSpPr>
      <xdr:spPr>
        <a:xfrm>
          <a:off x="12446000" y="17056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8" name="直線コネクタ 667"/>
        <xdr:cNvCxnSpPr/>
      </xdr:nvCxnSpPr>
      <xdr:spPr>
        <a:xfrm>
          <a:off x="12446000" y="16675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69" name="テキスト ボックス 668"/>
        <xdr:cNvSpPr txBox="1"/>
      </xdr:nvSpPr>
      <xdr:spPr>
        <a:xfrm>
          <a:off x="12197080" y="165328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0" name="直線コネクタ 669"/>
        <xdr:cNvCxnSpPr/>
      </xdr:nvCxnSpPr>
      <xdr:spPr>
        <a:xfrm>
          <a:off x="12446000" y="16294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xdr:cNvSpPr txBox="1"/>
      </xdr:nvSpPr>
      <xdr:spPr>
        <a:xfrm>
          <a:off x="119145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2" name="直線コネクタ 671"/>
        <xdr:cNvCxnSpPr/>
      </xdr:nvCxnSpPr>
      <xdr:spPr>
        <a:xfrm>
          <a:off x="12446000" y="15913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73" name="テキスト ボックス 672"/>
        <xdr:cNvSpPr txBox="1"/>
      </xdr:nvSpPr>
      <xdr:spPr>
        <a:xfrm>
          <a:off x="11914505" y="157708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4" name="直線コネクタ 673"/>
        <xdr:cNvCxnSpPr/>
      </xdr:nvCxnSpPr>
      <xdr:spPr>
        <a:xfrm>
          <a:off x="12446000" y="15532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5" name="テキスト ボックス 674"/>
        <xdr:cNvSpPr txBox="1"/>
      </xdr:nvSpPr>
      <xdr:spPr>
        <a:xfrm>
          <a:off x="119145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76" name="直線コネクタ 675"/>
        <xdr:cNvCxnSpPr/>
      </xdr:nvCxnSpPr>
      <xdr:spPr>
        <a:xfrm>
          <a:off x="12446000" y="151530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0825"/>
    <xdr:sp macro="" textlink="">
      <xdr:nvSpPr>
        <xdr:cNvPr id="677" name="テキスト ボックス 676"/>
        <xdr:cNvSpPr txBox="1"/>
      </xdr:nvSpPr>
      <xdr:spPr>
        <a:xfrm>
          <a:off x="11914505" y="15014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8" name="直線コネクタ 677"/>
        <xdr:cNvCxnSpPr/>
      </xdr:nvCxnSpPr>
      <xdr:spPr>
        <a:xfrm>
          <a:off x="12446000" y="147808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1185" cy="243840"/>
    <xdr:sp macro="" textlink="">
      <xdr:nvSpPr>
        <xdr:cNvPr id="679" name="テキスト ボックス 678"/>
        <xdr:cNvSpPr txBox="1"/>
      </xdr:nvSpPr>
      <xdr:spPr>
        <a:xfrm>
          <a:off x="11850370" y="14641830"/>
          <a:ext cx="591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0" name="積立金グラフ枠"/>
        <xdr:cNvSpPr/>
      </xdr:nvSpPr>
      <xdr:spPr>
        <a:xfrm>
          <a:off x="12446000" y="14780895"/>
          <a:ext cx="46799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135255</xdr:rowOff>
    </xdr:from>
    <xdr:to>
      <xdr:col>85</xdr:col>
      <xdr:colOff>126365</xdr:colOff>
      <xdr:row>98</xdr:row>
      <xdr:rowOff>140970</xdr:rowOff>
    </xdr:to>
    <xdr:cxnSp macro="">
      <xdr:nvCxnSpPr>
        <xdr:cNvPr id="681" name="直線コネクタ 680"/>
        <xdr:cNvCxnSpPr/>
      </xdr:nvCxnSpPr>
      <xdr:spPr>
        <a:xfrm flipV="1">
          <a:off x="16317595" y="15059025"/>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144780</xdr:rowOff>
    </xdr:from>
    <xdr:ext cx="469900" cy="250190"/>
    <xdr:sp macro="" textlink="">
      <xdr:nvSpPr>
        <xdr:cNvPr id="682" name="積立金最小値テキスト"/>
        <xdr:cNvSpPr txBox="1"/>
      </xdr:nvSpPr>
      <xdr:spPr>
        <a:xfrm>
          <a:off x="16363950" y="166039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140970</xdr:rowOff>
    </xdr:from>
    <xdr:to>
      <xdr:col>86</xdr:col>
      <xdr:colOff>25400</xdr:colOff>
      <xdr:row>98</xdr:row>
      <xdr:rowOff>140970</xdr:rowOff>
    </xdr:to>
    <xdr:cxnSp macro="">
      <xdr:nvCxnSpPr>
        <xdr:cNvPr id="683" name="直線コネクタ 682"/>
        <xdr:cNvCxnSpPr/>
      </xdr:nvCxnSpPr>
      <xdr:spPr>
        <a:xfrm>
          <a:off x="16230600" y="16600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83185</xdr:rowOff>
    </xdr:from>
    <xdr:ext cx="534670" cy="253365"/>
    <xdr:sp macro="" textlink="">
      <xdr:nvSpPr>
        <xdr:cNvPr id="684" name="積立金最大値テキスト"/>
        <xdr:cNvSpPr txBox="1"/>
      </xdr:nvSpPr>
      <xdr:spPr>
        <a:xfrm>
          <a:off x="16363950" y="148393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85,078</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135255</xdr:rowOff>
    </xdr:from>
    <xdr:to>
      <xdr:col>86</xdr:col>
      <xdr:colOff>25400</xdr:colOff>
      <xdr:row>89</xdr:row>
      <xdr:rowOff>135255</xdr:rowOff>
    </xdr:to>
    <xdr:cxnSp macro="">
      <xdr:nvCxnSpPr>
        <xdr:cNvPr id="685" name="直線コネクタ 684"/>
        <xdr:cNvCxnSpPr/>
      </xdr:nvCxnSpPr>
      <xdr:spPr>
        <a:xfrm>
          <a:off x="16230600" y="1505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42545</xdr:rowOff>
    </xdr:from>
    <xdr:to>
      <xdr:col>85</xdr:col>
      <xdr:colOff>127000</xdr:colOff>
      <xdr:row>97</xdr:row>
      <xdr:rowOff>158115</xdr:rowOff>
    </xdr:to>
    <xdr:cxnSp macro="">
      <xdr:nvCxnSpPr>
        <xdr:cNvPr id="686" name="直線コネクタ 685"/>
        <xdr:cNvCxnSpPr/>
      </xdr:nvCxnSpPr>
      <xdr:spPr>
        <a:xfrm>
          <a:off x="15481300" y="16330295"/>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116205</xdr:rowOff>
    </xdr:from>
    <xdr:ext cx="534670" cy="259080"/>
    <xdr:sp macro="" textlink="">
      <xdr:nvSpPr>
        <xdr:cNvPr id="687" name="積立金平均値テキスト"/>
        <xdr:cNvSpPr txBox="1"/>
      </xdr:nvSpPr>
      <xdr:spPr>
        <a:xfrm>
          <a:off x="16363950" y="16061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93345</xdr:rowOff>
    </xdr:from>
    <xdr:to>
      <xdr:col>85</xdr:col>
      <xdr:colOff>171450</xdr:colOff>
      <xdr:row>97</xdr:row>
      <xdr:rowOff>23495</xdr:rowOff>
    </xdr:to>
    <xdr:sp macro="" textlink="">
      <xdr:nvSpPr>
        <xdr:cNvPr id="688" name="フローチャート: 判断 687"/>
        <xdr:cNvSpPr/>
      </xdr:nvSpPr>
      <xdr:spPr>
        <a:xfrm>
          <a:off x="16268700" y="162096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42545</xdr:rowOff>
    </xdr:from>
    <xdr:to>
      <xdr:col>81</xdr:col>
      <xdr:colOff>50800</xdr:colOff>
      <xdr:row>97</xdr:row>
      <xdr:rowOff>43815</xdr:rowOff>
    </xdr:to>
    <xdr:cxnSp macro="">
      <xdr:nvCxnSpPr>
        <xdr:cNvPr id="689" name="直線コネクタ 688"/>
        <xdr:cNvCxnSpPr/>
      </xdr:nvCxnSpPr>
      <xdr:spPr>
        <a:xfrm flipV="1">
          <a:off x="14592300" y="163302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79375</xdr:rowOff>
    </xdr:from>
    <xdr:to>
      <xdr:col>81</xdr:col>
      <xdr:colOff>101600</xdr:colOff>
      <xdr:row>97</xdr:row>
      <xdr:rowOff>9525</xdr:rowOff>
    </xdr:to>
    <xdr:sp macro="" textlink="">
      <xdr:nvSpPr>
        <xdr:cNvPr id="690" name="フローチャート: 判断 689"/>
        <xdr:cNvSpPr/>
      </xdr:nvSpPr>
      <xdr:spPr>
        <a:xfrm>
          <a:off x="15430500" y="161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26035</xdr:rowOff>
    </xdr:from>
    <xdr:ext cx="525145" cy="259080"/>
    <xdr:sp macro="" textlink="">
      <xdr:nvSpPr>
        <xdr:cNvPr id="691" name="テキスト ボックス 690"/>
        <xdr:cNvSpPr txBox="1"/>
      </xdr:nvSpPr>
      <xdr:spPr>
        <a:xfrm>
          <a:off x="15213965" y="159708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43815</xdr:rowOff>
    </xdr:from>
    <xdr:to>
      <xdr:col>76</xdr:col>
      <xdr:colOff>114300</xdr:colOff>
      <xdr:row>99</xdr:row>
      <xdr:rowOff>1270</xdr:rowOff>
    </xdr:to>
    <xdr:cxnSp macro="">
      <xdr:nvCxnSpPr>
        <xdr:cNvPr id="692" name="直線コネクタ 691"/>
        <xdr:cNvCxnSpPr/>
      </xdr:nvCxnSpPr>
      <xdr:spPr>
        <a:xfrm flipV="1">
          <a:off x="13696950" y="16331565"/>
          <a:ext cx="89535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63500</xdr:rowOff>
    </xdr:from>
    <xdr:to>
      <xdr:col>76</xdr:col>
      <xdr:colOff>165100</xdr:colOff>
      <xdr:row>96</xdr:row>
      <xdr:rowOff>165100</xdr:rowOff>
    </xdr:to>
    <xdr:sp macro="" textlink="">
      <xdr:nvSpPr>
        <xdr:cNvPr id="693" name="フローチャート: 判断 692"/>
        <xdr:cNvSpPr/>
      </xdr:nvSpPr>
      <xdr:spPr>
        <a:xfrm>
          <a:off x="14541500" y="161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10160</xdr:rowOff>
    </xdr:from>
    <xdr:ext cx="530225" cy="259080"/>
    <xdr:sp macro="" textlink="">
      <xdr:nvSpPr>
        <xdr:cNvPr id="694" name="テキスト ボックス 693"/>
        <xdr:cNvSpPr txBox="1"/>
      </xdr:nvSpPr>
      <xdr:spPr>
        <a:xfrm>
          <a:off x="14324965" y="15955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1270</xdr:rowOff>
    </xdr:from>
    <xdr:to>
      <xdr:col>71</xdr:col>
      <xdr:colOff>171450</xdr:colOff>
      <xdr:row>99</xdr:row>
      <xdr:rowOff>10160</xdr:rowOff>
    </xdr:to>
    <xdr:cxnSp macro="">
      <xdr:nvCxnSpPr>
        <xdr:cNvPr id="695" name="直線コネクタ 694"/>
        <xdr:cNvCxnSpPr/>
      </xdr:nvCxnSpPr>
      <xdr:spPr>
        <a:xfrm flipV="1">
          <a:off x="12814300" y="16631920"/>
          <a:ext cx="8826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88265</xdr:rowOff>
    </xdr:from>
    <xdr:to>
      <xdr:col>72</xdr:col>
      <xdr:colOff>38100</xdr:colOff>
      <xdr:row>98</xdr:row>
      <xdr:rowOff>18415</xdr:rowOff>
    </xdr:to>
    <xdr:sp macro="" textlink="">
      <xdr:nvSpPr>
        <xdr:cNvPr id="696" name="フローチャート: 判断 695"/>
        <xdr:cNvSpPr/>
      </xdr:nvSpPr>
      <xdr:spPr>
        <a:xfrm>
          <a:off x="13652500" y="163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34925</xdr:rowOff>
    </xdr:from>
    <xdr:ext cx="525145" cy="259080"/>
    <xdr:sp macro="" textlink="">
      <xdr:nvSpPr>
        <xdr:cNvPr id="697" name="テキスト ボックス 696"/>
        <xdr:cNvSpPr txBox="1"/>
      </xdr:nvSpPr>
      <xdr:spPr>
        <a:xfrm>
          <a:off x="13435965" y="161512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72390</xdr:rowOff>
    </xdr:from>
    <xdr:to>
      <xdr:col>67</xdr:col>
      <xdr:colOff>101600</xdr:colOff>
      <xdr:row>97</xdr:row>
      <xdr:rowOff>2540</xdr:rowOff>
    </xdr:to>
    <xdr:sp macro="" textlink="">
      <xdr:nvSpPr>
        <xdr:cNvPr id="698" name="フローチャート: 判断 697"/>
        <xdr:cNvSpPr/>
      </xdr:nvSpPr>
      <xdr:spPr>
        <a:xfrm>
          <a:off x="1276350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19050</xdr:rowOff>
    </xdr:from>
    <xdr:ext cx="525145" cy="250190"/>
    <xdr:sp macro="" textlink="">
      <xdr:nvSpPr>
        <xdr:cNvPr id="699" name="テキスト ボックス 698"/>
        <xdr:cNvSpPr txBox="1"/>
      </xdr:nvSpPr>
      <xdr:spPr>
        <a:xfrm>
          <a:off x="12546965" y="159639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01" name="テキスト ボックス 700"/>
        <xdr:cNvSpPr txBox="1"/>
      </xdr:nvSpPr>
      <xdr:spPr>
        <a:xfrm>
          <a:off x="15290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3" name="テキスト ボックス 702"/>
        <xdr:cNvSpPr txBox="1"/>
      </xdr:nvSpPr>
      <xdr:spPr>
        <a:xfrm>
          <a:off x="1350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04" name="テキスト ボックス 703"/>
        <xdr:cNvSpPr txBox="1"/>
      </xdr:nvSpPr>
      <xdr:spPr>
        <a:xfrm>
          <a:off x="12623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107315</xdr:rowOff>
    </xdr:from>
    <xdr:to>
      <xdr:col>85</xdr:col>
      <xdr:colOff>171450</xdr:colOff>
      <xdr:row>98</xdr:row>
      <xdr:rowOff>37465</xdr:rowOff>
    </xdr:to>
    <xdr:sp macro="" textlink="">
      <xdr:nvSpPr>
        <xdr:cNvPr id="705" name="楕円 704"/>
        <xdr:cNvSpPr/>
      </xdr:nvSpPr>
      <xdr:spPr>
        <a:xfrm>
          <a:off x="16268700" y="163950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86360</xdr:rowOff>
    </xdr:from>
    <xdr:ext cx="534670" cy="251460"/>
    <xdr:sp macro="" textlink="">
      <xdr:nvSpPr>
        <xdr:cNvPr id="706" name="積立金該当値テキスト"/>
        <xdr:cNvSpPr txBox="1"/>
      </xdr:nvSpPr>
      <xdr:spPr>
        <a:xfrm>
          <a:off x="16363950" y="163741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163195</xdr:rowOff>
    </xdr:from>
    <xdr:to>
      <xdr:col>81</xdr:col>
      <xdr:colOff>101600</xdr:colOff>
      <xdr:row>97</xdr:row>
      <xdr:rowOff>93345</xdr:rowOff>
    </xdr:to>
    <xdr:sp macro="" textlink="">
      <xdr:nvSpPr>
        <xdr:cNvPr id="707" name="楕円 706"/>
        <xdr:cNvSpPr/>
      </xdr:nvSpPr>
      <xdr:spPr>
        <a:xfrm>
          <a:off x="154305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84455</xdr:rowOff>
    </xdr:from>
    <xdr:ext cx="525145" cy="259080"/>
    <xdr:sp macro="" textlink="">
      <xdr:nvSpPr>
        <xdr:cNvPr id="708" name="テキスト ボックス 707"/>
        <xdr:cNvSpPr txBox="1"/>
      </xdr:nvSpPr>
      <xdr:spPr>
        <a:xfrm>
          <a:off x="15213965" y="163722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164465</xdr:rowOff>
    </xdr:from>
    <xdr:to>
      <xdr:col>76</xdr:col>
      <xdr:colOff>165100</xdr:colOff>
      <xdr:row>97</xdr:row>
      <xdr:rowOff>94615</xdr:rowOff>
    </xdr:to>
    <xdr:sp macro="" textlink="">
      <xdr:nvSpPr>
        <xdr:cNvPr id="709" name="楕円 708"/>
        <xdr:cNvSpPr/>
      </xdr:nvSpPr>
      <xdr:spPr>
        <a:xfrm>
          <a:off x="14541500" y="162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86360</xdr:rowOff>
    </xdr:from>
    <xdr:ext cx="530225" cy="251460"/>
    <xdr:sp macro="" textlink="">
      <xdr:nvSpPr>
        <xdr:cNvPr id="710" name="テキスト ボックス 709"/>
        <xdr:cNvSpPr txBox="1"/>
      </xdr:nvSpPr>
      <xdr:spPr>
        <a:xfrm>
          <a:off x="14324965" y="1637411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121920</xdr:rowOff>
    </xdr:from>
    <xdr:to>
      <xdr:col>72</xdr:col>
      <xdr:colOff>38100</xdr:colOff>
      <xdr:row>99</xdr:row>
      <xdr:rowOff>52070</xdr:rowOff>
    </xdr:to>
    <xdr:sp macro="" textlink="">
      <xdr:nvSpPr>
        <xdr:cNvPr id="711" name="楕円 710"/>
        <xdr:cNvSpPr/>
      </xdr:nvSpPr>
      <xdr:spPr>
        <a:xfrm>
          <a:off x="13652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43180</xdr:rowOff>
    </xdr:from>
    <xdr:ext cx="465455" cy="249555"/>
    <xdr:sp macro="" textlink="">
      <xdr:nvSpPr>
        <xdr:cNvPr id="712" name="テキスト ボックス 711"/>
        <xdr:cNvSpPr txBox="1"/>
      </xdr:nvSpPr>
      <xdr:spPr>
        <a:xfrm>
          <a:off x="13468350" y="1667383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130810</xdr:rowOff>
    </xdr:from>
    <xdr:to>
      <xdr:col>67</xdr:col>
      <xdr:colOff>101600</xdr:colOff>
      <xdr:row>99</xdr:row>
      <xdr:rowOff>60960</xdr:rowOff>
    </xdr:to>
    <xdr:sp macro="" textlink="">
      <xdr:nvSpPr>
        <xdr:cNvPr id="713" name="楕円 712"/>
        <xdr:cNvSpPr/>
      </xdr:nvSpPr>
      <xdr:spPr>
        <a:xfrm>
          <a:off x="12763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52070</xdr:rowOff>
    </xdr:from>
    <xdr:ext cx="465455" cy="251460"/>
    <xdr:sp macro="" textlink="">
      <xdr:nvSpPr>
        <xdr:cNvPr id="714" name="テキスト ボックス 713"/>
        <xdr:cNvSpPr txBox="1"/>
      </xdr:nvSpPr>
      <xdr:spPr>
        <a:xfrm>
          <a:off x="12579350" y="1668272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5" name="正方形/長方形 714"/>
        <xdr:cNvSpPr/>
      </xdr:nvSpPr>
      <xdr:spPr>
        <a:xfrm>
          <a:off x="18288000" y="39147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135890</xdr:rowOff>
    </xdr:to>
    <xdr:sp macro="" textlink="">
      <xdr:nvSpPr>
        <xdr:cNvPr id="716" name="正方形/長方形 715"/>
        <xdr:cNvSpPr/>
      </xdr:nvSpPr>
      <xdr:spPr>
        <a:xfrm>
          <a:off x="18415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86360</xdr:rowOff>
    </xdr:from>
    <xdr:to>
      <xdr:col>104</xdr:col>
      <xdr:colOff>127000</xdr:colOff>
      <xdr:row>28</xdr:row>
      <xdr:rowOff>0</xdr:rowOff>
    </xdr:to>
    <xdr:sp macro="" textlink="">
      <xdr:nvSpPr>
        <xdr:cNvPr id="717" name="正方形/長方形 716"/>
        <xdr:cNvSpPr/>
      </xdr:nvSpPr>
      <xdr:spPr>
        <a:xfrm>
          <a:off x="18415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135890</xdr:rowOff>
    </xdr:to>
    <xdr:sp macro="" textlink="">
      <xdr:nvSpPr>
        <xdr:cNvPr id="718" name="正方形/長方形 717"/>
        <xdr:cNvSpPr/>
      </xdr:nvSpPr>
      <xdr:spPr>
        <a:xfrm>
          <a:off x="19431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86360</xdr:rowOff>
    </xdr:from>
    <xdr:to>
      <xdr:col>110</xdr:col>
      <xdr:colOff>0</xdr:colOff>
      <xdr:row>28</xdr:row>
      <xdr:rowOff>0</xdr:rowOff>
    </xdr:to>
    <xdr:sp macro="" textlink="">
      <xdr:nvSpPr>
        <xdr:cNvPr id="719" name="正方形/長方形 718"/>
        <xdr:cNvSpPr/>
      </xdr:nvSpPr>
      <xdr:spPr>
        <a:xfrm>
          <a:off x="19431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135890</xdr:rowOff>
    </xdr:to>
    <xdr:sp macro="" textlink="">
      <xdr:nvSpPr>
        <xdr:cNvPr id="720" name="正方形/長方形 719"/>
        <xdr:cNvSpPr/>
      </xdr:nvSpPr>
      <xdr:spPr>
        <a:xfrm>
          <a:off x="20574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86360</xdr:rowOff>
    </xdr:from>
    <xdr:to>
      <xdr:col>116</xdr:col>
      <xdr:colOff>0</xdr:colOff>
      <xdr:row>28</xdr:row>
      <xdr:rowOff>0</xdr:rowOff>
    </xdr:to>
    <xdr:sp macro="" textlink="">
      <xdr:nvSpPr>
        <xdr:cNvPr id="721" name="正方形/長方形 720"/>
        <xdr:cNvSpPr/>
      </xdr:nvSpPr>
      <xdr:spPr>
        <a:xfrm>
          <a:off x="20574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80010</xdr:rowOff>
    </xdr:to>
    <xdr:sp macro="" textlink="">
      <xdr:nvSpPr>
        <xdr:cNvPr id="722" name="正方形/長方形 721"/>
        <xdr:cNvSpPr/>
      </xdr:nvSpPr>
      <xdr:spPr>
        <a:xfrm>
          <a:off x="18288000" y="4721860"/>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5080</xdr:rowOff>
    </xdr:from>
    <xdr:ext cx="340360" cy="219710"/>
    <xdr:sp macro="" textlink="">
      <xdr:nvSpPr>
        <xdr:cNvPr id="723" name="テキスト ボックス 722"/>
        <xdr:cNvSpPr txBox="1"/>
      </xdr:nvSpPr>
      <xdr:spPr>
        <a:xfrm>
          <a:off x="18249900" y="45351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80010</xdr:rowOff>
    </xdr:from>
    <xdr:to>
      <xdr:col>120</xdr:col>
      <xdr:colOff>114300</xdr:colOff>
      <xdr:row>41</xdr:row>
      <xdr:rowOff>80010</xdr:rowOff>
    </xdr:to>
    <xdr:cxnSp macro="">
      <xdr:nvCxnSpPr>
        <xdr:cNvPr id="724" name="直線コネクタ 723"/>
        <xdr:cNvCxnSpPr/>
      </xdr:nvCxnSpPr>
      <xdr:spPr>
        <a:xfrm>
          <a:off x="18288000" y="6957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95885</xdr:rowOff>
    </xdr:from>
    <xdr:to>
      <xdr:col>120</xdr:col>
      <xdr:colOff>114300</xdr:colOff>
      <xdr:row>39</xdr:row>
      <xdr:rowOff>95885</xdr:rowOff>
    </xdr:to>
    <xdr:cxnSp macro="">
      <xdr:nvCxnSpPr>
        <xdr:cNvPr id="725" name="直線コネクタ 724"/>
        <xdr:cNvCxnSpPr/>
      </xdr:nvCxnSpPr>
      <xdr:spPr>
        <a:xfrm>
          <a:off x="18288000" y="6637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125095</xdr:rowOff>
    </xdr:from>
    <xdr:ext cx="239395" cy="243205"/>
    <xdr:sp macro="" textlink="">
      <xdr:nvSpPr>
        <xdr:cNvPr id="726" name="テキスト ボックス 725"/>
        <xdr:cNvSpPr txBox="1"/>
      </xdr:nvSpPr>
      <xdr:spPr>
        <a:xfrm>
          <a:off x="18039080" y="6499225"/>
          <a:ext cx="2393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111760</xdr:rowOff>
    </xdr:from>
    <xdr:to>
      <xdr:col>120</xdr:col>
      <xdr:colOff>114300</xdr:colOff>
      <xdr:row>37</xdr:row>
      <xdr:rowOff>111760</xdr:rowOff>
    </xdr:to>
    <xdr:cxnSp macro="">
      <xdr:nvCxnSpPr>
        <xdr:cNvPr id="727" name="直線コネクタ 726"/>
        <xdr:cNvCxnSpPr/>
      </xdr:nvCxnSpPr>
      <xdr:spPr>
        <a:xfrm>
          <a:off x="18288000" y="6318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140335</xdr:rowOff>
    </xdr:from>
    <xdr:ext cx="457835" cy="244475"/>
    <xdr:sp macro="" textlink="">
      <xdr:nvSpPr>
        <xdr:cNvPr id="728" name="テキスト ボックス 727"/>
        <xdr:cNvSpPr txBox="1"/>
      </xdr:nvSpPr>
      <xdr:spPr>
        <a:xfrm>
          <a:off x="17820640" y="617918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128270</xdr:rowOff>
    </xdr:from>
    <xdr:to>
      <xdr:col>120</xdr:col>
      <xdr:colOff>114300</xdr:colOff>
      <xdr:row>35</xdr:row>
      <xdr:rowOff>128270</xdr:rowOff>
    </xdr:to>
    <xdr:cxnSp macro="">
      <xdr:nvCxnSpPr>
        <xdr:cNvPr id="729" name="直線コネクタ 728"/>
        <xdr:cNvCxnSpPr/>
      </xdr:nvCxnSpPr>
      <xdr:spPr>
        <a:xfrm>
          <a:off x="18288000" y="5999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156210</xdr:rowOff>
    </xdr:from>
    <xdr:ext cx="457835" cy="251460"/>
    <xdr:sp macro="" textlink="">
      <xdr:nvSpPr>
        <xdr:cNvPr id="730" name="テキスト ボックス 729"/>
        <xdr:cNvSpPr txBox="1"/>
      </xdr:nvSpPr>
      <xdr:spPr>
        <a:xfrm>
          <a:off x="17820640" y="585978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144145</xdr:rowOff>
    </xdr:from>
    <xdr:to>
      <xdr:col>120</xdr:col>
      <xdr:colOff>114300</xdr:colOff>
      <xdr:row>33</xdr:row>
      <xdr:rowOff>144145</xdr:rowOff>
    </xdr:to>
    <xdr:cxnSp macro="">
      <xdr:nvCxnSpPr>
        <xdr:cNvPr id="731" name="直線コネクタ 730"/>
        <xdr:cNvCxnSpPr/>
      </xdr:nvCxnSpPr>
      <xdr:spPr>
        <a:xfrm>
          <a:off x="18288000" y="56800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5080</xdr:rowOff>
    </xdr:from>
    <xdr:ext cx="457835" cy="252730"/>
    <xdr:sp macro="" textlink="">
      <xdr:nvSpPr>
        <xdr:cNvPr id="732" name="テキスト ボックス 731"/>
        <xdr:cNvSpPr txBox="1"/>
      </xdr:nvSpPr>
      <xdr:spPr>
        <a:xfrm>
          <a:off x="17820640" y="5541010"/>
          <a:ext cx="457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160655</xdr:rowOff>
    </xdr:from>
    <xdr:to>
      <xdr:col>120</xdr:col>
      <xdr:colOff>114300</xdr:colOff>
      <xdr:row>31</xdr:row>
      <xdr:rowOff>160655</xdr:rowOff>
    </xdr:to>
    <xdr:cxnSp macro="">
      <xdr:nvCxnSpPr>
        <xdr:cNvPr id="733" name="直線コネクタ 732"/>
        <xdr:cNvCxnSpPr/>
      </xdr:nvCxnSpPr>
      <xdr:spPr>
        <a:xfrm>
          <a:off x="18288000" y="5361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20955</xdr:rowOff>
    </xdr:from>
    <xdr:ext cx="457835" cy="250825"/>
    <xdr:sp macro="" textlink="">
      <xdr:nvSpPr>
        <xdr:cNvPr id="734" name="テキスト ボックス 733"/>
        <xdr:cNvSpPr txBox="1"/>
      </xdr:nvSpPr>
      <xdr:spPr>
        <a:xfrm>
          <a:off x="17820640" y="522160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7620</xdr:rowOff>
    </xdr:from>
    <xdr:to>
      <xdr:col>120</xdr:col>
      <xdr:colOff>114300</xdr:colOff>
      <xdr:row>30</xdr:row>
      <xdr:rowOff>7620</xdr:rowOff>
    </xdr:to>
    <xdr:cxnSp macro="">
      <xdr:nvCxnSpPr>
        <xdr:cNvPr id="735" name="直線コネクタ 734"/>
        <xdr:cNvCxnSpPr/>
      </xdr:nvCxnSpPr>
      <xdr:spPr>
        <a:xfrm>
          <a:off x="18288000" y="5040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36830</xdr:rowOff>
    </xdr:from>
    <xdr:ext cx="531495" cy="247650"/>
    <xdr:sp macro="" textlink="">
      <xdr:nvSpPr>
        <xdr:cNvPr id="736" name="テキスト ボックス 735"/>
        <xdr:cNvSpPr txBox="1"/>
      </xdr:nvSpPr>
      <xdr:spPr>
        <a:xfrm>
          <a:off x="17756505" y="490220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37" name="直線コネクタ 736"/>
        <xdr:cNvCxnSpPr/>
      </xdr:nvCxnSpPr>
      <xdr:spPr>
        <a:xfrm>
          <a:off x="18288000" y="4721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31495" cy="243205"/>
    <xdr:sp macro="" textlink="">
      <xdr:nvSpPr>
        <xdr:cNvPr id="738" name="テキスト ボックス 737"/>
        <xdr:cNvSpPr txBox="1"/>
      </xdr:nvSpPr>
      <xdr:spPr>
        <a:xfrm>
          <a:off x="17756505" y="45827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80010</xdr:rowOff>
    </xdr:to>
    <xdr:sp macro="" textlink="">
      <xdr:nvSpPr>
        <xdr:cNvPr id="739" name="投資及び出資金グラフ枠"/>
        <xdr:cNvSpPr/>
      </xdr:nvSpPr>
      <xdr:spPr>
        <a:xfrm>
          <a:off x="18288000" y="4721860"/>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59055</xdr:rowOff>
    </xdr:from>
    <xdr:to>
      <xdr:col>116</xdr:col>
      <xdr:colOff>62865</xdr:colOff>
      <xdr:row>39</xdr:row>
      <xdr:rowOff>95885</xdr:rowOff>
    </xdr:to>
    <xdr:cxnSp macro="">
      <xdr:nvCxnSpPr>
        <xdr:cNvPr id="740" name="直線コネクタ 739"/>
        <xdr:cNvCxnSpPr/>
      </xdr:nvCxnSpPr>
      <xdr:spPr>
        <a:xfrm flipV="1">
          <a:off x="22159595" y="5259705"/>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99695</xdr:rowOff>
    </xdr:from>
    <xdr:ext cx="249555" cy="251460"/>
    <xdr:sp macro="" textlink="">
      <xdr:nvSpPr>
        <xdr:cNvPr id="741" name="投資及び出資金最小値テキスト"/>
        <xdr:cNvSpPr txBox="1"/>
      </xdr:nvSpPr>
      <xdr:spPr>
        <a:xfrm>
          <a:off x="22212300" y="664146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95885</xdr:rowOff>
    </xdr:from>
    <xdr:to>
      <xdr:col>116</xdr:col>
      <xdr:colOff>152400</xdr:colOff>
      <xdr:row>39</xdr:row>
      <xdr:rowOff>95885</xdr:rowOff>
    </xdr:to>
    <xdr:cxnSp macro="">
      <xdr:nvCxnSpPr>
        <xdr:cNvPr id="742" name="直線コネクタ 741"/>
        <xdr:cNvCxnSpPr/>
      </xdr:nvCxnSpPr>
      <xdr:spPr>
        <a:xfrm>
          <a:off x="22072600" y="663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6350</xdr:rowOff>
    </xdr:from>
    <xdr:ext cx="469900" cy="251460"/>
    <xdr:sp macro="" textlink="">
      <xdr:nvSpPr>
        <xdr:cNvPr id="743" name="投資及び出資金最大値テキスト"/>
        <xdr:cNvSpPr txBox="1"/>
      </xdr:nvSpPr>
      <xdr:spPr>
        <a:xfrm>
          <a:off x="22212300" y="50393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59055</xdr:rowOff>
    </xdr:from>
    <xdr:to>
      <xdr:col>116</xdr:col>
      <xdr:colOff>152400</xdr:colOff>
      <xdr:row>31</xdr:row>
      <xdr:rowOff>59055</xdr:rowOff>
    </xdr:to>
    <xdr:cxnSp macro="">
      <xdr:nvCxnSpPr>
        <xdr:cNvPr id="744" name="直線コネクタ 743"/>
        <xdr:cNvCxnSpPr/>
      </xdr:nvCxnSpPr>
      <xdr:spPr>
        <a:xfrm>
          <a:off x="22072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95885</xdr:rowOff>
    </xdr:from>
    <xdr:to>
      <xdr:col>116</xdr:col>
      <xdr:colOff>63500</xdr:colOff>
      <xdr:row>39</xdr:row>
      <xdr:rowOff>95885</xdr:rowOff>
    </xdr:to>
    <xdr:cxnSp macro="">
      <xdr:nvCxnSpPr>
        <xdr:cNvPr id="745" name="直線コネクタ 744"/>
        <xdr:cNvCxnSpPr/>
      </xdr:nvCxnSpPr>
      <xdr:spPr>
        <a:xfrm>
          <a:off x="21316950" y="663765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74930</xdr:rowOff>
    </xdr:from>
    <xdr:ext cx="469900" cy="251460"/>
    <xdr:sp macro="" textlink="">
      <xdr:nvSpPr>
        <xdr:cNvPr id="746" name="投資及び出資金平均値テキスト"/>
        <xdr:cNvSpPr txBox="1"/>
      </xdr:nvSpPr>
      <xdr:spPr>
        <a:xfrm>
          <a:off x="22212300" y="59461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52705</xdr:rowOff>
    </xdr:from>
    <xdr:to>
      <xdr:col>116</xdr:col>
      <xdr:colOff>114300</xdr:colOff>
      <xdr:row>36</xdr:row>
      <xdr:rowOff>151765</xdr:rowOff>
    </xdr:to>
    <xdr:sp macro="" textlink="">
      <xdr:nvSpPr>
        <xdr:cNvPr id="747" name="フローチャート: 判断 746"/>
        <xdr:cNvSpPr/>
      </xdr:nvSpPr>
      <xdr:spPr>
        <a:xfrm>
          <a:off x="22110700" y="6091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95885</xdr:rowOff>
    </xdr:from>
    <xdr:to>
      <xdr:col>111</xdr:col>
      <xdr:colOff>171450</xdr:colOff>
      <xdr:row>39</xdr:row>
      <xdr:rowOff>95885</xdr:rowOff>
    </xdr:to>
    <xdr:cxnSp macro="">
      <xdr:nvCxnSpPr>
        <xdr:cNvPr id="748" name="直線コネクタ 747"/>
        <xdr:cNvCxnSpPr/>
      </xdr:nvCxnSpPr>
      <xdr:spPr>
        <a:xfrm>
          <a:off x="20434300" y="663765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55880</xdr:rowOff>
    </xdr:from>
    <xdr:to>
      <xdr:col>112</xdr:col>
      <xdr:colOff>38100</xdr:colOff>
      <xdr:row>36</xdr:row>
      <xdr:rowOff>154940</xdr:rowOff>
    </xdr:to>
    <xdr:sp macro="" textlink="">
      <xdr:nvSpPr>
        <xdr:cNvPr id="749" name="フローチャート: 判断 748"/>
        <xdr:cNvSpPr/>
      </xdr:nvSpPr>
      <xdr:spPr>
        <a:xfrm>
          <a:off x="21272500" y="6094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3810</xdr:rowOff>
    </xdr:from>
    <xdr:ext cx="465455" cy="252730"/>
    <xdr:sp macro="" textlink="">
      <xdr:nvSpPr>
        <xdr:cNvPr id="750" name="テキスト ボックス 749"/>
        <xdr:cNvSpPr txBox="1"/>
      </xdr:nvSpPr>
      <xdr:spPr>
        <a:xfrm>
          <a:off x="21088350" y="587502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95885</xdr:rowOff>
    </xdr:from>
    <xdr:to>
      <xdr:col>107</xdr:col>
      <xdr:colOff>50800</xdr:colOff>
      <xdr:row>39</xdr:row>
      <xdr:rowOff>95885</xdr:rowOff>
    </xdr:to>
    <xdr:cxnSp macro="">
      <xdr:nvCxnSpPr>
        <xdr:cNvPr id="751" name="直線コネクタ 750"/>
        <xdr:cNvCxnSpPr/>
      </xdr:nvCxnSpPr>
      <xdr:spPr>
        <a:xfrm>
          <a:off x="19545300" y="6637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112395</xdr:rowOff>
    </xdr:from>
    <xdr:to>
      <xdr:col>107</xdr:col>
      <xdr:colOff>101600</xdr:colOff>
      <xdr:row>37</xdr:row>
      <xdr:rowOff>43815</xdr:rowOff>
    </xdr:to>
    <xdr:sp macro="" textlink="">
      <xdr:nvSpPr>
        <xdr:cNvPr id="752" name="フローチャート: 判断 751"/>
        <xdr:cNvSpPr/>
      </xdr:nvSpPr>
      <xdr:spPr>
        <a:xfrm>
          <a:off x="20383500" y="6151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60325</xdr:rowOff>
    </xdr:from>
    <xdr:ext cx="465455" cy="252730"/>
    <xdr:sp macro="" textlink="">
      <xdr:nvSpPr>
        <xdr:cNvPr id="753" name="テキスト ボックス 752"/>
        <xdr:cNvSpPr txBox="1"/>
      </xdr:nvSpPr>
      <xdr:spPr>
        <a:xfrm>
          <a:off x="20199350" y="593153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95885</xdr:rowOff>
    </xdr:from>
    <xdr:to>
      <xdr:col>102</xdr:col>
      <xdr:colOff>114300</xdr:colOff>
      <xdr:row>39</xdr:row>
      <xdr:rowOff>95885</xdr:rowOff>
    </xdr:to>
    <xdr:cxnSp macro="">
      <xdr:nvCxnSpPr>
        <xdr:cNvPr id="754" name="直線コネクタ 753"/>
        <xdr:cNvCxnSpPr/>
      </xdr:nvCxnSpPr>
      <xdr:spPr>
        <a:xfrm>
          <a:off x="18649950" y="663765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133350</xdr:rowOff>
    </xdr:from>
    <xdr:to>
      <xdr:col>102</xdr:col>
      <xdr:colOff>165100</xdr:colOff>
      <xdr:row>37</xdr:row>
      <xdr:rowOff>64770</xdr:rowOff>
    </xdr:to>
    <xdr:sp macro="" textlink="">
      <xdr:nvSpPr>
        <xdr:cNvPr id="755" name="フローチャート: 判断 754"/>
        <xdr:cNvSpPr/>
      </xdr:nvSpPr>
      <xdr:spPr>
        <a:xfrm>
          <a:off x="19494500" y="6172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81280</xdr:rowOff>
    </xdr:from>
    <xdr:ext cx="465455" cy="252730"/>
    <xdr:sp macro="" textlink="">
      <xdr:nvSpPr>
        <xdr:cNvPr id="756" name="テキスト ボックス 755"/>
        <xdr:cNvSpPr txBox="1"/>
      </xdr:nvSpPr>
      <xdr:spPr>
        <a:xfrm>
          <a:off x="19310350" y="595249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3810</xdr:rowOff>
    </xdr:from>
    <xdr:to>
      <xdr:col>98</xdr:col>
      <xdr:colOff>38100</xdr:colOff>
      <xdr:row>37</xdr:row>
      <xdr:rowOff>103505</xdr:rowOff>
    </xdr:to>
    <xdr:sp macro="" textlink="">
      <xdr:nvSpPr>
        <xdr:cNvPr id="757" name="フローチャート: 判断 756"/>
        <xdr:cNvSpPr/>
      </xdr:nvSpPr>
      <xdr:spPr>
        <a:xfrm>
          <a:off x="18605500" y="6210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118745</xdr:rowOff>
    </xdr:from>
    <xdr:ext cx="465455" cy="252730"/>
    <xdr:sp macro="" textlink="">
      <xdr:nvSpPr>
        <xdr:cNvPr id="758" name="テキスト ボックス 757"/>
        <xdr:cNvSpPr txBox="1"/>
      </xdr:nvSpPr>
      <xdr:spPr>
        <a:xfrm>
          <a:off x="18421350" y="598995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77470</xdr:rowOff>
    </xdr:from>
    <xdr:ext cx="762000" cy="251460"/>
    <xdr:sp macro="" textlink="">
      <xdr:nvSpPr>
        <xdr:cNvPr id="759" name="テキスト ボックス 758"/>
        <xdr:cNvSpPr txBox="1"/>
      </xdr:nvSpPr>
      <xdr:spPr>
        <a:xfrm>
          <a:off x="219710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77470</xdr:rowOff>
    </xdr:from>
    <xdr:ext cx="762000" cy="251460"/>
    <xdr:sp macro="" textlink="">
      <xdr:nvSpPr>
        <xdr:cNvPr id="760" name="テキスト ボックス 759"/>
        <xdr:cNvSpPr txBox="1"/>
      </xdr:nvSpPr>
      <xdr:spPr>
        <a:xfrm>
          <a:off x="2112645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77470</xdr:rowOff>
    </xdr:from>
    <xdr:ext cx="756920" cy="251460"/>
    <xdr:sp macro="" textlink="">
      <xdr:nvSpPr>
        <xdr:cNvPr id="761" name="テキスト ボックス 760"/>
        <xdr:cNvSpPr txBox="1"/>
      </xdr:nvSpPr>
      <xdr:spPr>
        <a:xfrm>
          <a:off x="20243800" y="69545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77470</xdr:rowOff>
    </xdr:from>
    <xdr:ext cx="762000" cy="251460"/>
    <xdr:sp macro="" textlink="">
      <xdr:nvSpPr>
        <xdr:cNvPr id="762" name="テキスト ボックス 761"/>
        <xdr:cNvSpPr txBox="1"/>
      </xdr:nvSpPr>
      <xdr:spPr>
        <a:xfrm>
          <a:off x="193548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77470</xdr:rowOff>
    </xdr:from>
    <xdr:ext cx="762000" cy="251460"/>
    <xdr:sp macro="" textlink="">
      <xdr:nvSpPr>
        <xdr:cNvPr id="763" name="テキスト ボックス 762"/>
        <xdr:cNvSpPr txBox="1"/>
      </xdr:nvSpPr>
      <xdr:spPr>
        <a:xfrm>
          <a:off x="1845945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46990</xdr:rowOff>
    </xdr:from>
    <xdr:to>
      <xdr:col>116</xdr:col>
      <xdr:colOff>114300</xdr:colOff>
      <xdr:row>39</xdr:row>
      <xdr:rowOff>146050</xdr:rowOff>
    </xdr:to>
    <xdr:sp macro="" textlink="">
      <xdr:nvSpPr>
        <xdr:cNvPr id="764" name="楕円 763"/>
        <xdr:cNvSpPr/>
      </xdr:nvSpPr>
      <xdr:spPr>
        <a:xfrm>
          <a:off x="22110700" y="658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130810</xdr:rowOff>
    </xdr:from>
    <xdr:ext cx="249555" cy="252730"/>
    <xdr:sp macro="" textlink="">
      <xdr:nvSpPr>
        <xdr:cNvPr id="765" name="投資及び出資金該当値テキスト"/>
        <xdr:cNvSpPr txBox="1"/>
      </xdr:nvSpPr>
      <xdr:spPr>
        <a:xfrm>
          <a:off x="22212300" y="65049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46990</xdr:rowOff>
    </xdr:from>
    <xdr:to>
      <xdr:col>112</xdr:col>
      <xdr:colOff>38100</xdr:colOff>
      <xdr:row>39</xdr:row>
      <xdr:rowOff>146050</xdr:rowOff>
    </xdr:to>
    <xdr:sp macro="" textlink="">
      <xdr:nvSpPr>
        <xdr:cNvPr id="766" name="楕円 765"/>
        <xdr:cNvSpPr/>
      </xdr:nvSpPr>
      <xdr:spPr>
        <a:xfrm>
          <a:off x="21272500" y="658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137160</xdr:rowOff>
    </xdr:from>
    <xdr:ext cx="240030" cy="252730"/>
    <xdr:sp macro="" textlink="">
      <xdr:nvSpPr>
        <xdr:cNvPr id="767" name="テキスト ボックス 766"/>
        <xdr:cNvSpPr txBox="1"/>
      </xdr:nvSpPr>
      <xdr:spPr>
        <a:xfrm>
          <a:off x="21198840" y="6678930"/>
          <a:ext cx="2400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46990</xdr:rowOff>
    </xdr:from>
    <xdr:to>
      <xdr:col>107</xdr:col>
      <xdr:colOff>101600</xdr:colOff>
      <xdr:row>39</xdr:row>
      <xdr:rowOff>146050</xdr:rowOff>
    </xdr:to>
    <xdr:sp macro="" textlink="">
      <xdr:nvSpPr>
        <xdr:cNvPr id="768" name="楕円 767"/>
        <xdr:cNvSpPr/>
      </xdr:nvSpPr>
      <xdr:spPr>
        <a:xfrm>
          <a:off x="20383500" y="658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137160</xdr:rowOff>
    </xdr:from>
    <xdr:ext cx="240030" cy="252730"/>
    <xdr:sp macro="" textlink="">
      <xdr:nvSpPr>
        <xdr:cNvPr id="769" name="テキスト ボックス 768"/>
        <xdr:cNvSpPr txBox="1"/>
      </xdr:nvSpPr>
      <xdr:spPr>
        <a:xfrm>
          <a:off x="20309840" y="6678930"/>
          <a:ext cx="2400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46990</xdr:rowOff>
    </xdr:from>
    <xdr:to>
      <xdr:col>102</xdr:col>
      <xdr:colOff>165100</xdr:colOff>
      <xdr:row>39</xdr:row>
      <xdr:rowOff>146050</xdr:rowOff>
    </xdr:to>
    <xdr:sp macro="" textlink="">
      <xdr:nvSpPr>
        <xdr:cNvPr id="770" name="楕円 769"/>
        <xdr:cNvSpPr/>
      </xdr:nvSpPr>
      <xdr:spPr>
        <a:xfrm>
          <a:off x="19494500" y="658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137160</xdr:rowOff>
    </xdr:from>
    <xdr:ext cx="249555" cy="252730"/>
    <xdr:sp macro="" textlink="">
      <xdr:nvSpPr>
        <xdr:cNvPr id="771" name="テキスト ボックス 770"/>
        <xdr:cNvSpPr txBox="1"/>
      </xdr:nvSpPr>
      <xdr:spPr>
        <a:xfrm>
          <a:off x="19411950" y="667893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46990</xdr:rowOff>
    </xdr:from>
    <xdr:to>
      <xdr:col>98</xdr:col>
      <xdr:colOff>38100</xdr:colOff>
      <xdr:row>39</xdr:row>
      <xdr:rowOff>146050</xdr:rowOff>
    </xdr:to>
    <xdr:sp macro="" textlink="">
      <xdr:nvSpPr>
        <xdr:cNvPr id="772" name="楕円 771"/>
        <xdr:cNvSpPr/>
      </xdr:nvSpPr>
      <xdr:spPr>
        <a:xfrm>
          <a:off x="18605500" y="658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137160</xdr:rowOff>
    </xdr:from>
    <xdr:ext cx="240030" cy="252730"/>
    <xdr:sp macro="" textlink="">
      <xdr:nvSpPr>
        <xdr:cNvPr id="773" name="テキスト ボックス 772"/>
        <xdr:cNvSpPr txBox="1"/>
      </xdr:nvSpPr>
      <xdr:spPr>
        <a:xfrm>
          <a:off x="18531840" y="6678930"/>
          <a:ext cx="2400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4" name="正方形/長方形 773"/>
        <xdr:cNvSpPr/>
      </xdr:nvSpPr>
      <xdr:spPr>
        <a:xfrm>
          <a:off x="18288000" y="72675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135890</xdr:rowOff>
    </xdr:to>
    <xdr:sp macro="" textlink="">
      <xdr:nvSpPr>
        <xdr:cNvPr id="775" name="正方形/長方形 774"/>
        <xdr:cNvSpPr/>
      </xdr:nvSpPr>
      <xdr:spPr>
        <a:xfrm>
          <a:off x="18415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86360</xdr:rowOff>
    </xdr:from>
    <xdr:to>
      <xdr:col>104</xdr:col>
      <xdr:colOff>127000</xdr:colOff>
      <xdr:row>48</xdr:row>
      <xdr:rowOff>0</xdr:rowOff>
    </xdr:to>
    <xdr:sp macro="" textlink="">
      <xdr:nvSpPr>
        <xdr:cNvPr id="776" name="正方形/長方形 775"/>
        <xdr:cNvSpPr/>
      </xdr:nvSpPr>
      <xdr:spPr>
        <a:xfrm>
          <a:off x="18415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135890</xdr:rowOff>
    </xdr:to>
    <xdr:sp macro="" textlink="">
      <xdr:nvSpPr>
        <xdr:cNvPr id="777" name="正方形/長方形 776"/>
        <xdr:cNvSpPr/>
      </xdr:nvSpPr>
      <xdr:spPr>
        <a:xfrm>
          <a:off x="19431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86360</xdr:rowOff>
    </xdr:from>
    <xdr:to>
      <xdr:col>110</xdr:col>
      <xdr:colOff>0</xdr:colOff>
      <xdr:row>48</xdr:row>
      <xdr:rowOff>0</xdr:rowOff>
    </xdr:to>
    <xdr:sp macro="" textlink="">
      <xdr:nvSpPr>
        <xdr:cNvPr id="778" name="正方形/長方形 777"/>
        <xdr:cNvSpPr/>
      </xdr:nvSpPr>
      <xdr:spPr>
        <a:xfrm>
          <a:off x="19431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135890</xdr:rowOff>
    </xdr:to>
    <xdr:sp macro="" textlink="">
      <xdr:nvSpPr>
        <xdr:cNvPr id="779" name="正方形/長方形 778"/>
        <xdr:cNvSpPr/>
      </xdr:nvSpPr>
      <xdr:spPr>
        <a:xfrm>
          <a:off x="20574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86360</xdr:rowOff>
    </xdr:from>
    <xdr:to>
      <xdr:col>116</xdr:col>
      <xdr:colOff>0</xdr:colOff>
      <xdr:row>48</xdr:row>
      <xdr:rowOff>0</xdr:rowOff>
    </xdr:to>
    <xdr:sp macro="" textlink="">
      <xdr:nvSpPr>
        <xdr:cNvPr id="780" name="正方形/長方形 779"/>
        <xdr:cNvSpPr/>
      </xdr:nvSpPr>
      <xdr:spPr>
        <a:xfrm>
          <a:off x="20574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80010</xdr:rowOff>
    </xdr:to>
    <xdr:sp macro="" textlink="">
      <xdr:nvSpPr>
        <xdr:cNvPr id="781" name="正方形/長方形 780"/>
        <xdr:cNvSpPr/>
      </xdr:nvSpPr>
      <xdr:spPr>
        <a:xfrm>
          <a:off x="18288000" y="8074660"/>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5080</xdr:rowOff>
    </xdr:from>
    <xdr:ext cx="340360" cy="219710"/>
    <xdr:sp macro="" textlink="">
      <xdr:nvSpPr>
        <xdr:cNvPr id="782" name="テキスト ボックス 781"/>
        <xdr:cNvSpPr txBox="1"/>
      </xdr:nvSpPr>
      <xdr:spPr>
        <a:xfrm>
          <a:off x="18249900" y="78879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80010</xdr:rowOff>
    </xdr:from>
    <xdr:to>
      <xdr:col>120</xdr:col>
      <xdr:colOff>114300</xdr:colOff>
      <xdr:row>61</xdr:row>
      <xdr:rowOff>80010</xdr:rowOff>
    </xdr:to>
    <xdr:cxnSp macro="">
      <xdr:nvCxnSpPr>
        <xdr:cNvPr id="783" name="直線コネクタ 782"/>
        <xdr:cNvCxnSpPr/>
      </xdr:nvCxnSpPr>
      <xdr:spPr>
        <a:xfrm>
          <a:off x="18288000" y="10309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24130</xdr:rowOff>
    </xdr:from>
    <xdr:to>
      <xdr:col>120</xdr:col>
      <xdr:colOff>114300</xdr:colOff>
      <xdr:row>58</xdr:row>
      <xdr:rowOff>24130</xdr:rowOff>
    </xdr:to>
    <xdr:cxnSp macro="">
      <xdr:nvCxnSpPr>
        <xdr:cNvPr id="784" name="直線コネクタ 783"/>
        <xdr:cNvCxnSpPr/>
      </xdr:nvCxnSpPr>
      <xdr:spPr>
        <a:xfrm>
          <a:off x="18288000" y="9751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52705</xdr:rowOff>
    </xdr:from>
    <xdr:ext cx="239395" cy="243205"/>
    <xdr:sp macro="" textlink="">
      <xdr:nvSpPr>
        <xdr:cNvPr id="785" name="テキスト ボックス 784"/>
        <xdr:cNvSpPr txBox="1"/>
      </xdr:nvSpPr>
      <xdr:spPr>
        <a:xfrm>
          <a:off x="18039080" y="9611995"/>
          <a:ext cx="2393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135890</xdr:rowOff>
    </xdr:from>
    <xdr:to>
      <xdr:col>120</xdr:col>
      <xdr:colOff>114300</xdr:colOff>
      <xdr:row>54</xdr:row>
      <xdr:rowOff>135890</xdr:rowOff>
    </xdr:to>
    <xdr:cxnSp macro="">
      <xdr:nvCxnSpPr>
        <xdr:cNvPr id="786" name="直線コネクタ 785"/>
        <xdr:cNvCxnSpPr/>
      </xdr:nvCxnSpPr>
      <xdr:spPr>
        <a:xfrm>
          <a:off x="18288000" y="91922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164465</xdr:rowOff>
    </xdr:from>
    <xdr:ext cx="531495" cy="244475"/>
    <xdr:sp macro="" textlink="">
      <xdr:nvSpPr>
        <xdr:cNvPr id="787" name="テキスト ボックス 786"/>
        <xdr:cNvSpPr txBox="1"/>
      </xdr:nvSpPr>
      <xdr:spPr>
        <a:xfrm>
          <a:off x="17756505" y="905319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80010</xdr:rowOff>
    </xdr:from>
    <xdr:to>
      <xdr:col>120</xdr:col>
      <xdr:colOff>114300</xdr:colOff>
      <xdr:row>51</xdr:row>
      <xdr:rowOff>80010</xdr:rowOff>
    </xdr:to>
    <xdr:cxnSp macro="">
      <xdr:nvCxnSpPr>
        <xdr:cNvPr id="788" name="直線コネクタ 787"/>
        <xdr:cNvCxnSpPr/>
      </xdr:nvCxnSpPr>
      <xdr:spPr>
        <a:xfrm>
          <a:off x="18288000" y="8633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108585</xdr:rowOff>
    </xdr:from>
    <xdr:ext cx="531495" cy="243205"/>
    <xdr:sp macro="" textlink="">
      <xdr:nvSpPr>
        <xdr:cNvPr id="789" name="テキスト ボックス 788"/>
        <xdr:cNvSpPr txBox="1"/>
      </xdr:nvSpPr>
      <xdr:spPr>
        <a:xfrm>
          <a:off x="17756505" y="84943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790" name="直線コネクタ 789"/>
        <xdr:cNvCxnSpPr/>
      </xdr:nvCxnSpPr>
      <xdr:spPr>
        <a:xfrm>
          <a:off x="18288000" y="80746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31495" cy="243205"/>
    <xdr:sp macro="" textlink="">
      <xdr:nvSpPr>
        <xdr:cNvPr id="791" name="テキスト ボックス 790"/>
        <xdr:cNvSpPr txBox="1"/>
      </xdr:nvSpPr>
      <xdr:spPr>
        <a:xfrm>
          <a:off x="17756505" y="79355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80010</xdr:rowOff>
    </xdr:to>
    <xdr:sp macro="" textlink="">
      <xdr:nvSpPr>
        <xdr:cNvPr id="792" name="貸付金グラフ枠"/>
        <xdr:cNvSpPr/>
      </xdr:nvSpPr>
      <xdr:spPr>
        <a:xfrm>
          <a:off x="18288000" y="8074660"/>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37465</xdr:rowOff>
    </xdr:from>
    <xdr:to>
      <xdr:col>116</xdr:col>
      <xdr:colOff>62865</xdr:colOff>
      <xdr:row>58</xdr:row>
      <xdr:rowOff>23495</xdr:rowOff>
    </xdr:to>
    <xdr:cxnSp macro="">
      <xdr:nvCxnSpPr>
        <xdr:cNvPr id="793" name="直線コネクタ 792"/>
        <xdr:cNvCxnSpPr/>
      </xdr:nvCxnSpPr>
      <xdr:spPr>
        <a:xfrm flipV="1">
          <a:off x="22159595" y="8590915"/>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27305</xdr:rowOff>
    </xdr:from>
    <xdr:ext cx="249555" cy="249555"/>
    <xdr:sp macro="" textlink="">
      <xdr:nvSpPr>
        <xdr:cNvPr id="794" name="貸付金最小値テキスト"/>
        <xdr:cNvSpPr txBox="1"/>
      </xdr:nvSpPr>
      <xdr:spPr>
        <a:xfrm>
          <a:off x="22212300" y="975423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23495</xdr:rowOff>
    </xdr:from>
    <xdr:to>
      <xdr:col>116</xdr:col>
      <xdr:colOff>152400</xdr:colOff>
      <xdr:row>58</xdr:row>
      <xdr:rowOff>23495</xdr:rowOff>
    </xdr:to>
    <xdr:cxnSp macro="">
      <xdr:nvCxnSpPr>
        <xdr:cNvPr id="795" name="直線コネクタ 794"/>
        <xdr:cNvCxnSpPr/>
      </xdr:nvCxnSpPr>
      <xdr:spPr>
        <a:xfrm>
          <a:off x="22072600" y="975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152400</xdr:rowOff>
    </xdr:from>
    <xdr:ext cx="534670" cy="252730"/>
    <xdr:sp macro="" textlink="">
      <xdr:nvSpPr>
        <xdr:cNvPr id="796" name="貸付金最大値テキスト"/>
        <xdr:cNvSpPr txBox="1"/>
      </xdr:nvSpPr>
      <xdr:spPr>
        <a:xfrm>
          <a:off x="22212300" y="83705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20,768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37465</xdr:rowOff>
    </xdr:from>
    <xdr:to>
      <xdr:col>116</xdr:col>
      <xdr:colOff>152400</xdr:colOff>
      <xdr:row>51</xdr:row>
      <xdr:rowOff>37465</xdr:rowOff>
    </xdr:to>
    <xdr:cxnSp macro="">
      <xdr:nvCxnSpPr>
        <xdr:cNvPr id="797" name="直線コネクタ 796"/>
        <xdr:cNvCxnSpPr/>
      </xdr:nvCxnSpPr>
      <xdr:spPr>
        <a:xfrm>
          <a:off x="22072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1270</xdr:rowOff>
    </xdr:from>
    <xdr:to>
      <xdr:col>116</xdr:col>
      <xdr:colOff>63500</xdr:colOff>
      <xdr:row>58</xdr:row>
      <xdr:rowOff>3810</xdr:rowOff>
    </xdr:to>
    <xdr:cxnSp macro="">
      <xdr:nvCxnSpPr>
        <xdr:cNvPr id="798" name="直線コネクタ 797"/>
        <xdr:cNvCxnSpPr/>
      </xdr:nvCxnSpPr>
      <xdr:spPr>
        <a:xfrm>
          <a:off x="21316950" y="9728200"/>
          <a:ext cx="8445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59690</xdr:rowOff>
    </xdr:from>
    <xdr:ext cx="469900" cy="252730"/>
    <xdr:sp macro="" textlink="">
      <xdr:nvSpPr>
        <xdr:cNvPr id="799" name="貸付金平均値テキスト"/>
        <xdr:cNvSpPr txBox="1"/>
      </xdr:nvSpPr>
      <xdr:spPr>
        <a:xfrm>
          <a:off x="22212300" y="928370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37465</xdr:rowOff>
    </xdr:from>
    <xdr:to>
      <xdr:col>116</xdr:col>
      <xdr:colOff>114300</xdr:colOff>
      <xdr:row>56</xdr:row>
      <xdr:rowOff>136525</xdr:rowOff>
    </xdr:to>
    <xdr:sp macro="" textlink="">
      <xdr:nvSpPr>
        <xdr:cNvPr id="800" name="フローチャート: 判断 799"/>
        <xdr:cNvSpPr/>
      </xdr:nvSpPr>
      <xdr:spPr>
        <a:xfrm>
          <a:off x="22110700" y="9429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1270</xdr:rowOff>
    </xdr:from>
    <xdr:to>
      <xdr:col>111</xdr:col>
      <xdr:colOff>171450</xdr:colOff>
      <xdr:row>58</xdr:row>
      <xdr:rowOff>1905</xdr:rowOff>
    </xdr:to>
    <xdr:cxnSp macro="">
      <xdr:nvCxnSpPr>
        <xdr:cNvPr id="801" name="直線コネクタ 800"/>
        <xdr:cNvCxnSpPr/>
      </xdr:nvCxnSpPr>
      <xdr:spPr>
        <a:xfrm flipV="1">
          <a:off x="20434300" y="9728200"/>
          <a:ext cx="8826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29845</xdr:rowOff>
    </xdr:from>
    <xdr:to>
      <xdr:col>112</xdr:col>
      <xdr:colOff>38100</xdr:colOff>
      <xdr:row>56</xdr:row>
      <xdr:rowOff>128270</xdr:rowOff>
    </xdr:to>
    <xdr:sp macro="" textlink="">
      <xdr:nvSpPr>
        <xdr:cNvPr id="802" name="フローチャート: 判断 801"/>
        <xdr:cNvSpPr/>
      </xdr:nvSpPr>
      <xdr:spPr>
        <a:xfrm>
          <a:off x="21272500" y="94214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144780</xdr:rowOff>
    </xdr:from>
    <xdr:ext cx="465455" cy="244475"/>
    <xdr:sp macro="" textlink="">
      <xdr:nvSpPr>
        <xdr:cNvPr id="803" name="テキスト ボックス 802"/>
        <xdr:cNvSpPr txBox="1"/>
      </xdr:nvSpPr>
      <xdr:spPr>
        <a:xfrm>
          <a:off x="21088350" y="9201150"/>
          <a:ext cx="4654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1905</xdr:rowOff>
    </xdr:from>
    <xdr:to>
      <xdr:col>107</xdr:col>
      <xdr:colOff>50800</xdr:colOff>
      <xdr:row>58</xdr:row>
      <xdr:rowOff>1905</xdr:rowOff>
    </xdr:to>
    <xdr:cxnSp macro="">
      <xdr:nvCxnSpPr>
        <xdr:cNvPr id="804" name="直線コネクタ 803"/>
        <xdr:cNvCxnSpPr/>
      </xdr:nvCxnSpPr>
      <xdr:spPr>
        <a:xfrm flipV="1">
          <a:off x="19545300" y="97288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27305</xdr:rowOff>
    </xdr:from>
    <xdr:to>
      <xdr:col>107</xdr:col>
      <xdr:colOff>101600</xdr:colOff>
      <xdr:row>56</xdr:row>
      <xdr:rowOff>127635</xdr:rowOff>
    </xdr:to>
    <xdr:sp macro="" textlink="">
      <xdr:nvSpPr>
        <xdr:cNvPr id="805" name="フローチャート: 判断 804"/>
        <xdr:cNvSpPr/>
      </xdr:nvSpPr>
      <xdr:spPr>
        <a:xfrm>
          <a:off x="20383500" y="94189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143510</xdr:rowOff>
    </xdr:from>
    <xdr:ext cx="465455" cy="243205"/>
    <xdr:sp macro="" textlink="">
      <xdr:nvSpPr>
        <xdr:cNvPr id="806" name="テキスト ボックス 805"/>
        <xdr:cNvSpPr txBox="1"/>
      </xdr:nvSpPr>
      <xdr:spPr>
        <a:xfrm>
          <a:off x="20199350" y="919988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1905</xdr:rowOff>
    </xdr:from>
    <xdr:to>
      <xdr:col>102</xdr:col>
      <xdr:colOff>114300</xdr:colOff>
      <xdr:row>58</xdr:row>
      <xdr:rowOff>1905</xdr:rowOff>
    </xdr:to>
    <xdr:cxnSp macro="">
      <xdr:nvCxnSpPr>
        <xdr:cNvPr id="807" name="直線コネクタ 806"/>
        <xdr:cNvCxnSpPr/>
      </xdr:nvCxnSpPr>
      <xdr:spPr>
        <a:xfrm flipV="1">
          <a:off x="18649950" y="972883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30480</xdr:rowOff>
    </xdr:from>
    <xdr:to>
      <xdr:col>102</xdr:col>
      <xdr:colOff>165100</xdr:colOff>
      <xdr:row>56</xdr:row>
      <xdr:rowOff>129540</xdr:rowOff>
    </xdr:to>
    <xdr:sp macro="" textlink="">
      <xdr:nvSpPr>
        <xdr:cNvPr id="808" name="フローチャート: 判断 807"/>
        <xdr:cNvSpPr/>
      </xdr:nvSpPr>
      <xdr:spPr>
        <a:xfrm>
          <a:off x="19494500" y="9422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146050</xdr:rowOff>
    </xdr:from>
    <xdr:ext cx="465455" cy="243205"/>
    <xdr:sp macro="" textlink="">
      <xdr:nvSpPr>
        <xdr:cNvPr id="809" name="テキスト ボックス 808"/>
        <xdr:cNvSpPr txBox="1"/>
      </xdr:nvSpPr>
      <xdr:spPr>
        <a:xfrm>
          <a:off x="19310350" y="920242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45720</xdr:rowOff>
    </xdr:from>
    <xdr:to>
      <xdr:col>98</xdr:col>
      <xdr:colOff>38100</xdr:colOff>
      <xdr:row>56</xdr:row>
      <xdr:rowOff>145415</xdr:rowOff>
    </xdr:to>
    <xdr:sp macro="" textlink="">
      <xdr:nvSpPr>
        <xdr:cNvPr id="810" name="フローチャート: 判断 809"/>
        <xdr:cNvSpPr/>
      </xdr:nvSpPr>
      <xdr:spPr>
        <a:xfrm>
          <a:off x="18605500" y="9437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161925</xdr:rowOff>
    </xdr:from>
    <xdr:ext cx="465455" cy="244475"/>
    <xdr:sp macro="" textlink="">
      <xdr:nvSpPr>
        <xdr:cNvPr id="811" name="テキスト ボックス 810"/>
        <xdr:cNvSpPr txBox="1"/>
      </xdr:nvSpPr>
      <xdr:spPr>
        <a:xfrm>
          <a:off x="18421350" y="9218295"/>
          <a:ext cx="4654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77470</xdr:rowOff>
    </xdr:from>
    <xdr:ext cx="762000" cy="251460"/>
    <xdr:sp macro="" textlink="">
      <xdr:nvSpPr>
        <xdr:cNvPr id="812" name="テキスト ボックス 811"/>
        <xdr:cNvSpPr txBox="1"/>
      </xdr:nvSpPr>
      <xdr:spPr>
        <a:xfrm>
          <a:off x="219710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77470</xdr:rowOff>
    </xdr:from>
    <xdr:ext cx="762000" cy="251460"/>
    <xdr:sp macro="" textlink="">
      <xdr:nvSpPr>
        <xdr:cNvPr id="813" name="テキスト ボックス 812"/>
        <xdr:cNvSpPr txBox="1"/>
      </xdr:nvSpPr>
      <xdr:spPr>
        <a:xfrm>
          <a:off x="2112645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77470</xdr:rowOff>
    </xdr:from>
    <xdr:ext cx="756920" cy="251460"/>
    <xdr:sp macro="" textlink="">
      <xdr:nvSpPr>
        <xdr:cNvPr id="814" name="テキスト ボックス 813"/>
        <xdr:cNvSpPr txBox="1"/>
      </xdr:nvSpPr>
      <xdr:spPr>
        <a:xfrm>
          <a:off x="20243800" y="103073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77470</xdr:rowOff>
    </xdr:from>
    <xdr:ext cx="762000" cy="251460"/>
    <xdr:sp macro="" textlink="">
      <xdr:nvSpPr>
        <xdr:cNvPr id="815" name="テキスト ボックス 814"/>
        <xdr:cNvSpPr txBox="1"/>
      </xdr:nvSpPr>
      <xdr:spPr>
        <a:xfrm>
          <a:off x="193548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77470</xdr:rowOff>
    </xdr:from>
    <xdr:ext cx="762000" cy="251460"/>
    <xdr:sp macro="" textlink="">
      <xdr:nvSpPr>
        <xdr:cNvPr id="816" name="テキスト ボックス 815"/>
        <xdr:cNvSpPr txBox="1"/>
      </xdr:nvSpPr>
      <xdr:spPr>
        <a:xfrm>
          <a:off x="1845945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121920</xdr:rowOff>
    </xdr:from>
    <xdr:to>
      <xdr:col>116</xdr:col>
      <xdr:colOff>114300</xdr:colOff>
      <xdr:row>58</xdr:row>
      <xdr:rowOff>53340</xdr:rowOff>
    </xdr:to>
    <xdr:sp macro="" textlink="">
      <xdr:nvSpPr>
        <xdr:cNvPr id="817" name="楕円 816"/>
        <xdr:cNvSpPr/>
      </xdr:nvSpPr>
      <xdr:spPr>
        <a:xfrm>
          <a:off x="22110700" y="9681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38735</xdr:rowOff>
    </xdr:from>
    <xdr:ext cx="378460" cy="252730"/>
    <xdr:sp macro="" textlink="">
      <xdr:nvSpPr>
        <xdr:cNvPr id="818" name="貸付金該当値テキスト"/>
        <xdr:cNvSpPr txBox="1"/>
      </xdr:nvSpPr>
      <xdr:spPr>
        <a:xfrm>
          <a:off x="22212300" y="95980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118745</xdr:rowOff>
    </xdr:from>
    <xdr:to>
      <xdr:col>112</xdr:col>
      <xdr:colOff>38100</xdr:colOff>
      <xdr:row>58</xdr:row>
      <xdr:rowOff>50800</xdr:rowOff>
    </xdr:to>
    <xdr:sp macro="" textlink="">
      <xdr:nvSpPr>
        <xdr:cNvPr id="819" name="楕円 818"/>
        <xdr:cNvSpPr/>
      </xdr:nvSpPr>
      <xdr:spPr>
        <a:xfrm>
          <a:off x="21272500" y="9678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58</xdr:row>
      <xdr:rowOff>41910</xdr:rowOff>
    </xdr:from>
    <xdr:ext cx="378460" cy="251460"/>
    <xdr:sp macro="" textlink="">
      <xdr:nvSpPr>
        <xdr:cNvPr id="820" name="テキスト ボックス 819"/>
        <xdr:cNvSpPr txBox="1"/>
      </xdr:nvSpPr>
      <xdr:spPr>
        <a:xfrm>
          <a:off x="21126450" y="97688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119380</xdr:rowOff>
    </xdr:from>
    <xdr:to>
      <xdr:col>107</xdr:col>
      <xdr:colOff>101600</xdr:colOff>
      <xdr:row>58</xdr:row>
      <xdr:rowOff>51435</xdr:rowOff>
    </xdr:to>
    <xdr:sp macro="" textlink="">
      <xdr:nvSpPr>
        <xdr:cNvPr id="821" name="楕円 820"/>
        <xdr:cNvSpPr/>
      </xdr:nvSpPr>
      <xdr:spPr>
        <a:xfrm>
          <a:off x="20383500" y="9678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42545</xdr:rowOff>
    </xdr:from>
    <xdr:ext cx="378460" cy="251460"/>
    <xdr:sp macro="" textlink="">
      <xdr:nvSpPr>
        <xdr:cNvPr id="822" name="テキスト ボックス 821"/>
        <xdr:cNvSpPr txBox="1"/>
      </xdr:nvSpPr>
      <xdr:spPr>
        <a:xfrm>
          <a:off x="20245070" y="97694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119380</xdr:rowOff>
    </xdr:from>
    <xdr:to>
      <xdr:col>102</xdr:col>
      <xdr:colOff>165100</xdr:colOff>
      <xdr:row>58</xdr:row>
      <xdr:rowOff>51435</xdr:rowOff>
    </xdr:to>
    <xdr:sp macro="" textlink="">
      <xdr:nvSpPr>
        <xdr:cNvPr id="823" name="楕円 822"/>
        <xdr:cNvSpPr/>
      </xdr:nvSpPr>
      <xdr:spPr>
        <a:xfrm>
          <a:off x="19494500" y="9678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42545</xdr:rowOff>
    </xdr:from>
    <xdr:ext cx="378460" cy="251460"/>
    <xdr:sp macro="" textlink="">
      <xdr:nvSpPr>
        <xdr:cNvPr id="824" name="テキスト ボックス 823"/>
        <xdr:cNvSpPr txBox="1"/>
      </xdr:nvSpPr>
      <xdr:spPr>
        <a:xfrm>
          <a:off x="19356070" y="97694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119380</xdr:rowOff>
    </xdr:from>
    <xdr:to>
      <xdr:col>98</xdr:col>
      <xdr:colOff>38100</xdr:colOff>
      <xdr:row>58</xdr:row>
      <xdr:rowOff>51435</xdr:rowOff>
    </xdr:to>
    <xdr:sp macro="" textlink="">
      <xdr:nvSpPr>
        <xdr:cNvPr id="825" name="楕円 824"/>
        <xdr:cNvSpPr/>
      </xdr:nvSpPr>
      <xdr:spPr>
        <a:xfrm>
          <a:off x="18605500" y="9678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58</xdr:row>
      <xdr:rowOff>42545</xdr:rowOff>
    </xdr:from>
    <xdr:ext cx="378460" cy="251460"/>
    <xdr:sp macro="" textlink="">
      <xdr:nvSpPr>
        <xdr:cNvPr id="826" name="テキスト ボックス 825"/>
        <xdr:cNvSpPr txBox="1"/>
      </xdr:nvSpPr>
      <xdr:spPr>
        <a:xfrm>
          <a:off x="18459450" y="97694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27" name="正方形/長方形 826"/>
        <xdr:cNvSpPr/>
      </xdr:nvSpPr>
      <xdr:spPr>
        <a:xfrm>
          <a:off x="18288000" y="106203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135890</xdr:rowOff>
    </xdr:to>
    <xdr:sp macro="" textlink="">
      <xdr:nvSpPr>
        <xdr:cNvPr id="828" name="正方形/長方形 827"/>
        <xdr:cNvSpPr/>
      </xdr:nvSpPr>
      <xdr:spPr>
        <a:xfrm>
          <a:off x="18415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86360</xdr:rowOff>
    </xdr:from>
    <xdr:to>
      <xdr:col>104</xdr:col>
      <xdr:colOff>127000</xdr:colOff>
      <xdr:row>68</xdr:row>
      <xdr:rowOff>0</xdr:rowOff>
    </xdr:to>
    <xdr:sp macro="" textlink="">
      <xdr:nvSpPr>
        <xdr:cNvPr id="829" name="正方形/長方形 828"/>
        <xdr:cNvSpPr/>
      </xdr:nvSpPr>
      <xdr:spPr>
        <a:xfrm>
          <a:off x="18415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135890</xdr:rowOff>
    </xdr:to>
    <xdr:sp macro="" textlink="">
      <xdr:nvSpPr>
        <xdr:cNvPr id="830" name="正方形/長方形 829"/>
        <xdr:cNvSpPr/>
      </xdr:nvSpPr>
      <xdr:spPr>
        <a:xfrm>
          <a:off x="19431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86360</xdr:rowOff>
    </xdr:from>
    <xdr:to>
      <xdr:col>110</xdr:col>
      <xdr:colOff>0</xdr:colOff>
      <xdr:row>68</xdr:row>
      <xdr:rowOff>0</xdr:rowOff>
    </xdr:to>
    <xdr:sp macro="" textlink="">
      <xdr:nvSpPr>
        <xdr:cNvPr id="831" name="正方形/長方形 830"/>
        <xdr:cNvSpPr/>
      </xdr:nvSpPr>
      <xdr:spPr>
        <a:xfrm>
          <a:off x="19431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135890</xdr:rowOff>
    </xdr:to>
    <xdr:sp macro="" textlink="">
      <xdr:nvSpPr>
        <xdr:cNvPr id="832" name="正方形/長方形 831"/>
        <xdr:cNvSpPr/>
      </xdr:nvSpPr>
      <xdr:spPr>
        <a:xfrm>
          <a:off x="20574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86360</xdr:rowOff>
    </xdr:from>
    <xdr:to>
      <xdr:col>116</xdr:col>
      <xdr:colOff>0</xdr:colOff>
      <xdr:row>68</xdr:row>
      <xdr:rowOff>0</xdr:rowOff>
    </xdr:to>
    <xdr:sp macro="" textlink="">
      <xdr:nvSpPr>
        <xdr:cNvPr id="833" name="正方形/長方形 832"/>
        <xdr:cNvSpPr/>
      </xdr:nvSpPr>
      <xdr:spPr>
        <a:xfrm>
          <a:off x="20574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24130</xdr:rowOff>
    </xdr:from>
    <xdr:to>
      <xdr:col>120</xdr:col>
      <xdr:colOff>114300</xdr:colOff>
      <xdr:row>81</xdr:row>
      <xdr:rowOff>80645</xdr:rowOff>
    </xdr:to>
    <xdr:sp macro="" textlink="">
      <xdr:nvSpPr>
        <xdr:cNvPr id="834" name="正方形/長方形 833"/>
        <xdr:cNvSpPr/>
      </xdr:nvSpPr>
      <xdr:spPr>
        <a:xfrm>
          <a:off x="18288000" y="11427460"/>
          <a:ext cx="468630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5080</xdr:rowOff>
    </xdr:from>
    <xdr:ext cx="340360" cy="219710"/>
    <xdr:sp macro="" textlink="">
      <xdr:nvSpPr>
        <xdr:cNvPr id="835" name="テキスト ボックス 834"/>
        <xdr:cNvSpPr txBox="1"/>
      </xdr:nvSpPr>
      <xdr:spPr>
        <a:xfrm>
          <a:off x="18249900" y="112407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6" name="直線コネクタ 835"/>
        <xdr:cNvCxnSpPr/>
      </xdr:nvCxnSpPr>
      <xdr:spPr>
        <a:xfrm>
          <a:off x="18288000" y="13663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108585</xdr:rowOff>
    </xdr:from>
    <xdr:ext cx="531495" cy="243840"/>
    <xdr:sp macro="" textlink="">
      <xdr:nvSpPr>
        <xdr:cNvPr id="837" name="テキスト ボックス 836"/>
        <xdr:cNvSpPr txBox="1"/>
      </xdr:nvSpPr>
      <xdr:spPr>
        <a:xfrm>
          <a:off x="17756505" y="13523595"/>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135890</xdr:rowOff>
    </xdr:from>
    <xdr:to>
      <xdr:col>120</xdr:col>
      <xdr:colOff>114300</xdr:colOff>
      <xdr:row>78</xdr:row>
      <xdr:rowOff>135890</xdr:rowOff>
    </xdr:to>
    <xdr:cxnSp macro="">
      <xdr:nvCxnSpPr>
        <xdr:cNvPr id="838" name="直線コネクタ 837"/>
        <xdr:cNvCxnSpPr/>
      </xdr:nvCxnSpPr>
      <xdr:spPr>
        <a:xfrm>
          <a:off x="18288000" y="132156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164465</xdr:rowOff>
    </xdr:from>
    <xdr:ext cx="531495" cy="244475"/>
    <xdr:sp macro="" textlink="">
      <xdr:nvSpPr>
        <xdr:cNvPr id="839" name="テキスト ボックス 838"/>
        <xdr:cNvSpPr txBox="1"/>
      </xdr:nvSpPr>
      <xdr:spPr>
        <a:xfrm>
          <a:off x="17756505" y="1307655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24130</xdr:rowOff>
    </xdr:from>
    <xdr:to>
      <xdr:col>120</xdr:col>
      <xdr:colOff>114300</xdr:colOff>
      <xdr:row>76</xdr:row>
      <xdr:rowOff>24130</xdr:rowOff>
    </xdr:to>
    <xdr:cxnSp macro="">
      <xdr:nvCxnSpPr>
        <xdr:cNvPr id="840" name="直線コネクタ 839"/>
        <xdr:cNvCxnSpPr/>
      </xdr:nvCxnSpPr>
      <xdr:spPr>
        <a:xfrm>
          <a:off x="18288000" y="127685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52705</xdr:rowOff>
    </xdr:from>
    <xdr:ext cx="531495" cy="243205"/>
    <xdr:sp macro="" textlink="">
      <xdr:nvSpPr>
        <xdr:cNvPr id="841" name="テキスト ボックス 840"/>
        <xdr:cNvSpPr txBox="1"/>
      </xdr:nvSpPr>
      <xdr:spPr>
        <a:xfrm>
          <a:off x="17756505" y="1262951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80010</xdr:rowOff>
    </xdr:from>
    <xdr:to>
      <xdr:col>120</xdr:col>
      <xdr:colOff>114300</xdr:colOff>
      <xdr:row>73</xdr:row>
      <xdr:rowOff>80010</xdr:rowOff>
    </xdr:to>
    <xdr:cxnSp macro="">
      <xdr:nvCxnSpPr>
        <xdr:cNvPr id="842" name="直線コネクタ 841"/>
        <xdr:cNvCxnSpPr/>
      </xdr:nvCxnSpPr>
      <xdr:spPr>
        <a:xfrm>
          <a:off x="18288000" y="1232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108585</xdr:rowOff>
    </xdr:from>
    <xdr:ext cx="531495" cy="243205"/>
    <xdr:sp macro="" textlink="">
      <xdr:nvSpPr>
        <xdr:cNvPr id="843" name="テキスト ボックス 842"/>
        <xdr:cNvSpPr txBox="1"/>
      </xdr:nvSpPr>
      <xdr:spPr>
        <a:xfrm>
          <a:off x="17756505" y="1218247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135890</xdr:rowOff>
    </xdr:from>
    <xdr:to>
      <xdr:col>120</xdr:col>
      <xdr:colOff>114300</xdr:colOff>
      <xdr:row>70</xdr:row>
      <xdr:rowOff>135890</xdr:rowOff>
    </xdr:to>
    <xdr:cxnSp macro="">
      <xdr:nvCxnSpPr>
        <xdr:cNvPr id="844" name="直線コネクタ 843"/>
        <xdr:cNvCxnSpPr/>
      </xdr:nvCxnSpPr>
      <xdr:spPr>
        <a:xfrm>
          <a:off x="18288000" y="1187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164465</xdr:rowOff>
    </xdr:from>
    <xdr:ext cx="531495" cy="244475"/>
    <xdr:sp macro="" textlink="">
      <xdr:nvSpPr>
        <xdr:cNvPr id="845" name="テキスト ボックス 844"/>
        <xdr:cNvSpPr txBox="1"/>
      </xdr:nvSpPr>
      <xdr:spPr>
        <a:xfrm>
          <a:off x="17756505" y="1173543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68</xdr:row>
      <xdr:rowOff>24130</xdr:rowOff>
    </xdr:to>
    <xdr:cxnSp macro="">
      <xdr:nvCxnSpPr>
        <xdr:cNvPr id="846" name="直線コネクタ 845"/>
        <xdr:cNvCxnSpPr/>
      </xdr:nvCxnSpPr>
      <xdr:spPr>
        <a:xfrm>
          <a:off x="18288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52705</xdr:rowOff>
    </xdr:from>
    <xdr:ext cx="531495" cy="243205"/>
    <xdr:sp macro="" textlink="">
      <xdr:nvSpPr>
        <xdr:cNvPr id="847" name="テキスト ボックス 846"/>
        <xdr:cNvSpPr txBox="1"/>
      </xdr:nvSpPr>
      <xdr:spPr>
        <a:xfrm>
          <a:off x="17756505" y="112883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81</xdr:row>
      <xdr:rowOff>80645</xdr:rowOff>
    </xdr:to>
    <xdr:sp macro="" textlink="">
      <xdr:nvSpPr>
        <xdr:cNvPr id="848" name="繰出金グラフ枠"/>
        <xdr:cNvSpPr/>
      </xdr:nvSpPr>
      <xdr:spPr>
        <a:xfrm>
          <a:off x="18288000" y="11427460"/>
          <a:ext cx="468630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17780</xdr:rowOff>
    </xdr:from>
    <xdr:to>
      <xdr:col>116</xdr:col>
      <xdr:colOff>62865</xdr:colOff>
      <xdr:row>77</xdr:row>
      <xdr:rowOff>62230</xdr:rowOff>
    </xdr:to>
    <xdr:cxnSp macro="">
      <xdr:nvCxnSpPr>
        <xdr:cNvPr id="849" name="直線コネクタ 848"/>
        <xdr:cNvCxnSpPr/>
      </xdr:nvCxnSpPr>
      <xdr:spPr>
        <a:xfrm flipV="1">
          <a:off x="22159595" y="1175639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66675</xdr:rowOff>
    </xdr:from>
    <xdr:ext cx="534670" cy="243205"/>
    <xdr:sp macro="" textlink="">
      <xdr:nvSpPr>
        <xdr:cNvPr id="850" name="繰出金最小値テキスト"/>
        <xdr:cNvSpPr txBox="1"/>
      </xdr:nvSpPr>
      <xdr:spPr>
        <a:xfrm>
          <a:off x="22212300" y="1297876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62230</xdr:rowOff>
    </xdr:from>
    <xdr:to>
      <xdr:col>116</xdr:col>
      <xdr:colOff>152400</xdr:colOff>
      <xdr:row>77</xdr:row>
      <xdr:rowOff>62230</xdr:rowOff>
    </xdr:to>
    <xdr:cxnSp macro="">
      <xdr:nvCxnSpPr>
        <xdr:cNvPr id="851" name="直線コネクタ 850"/>
        <xdr:cNvCxnSpPr/>
      </xdr:nvCxnSpPr>
      <xdr:spPr>
        <a:xfrm>
          <a:off x="22072600" y="1297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133350</xdr:rowOff>
    </xdr:from>
    <xdr:ext cx="534670" cy="251460"/>
    <xdr:sp macro="" textlink="">
      <xdr:nvSpPr>
        <xdr:cNvPr id="852" name="繰出金最大値テキスト"/>
        <xdr:cNvSpPr txBox="1"/>
      </xdr:nvSpPr>
      <xdr:spPr>
        <a:xfrm>
          <a:off x="22212300" y="11536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52,639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17780</xdr:rowOff>
    </xdr:from>
    <xdr:to>
      <xdr:col>116</xdr:col>
      <xdr:colOff>152400</xdr:colOff>
      <xdr:row>70</xdr:row>
      <xdr:rowOff>17780</xdr:rowOff>
    </xdr:to>
    <xdr:cxnSp macro="">
      <xdr:nvCxnSpPr>
        <xdr:cNvPr id="853" name="直線コネクタ 852"/>
        <xdr:cNvCxnSpPr/>
      </xdr:nvCxnSpPr>
      <xdr:spPr>
        <a:xfrm>
          <a:off x="22072600" y="1175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74</xdr:row>
      <xdr:rowOff>3175</xdr:rowOff>
    </xdr:from>
    <xdr:to>
      <xdr:col>116</xdr:col>
      <xdr:colOff>63500</xdr:colOff>
      <xdr:row>75</xdr:row>
      <xdr:rowOff>4445</xdr:rowOff>
    </xdr:to>
    <xdr:cxnSp macro="">
      <xdr:nvCxnSpPr>
        <xdr:cNvPr id="854" name="直線コネクタ 853"/>
        <xdr:cNvCxnSpPr/>
      </xdr:nvCxnSpPr>
      <xdr:spPr>
        <a:xfrm flipV="1">
          <a:off x="21316950" y="12412345"/>
          <a:ext cx="84455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111760</xdr:rowOff>
    </xdr:from>
    <xdr:ext cx="534670" cy="250825"/>
    <xdr:sp macro="" textlink="">
      <xdr:nvSpPr>
        <xdr:cNvPr id="855" name="繰出金平均値テキスト"/>
        <xdr:cNvSpPr txBox="1"/>
      </xdr:nvSpPr>
      <xdr:spPr>
        <a:xfrm>
          <a:off x="22212300" y="1235329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132715</xdr:rowOff>
    </xdr:from>
    <xdr:to>
      <xdr:col>116</xdr:col>
      <xdr:colOff>114300</xdr:colOff>
      <xdr:row>74</xdr:row>
      <xdr:rowOff>64135</xdr:rowOff>
    </xdr:to>
    <xdr:sp macro="" textlink="">
      <xdr:nvSpPr>
        <xdr:cNvPr id="856" name="フローチャート: 判断 855"/>
        <xdr:cNvSpPr/>
      </xdr:nvSpPr>
      <xdr:spPr>
        <a:xfrm>
          <a:off x="22110700" y="12374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4445</xdr:rowOff>
    </xdr:from>
    <xdr:to>
      <xdr:col>111</xdr:col>
      <xdr:colOff>171450</xdr:colOff>
      <xdr:row>75</xdr:row>
      <xdr:rowOff>72390</xdr:rowOff>
    </xdr:to>
    <xdr:cxnSp macro="">
      <xdr:nvCxnSpPr>
        <xdr:cNvPr id="857" name="直線コネクタ 856"/>
        <xdr:cNvCxnSpPr/>
      </xdr:nvCxnSpPr>
      <xdr:spPr>
        <a:xfrm flipV="1">
          <a:off x="20434300" y="12581255"/>
          <a:ext cx="8826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31115</xdr:rowOff>
    </xdr:from>
    <xdr:to>
      <xdr:col>112</xdr:col>
      <xdr:colOff>38100</xdr:colOff>
      <xdr:row>74</xdr:row>
      <xdr:rowOff>130175</xdr:rowOff>
    </xdr:to>
    <xdr:sp macro="" textlink="">
      <xdr:nvSpPr>
        <xdr:cNvPr id="858" name="フローチャート: 判断 857"/>
        <xdr:cNvSpPr/>
      </xdr:nvSpPr>
      <xdr:spPr>
        <a:xfrm>
          <a:off x="21272500" y="12440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146685</xdr:rowOff>
    </xdr:from>
    <xdr:ext cx="525145" cy="243205"/>
    <xdr:sp macro="" textlink="">
      <xdr:nvSpPr>
        <xdr:cNvPr id="859" name="テキスト ボックス 858"/>
        <xdr:cNvSpPr txBox="1"/>
      </xdr:nvSpPr>
      <xdr:spPr>
        <a:xfrm>
          <a:off x="21055965" y="1222057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72390</xdr:rowOff>
    </xdr:from>
    <xdr:to>
      <xdr:col>107</xdr:col>
      <xdr:colOff>50800</xdr:colOff>
      <xdr:row>75</xdr:row>
      <xdr:rowOff>83185</xdr:rowOff>
    </xdr:to>
    <xdr:cxnSp macro="">
      <xdr:nvCxnSpPr>
        <xdr:cNvPr id="860" name="直線コネクタ 859"/>
        <xdr:cNvCxnSpPr/>
      </xdr:nvCxnSpPr>
      <xdr:spPr>
        <a:xfrm flipV="1">
          <a:off x="19545300" y="126492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60960</xdr:rowOff>
    </xdr:from>
    <xdr:to>
      <xdr:col>107</xdr:col>
      <xdr:colOff>101600</xdr:colOff>
      <xdr:row>74</xdr:row>
      <xdr:rowOff>161290</xdr:rowOff>
    </xdr:to>
    <xdr:sp macro="" textlink="">
      <xdr:nvSpPr>
        <xdr:cNvPr id="861" name="フローチャート: 判断 860"/>
        <xdr:cNvSpPr/>
      </xdr:nvSpPr>
      <xdr:spPr>
        <a:xfrm>
          <a:off x="20383500" y="12470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8890</xdr:rowOff>
    </xdr:from>
    <xdr:ext cx="525145" cy="248285"/>
    <xdr:sp macro="" textlink="">
      <xdr:nvSpPr>
        <xdr:cNvPr id="862" name="テキスト ボックス 861"/>
        <xdr:cNvSpPr txBox="1"/>
      </xdr:nvSpPr>
      <xdr:spPr>
        <a:xfrm>
          <a:off x="20166965" y="1225042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72</xdr:row>
      <xdr:rowOff>106045</xdr:rowOff>
    </xdr:from>
    <xdr:to>
      <xdr:col>102</xdr:col>
      <xdr:colOff>114300</xdr:colOff>
      <xdr:row>75</xdr:row>
      <xdr:rowOff>83185</xdr:rowOff>
    </xdr:to>
    <xdr:cxnSp macro="">
      <xdr:nvCxnSpPr>
        <xdr:cNvPr id="863" name="直線コネクタ 862"/>
        <xdr:cNvCxnSpPr/>
      </xdr:nvCxnSpPr>
      <xdr:spPr>
        <a:xfrm>
          <a:off x="18649950" y="12179935"/>
          <a:ext cx="89535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118745</xdr:rowOff>
    </xdr:from>
    <xdr:to>
      <xdr:col>102</xdr:col>
      <xdr:colOff>165100</xdr:colOff>
      <xdr:row>75</xdr:row>
      <xdr:rowOff>50800</xdr:rowOff>
    </xdr:to>
    <xdr:sp macro="" textlink="">
      <xdr:nvSpPr>
        <xdr:cNvPr id="864" name="フローチャート: 判断 863"/>
        <xdr:cNvSpPr/>
      </xdr:nvSpPr>
      <xdr:spPr>
        <a:xfrm>
          <a:off x="19494500" y="12527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67310</xdr:rowOff>
    </xdr:from>
    <xdr:ext cx="530225" cy="243205"/>
    <xdr:sp macro="" textlink="">
      <xdr:nvSpPr>
        <xdr:cNvPr id="865" name="テキスト ボックス 864"/>
        <xdr:cNvSpPr txBox="1"/>
      </xdr:nvSpPr>
      <xdr:spPr>
        <a:xfrm>
          <a:off x="19277965" y="12308840"/>
          <a:ext cx="530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71</xdr:row>
      <xdr:rowOff>62230</xdr:rowOff>
    </xdr:from>
    <xdr:to>
      <xdr:col>98</xdr:col>
      <xdr:colOff>38100</xdr:colOff>
      <xdr:row>71</xdr:row>
      <xdr:rowOff>161925</xdr:rowOff>
    </xdr:to>
    <xdr:sp macro="" textlink="">
      <xdr:nvSpPr>
        <xdr:cNvPr id="866" name="フローチャート: 判断 865"/>
        <xdr:cNvSpPr/>
      </xdr:nvSpPr>
      <xdr:spPr>
        <a:xfrm>
          <a:off x="18605500" y="119684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10795</xdr:rowOff>
    </xdr:from>
    <xdr:ext cx="525145" cy="243205"/>
    <xdr:sp macro="" textlink="">
      <xdr:nvSpPr>
        <xdr:cNvPr id="867" name="テキスト ボックス 866"/>
        <xdr:cNvSpPr txBox="1"/>
      </xdr:nvSpPr>
      <xdr:spPr>
        <a:xfrm>
          <a:off x="18388965" y="1174940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8" name="テキスト ボックス 867"/>
        <xdr:cNvSpPr txBox="1"/>
      </xdr:nvSpPr>
      <xdr:spPr>
        <a:xfrm>
          <a:off x="21971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69" name="テキスト ボックス 868"/>
        <xdr:cNvSpPr txBox="1"/>
      </xdr:nvSpPr>
      <xdr:spPr>
        <a:xfrm>
          <a:off x="21126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6920" cy="253365"/>
    <xdr:sp macro="" textlink="">
      <xdr:nvSpPr>
        <xdr:cNvPr id="870" name="テキスト ボックス 869"/>
        <xdr:cNvSpPr txBox="1"/>
      </xdr:nvSpPr>
      <xdr:spPr>
        <a:xfrm>
          <a:off x="20243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1" name="テキスト ボックス 870"/>
        <xdr:cNvSpPr txBox="1"/>
      </xdr:nvSpPr>
      <xdr:spPr>
        <a:xfrm>
          <a:off x="19354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2" name="テキスト ボックス 871"/>
        <xdr:cNvSpPr txBox="1"/>
      </xdr:nvSpPr>
      <xdr:spPr>
        <a:xfrm>
          <a:off x="18459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120650</xdr:rowOff>
    </xdr:from>
    <xdr:to>
      <xdr:col>116</xdr:col>
      <xdr:colOff>114300</xdr:colOff>
      <xdr:row>74</xdr:row>
      <xdr:rowOff>52705</xdr:rowOff>
    </xdr:to>
    <xdr:sp macro="" textlink="">
      <xdr:nvSpPr>
        <xdr:cNvPr id="873" name="楕円 872"/>
        <xdr:cNvSpPr/>
      </xdr:nvSpPr>
      <xdr:spPr>
        <a:xfrm>
          <a:off x="22110700" y="12362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143510</xdr:rowOff>
    </xdr:from>
    <xdr:ext cx="534670" cy="243205"/>
    <xdr:sp macro="" textlink="">
      <xdr:nvSpPr>
        <xdr:cNvPr id="874" name="繰出金該当値テキスト"/>
        <xdr:cNvSpPr txBox="1"/>
      </xdr:nvSpPr>
      <xdr:spPr>
        <a:xfrm>
          <a:off x="22212300" y="1221740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122555</xdr:rowOff>
    </xdr:from>
    <xdr:to>
      <xdr:col>112</xdr:col>
      <xdr:colOff>38100</xdr:colOff>
      <xdr:row>75</xdr:row>
      <xdr:rowOff>53975</xdr:rowOff>
    </xdr:to>
    <xdr:sp macro="" textlink="">
      <xdr:nvSpPr>
        <xdr:cNvPr id="875" name="楕円 874"/>
        <xdr:cNvSpPr/>
      </xdr:nvSpPr>
      <xdr:spPr>
        <a:xfrm>
          <a:off x="21272500" y="12531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45085</xdr:rowOff>
    </xdr:from>
    <xdr:ext cx="525145" cy="252730"/>
    <xdr:sp macro="" textlink="">
      <xdr:nvSpPr>
        <xdr:cNvPr id="876" name="テキスト ボックス 875"/>
        <xdr:cNvSpPr txBox="1"/>
      </xdr:nvSpPr>
      <xdr:spPr>
        <a:xfrm>
          <a:off x="21055965" y="1262189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22860</xdr:rowOff>
    </xdr:from>
    <xdr:to>
      <xdr:col>107</xdr:col>
      <xdr:colOff>101600</xdr:colOff>
      <xdr:row>75</xdr:row>
      <xdr:rowOff>122555</xdr:rowOff>
    </xdr:to>
    <xdr:sp macro="" textlink="">
      <xdr:nvSpPr>
        <xdr:cNvPr id="877" name="楕円 876"/>
        <xdr:cNvSpPr/>
      </xdr:nvSpPr>
      <xdr:spPr>
        <a:xfrm>
          <a:off x="20383500" y="12599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113665</xdr:rowOff>
    </xdr:from>
    <xdr:ext cx="525145" cy="252730"/>
    <xdr:sp macro="" textlink="">
      <xdr:nvSpPr>
        <xdr:cNvPr id="878" name="テキスト ボックス 877"/>
        <xdr:cNvSpPr txBox="1"/>
      </xdr:nvSpPr>
      <xdr:spPr>
        <a:xfrm>
          <a:off x="20166965" y="1269047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34290</xdr:rowOff>
    </xdr:from>
    <xdr:to>
      <xdr:col>102</xdr:col>
      <xdr:colOff>165100</xdr:colOff>
      <xdr:row>75</xdr:row>
      <xdr:rowOff>133350</xdr:rowOff>
    </xdr:to>
    <xdr:sp macro="" textlink="">
      <xdr:nvSpPr>
        <xdr:cNvPr id="879" name="楕円 878"/>
        <xdr:cNvSpPr/>
      </xdr:nvSpPr>
      <xdr:spPr>
        <a:xfrm>
          <a:off x="19494500" y="12611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125095</xdr:rowOff>
    </xdr:from>
    <xdr:ext cx="530225" cy="243205"/>
    <xdr:sp macro="" textlink="">
      <xdr:nvSpPr>
        <xdr:cNvPr id="880" name="テキスト ボックス 879"/>
        <xdr:cNvSpPr txBox="1"/>
      </xdr:nvSpPr>
      <xdr:spPr>
        <a:xfrm>
          <a:off x="19277965" y="12701905"/>
          <a:ext cx="530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32,421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56515</xdr:rowOff>
    </xdr:from>
    <xdr:to>
      <xdr:col>98</xdr:col>
      <xdr:colOff>38100</xdr:colOff>
      <xdr:row>72</xdr:row>
      <xdr:rowOff>155575</xdr:rowOff>
    </xdr:to>
    <xdr:sp macro="" textlink="">
      <xdr:nvSpPr>
        <xdr:cNvPr id="881" name="楕円 880"/>
        <xdr:cNvSpPr/>
      </xdr:nvSpPr>
      <xdr:spPr>
        <a:xfrm>
          <a:off x="18605500" y="12130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147955</xdr:rowOff>
    </xdr:from>
    <xdr:ext cx="525145" cy="243205"/>
    <xdr:sp macro="" textlink="">
      <xdr:nvSpPr>
        <xdr:cNvPr id="882" name="テキスト ボックス 881"/>
        <xdr:cNvSpPr txBox="1"/>
      </xdr:nvSpPr>
      <xdr:spPr>
        <a:xfrm>
          <a:off x="18388965" y="1222184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3" name="正方形/長方形 882"/>
        <xdr:cNvSpPr/>
      </xdr:nvSpPr>
      <xdr:spPr>
        <a:xfrm>
          <a:off x="18288000" y="139738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4" name="正方形/長方形 883"/>
        <xdr:cNvSpPr/>
      </xdr:nvSpPr>
      <xdr:spPr>
        <a:xfrm>
          <a:off x="18415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5" name="正方形/長方形 884"/>
        <xdr:cNvSpPr/>
      </xdr:nvSpPr>
      <xdr:spPr>
        <a:xfrm>
          <a:off x="18415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6" name="正方形/長方形 885"/>
        <xdr:cNvSpPr/>
      </xdr:nvSpPr>
      <xdr:spPr>
        <a:xfrm>
          <a:off x="19431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7" name="正方形/長方形 886"/>
        <xdr:cNvSpPr/>
      </xdr:nvSpPr>
      <xdr:spPr>
        <a:xfrm>
          <a:off x="19431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8" name="正方形/長方形 887"/>
        <xdr:cNvSpPr/>
      </xdr:nvSpPr>
      <xdr:spPr>
        <a:xfrm>
          <a:off x="20574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9" name="正方形/長方形 888"/>
        <xdr:cNvSpPr/>
      </xdr:nvSpPr>
      <xdr:spPr>
        <a:xfrm>
          <a:off x="20574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0" name="正方形/長方形 889"/>
        <xdr:cNvSpPr/>
      </xdr:nvSpPr>
      <xdr:spPr>
        <a:xfrm>
          <a:off x="18288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0360" cy="219075"/>
    <xdr:sp macro="" textlink="">
      <xdr:nvSpPr>
        <xdr:cNvPr id="891" name="テキスト ボックス 890"/>
        <xdr:cNvSpPr txBox="1"/>
      </xdr:nvSpPr>
      <xdr:spPr>
        <a:xfrm>
          <a:off x="18249900" y="14594205"/>
          <a:ext cx="3403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894" name="テキスト ボックス 893"/>
        <xdr:cNvSpPr txBox="1"/>
      </xdr:nvSpPr>
      <xdr:spPr>
        <a:xfrm>
          <a:off x="18039080" y="157708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5" name="直線コネクタ 894"/>
        <xdr:cNvCxnSpPr/>
      </xdr:nvCxnSpPr>
      <xdr:spPr>
        <a:xfrm>
          <a:off x="18288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39395" cy="243840"/>
    <xdr:sp macro="" textlink="">
      <xdr:nvSpPr>
        <xdr:cNvPr id="896" name="テキスト ボックス 895"/>
        <xdr:cNvSpPr txBox="1"/>
      </xdr:nvSpPr>
      <xdr:spPr>
        <a:xfrm>
          <a:off x="18039080" y="1464183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7" name="前年度繰上充用金グラフ枠"/>
        <xdr:cNvSpPr/>
      </xdr:nvSpPr>
      <xdr:spPr>
        <a:xfrm>
          <a:off x="18288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591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591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3" name="直線コネクタ 902"/>
        <xdr:cNvCxnSpPr/>
      </xdr:nvCxnSpPr>
      <xdr:spPr>
        <a:xfrm>
          <a:off x="21316950" y="159131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6" name="直線コネクタ 905"/>
        <xdr:cNvCxnSpPr/>
      </xdr:nvCxnSpPr>
      <xdr:spPr>
        <a:xfrm>
          <a:off x="20434300" y="159131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030" cy="259080"/>
    <xdr:sp macro="" textlink="">
      <xdr:nvSpPr>
        <xdr:cNvPr id="908" name="テキスト ボックス 907"/>
        <xdr:cNvSpPr txBox="1"/>
      </xdr:nvSpPr>
      <xdr:spPr>
        <a:xfrm>
          <a:off x="21198840" y="15955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5913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911" name="テキスト ボックス 910"/>
        <xdr:cNvSpPr txBox="1"/>
      </xdr:nvSpPr>
      <xdr:spPr>
        <a:xfrm>
          <a:off x="20309840" y="15955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2" name="直線コネクタ 911"/>
        <xdr:cNvCxnSpPr/>
      </xdr:nvCxnSpPr>
      <xdr:spPr>
        <a:xfrm>
          <a:off x="18649950" y="159131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4" name="テキスト ボックス 913"/>
        <xdr:cNvSpPr txBox="1"/>
      </xdr:nvSpPr>
      <xdr:spPr>
        <a:xfrm>
          <a:off x="1941195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030" cy="259080"/>
    <xdr:sp macro="" textlink="">
      <xdr:nvSpPr>
        <xdr:cNvPr id="916" name="テキスト ボックス 915"/>
        <xdr:cNvSpPr txBox="1"/>
      </xdr:nvSpPr>
      <xdr:spPr>
        <a:xfrm>
          <a:off x="18531840" y="15955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8" name="テキスト ボックス 917"/>
        <xdr:cNvSpPr txBox="1"/>
      </xdr:nvSpPr>
      <xdr:spPr>
        <a:xfrm>
          <a:off x="2112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920" cy="259080"/>
    <xdr:sp macro="" textlink="">
      <xdr:nvSpPr>
        <xdr:cNvPr id="919" name="テキスト ボックス 918"/>
        <xdr:cNvSpPr txBox="1"/>
      </xdr:nvSpPr>
      <xdr:spPr>
        <a:xfrm>
          <a:off x="20243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1" name="テキスト ボックス 920"/>
        <xdr:cNvSpPr txBox="1"/>
      </xdr:nvSpPr>
      <xdr:spPr>
        <a:xfrm>
          <a:off x="18459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030" cy="259080"/>
    <xdr:sp macro="" textlink="">
      <xdr:nvSpPr>
        <xdr:cNvPr id="925" name="テキスト ボックス 924"/>
        <xdr:cNvSpPr txBox="1"/>
      </xdr:nvSpPr>
      <xdr:spPr>
        <a:xfrm>
          <a:off x="21198840" y="156375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27" name="テキスト ボックス 926"/>
        <xdr:cNvSpPr txBox="1"/>
      </xdr:nvSpPr>
      <xdr:spPr>
        <a:xfrm>
          <a:off x="20309840" y="156375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29" name="テキスト ボックス 928"/>
        <xdr:cNvSpPr txBox="1"/>
      </xdr:nvSpPr>
      <xdr:spPr>
        <a:xfrm>
          <a:off x="1941195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030" cy="259080"/>
    <xdr:sp macro="" textlink="">
      <xdr:nvSpPr>
        <xdr:cNvPr id="931" name="テキスト ボックス 930"/>
        <xdr:cNvSpPr txBox="1"/>
      </xdr:nvSpPr>
      <xdr:spPr>
        <a:xfrm>
          <a:off x="18531840" y="156375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4371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5006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77546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体的に類似団体平均を下回っているものの、扶助費は類似団体平均を上回る傾向が続いている。扶助費の割合を多く占めるものとして、児童手当や障害福祉サービス費がある。今後も支出の動向を注視しつつ、資格審査等の適正執行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また、普通建設事業費（うち更新整備）については、斎場施設機能整備工事等により前年度比を上回ったものの、類似団体平均より下回る傾向のままである。</a:t>
          </a:r>
        </a:p>
        <a:p>
          <a:r>
            <a:rPr kumimoji="1" lang="ja-JP" altLang="en-US" sz="1300">
              <a:solidFill>
                <a:sysClr val="windowText" lastClr="000000"/>
              </a:solidFill>
              <a:latin typeface="ＭＳ Ｐゴシック"/>
              <a:ea typeface="ＭＳ Ｐゴシック"/>
            </a:rPr>
            <a:t>　　今後も維持補修費等、各施設の老朽化の影響による修繕費の増加が予想されるが、修繕計画の見直しや類似施設の統廃合の検討などを行っていくとともに、繰出金についても主に基準外の繰出金について重点的に削減を図り、財源の確保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635000" y="127000"/>
          <a:ext cx="12700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17145</xdr:rowOff>
    </xdr:from>
    <xdr:to>
      <xdr:col>120</xdr:col>
      <xdr:colOff>114300</xdr:colOff>
      <xdr:row>4</xdr:row>
      <xdr:rowOff>60325</xdr:rowOff>
    </xdr:to>
    <xdr:sp macro="" textlink="">
      <xdr:nvSpPr>
        <xdr:cNvPr id="3" name="正方形/長方形 2"/>
        <xdr:cNvSpPr/>
      </xdr:nvSpPr>
      <xdr:spPr>
        <a:xfrm>
          <a:off x="19050000" y="188595"/>
          <a:ext cx="3924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41910</xdr:rowOff>
    </xdr:from>
    <xdr:to>
      <xdr:col>120</xdr:col>
      <xdr:colOff>88900</xdr:colOff>
      <xdr:row>4</xdr:row>
      <xdr:rowOff>36195</xdr:rowOff>
    </xdr:to>
    <xdr:sp macro="" textlink="">
      <xdr:nvSpPr>
        <xdr:cNvPr id="4" name="正方形/長方形 3"/>
        <xdr:cNvSpPr/>
      </xdr:nvSpPr>
      <xdr:spPr>
        <a:xfrm>
          <a:off x="19069050" y="213360"/>
          <a:ext cx="3879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9094450" y="238760"/>
          <a:ext cx="3822700" cy="4356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茨城県古河市</a:t>
          </a:r>
        </a:p>
      </xdr:txBody>
    </xdr:sp>
    <xdr:clientData/>
  </xdr:twoCellAnchor>
  <xdr:twoCellAnchor>
    <xdr:from>
      <xdr:col>85</xdr:col>
      <xdr:colOff>63500</xdr:colOff>
      <xdr:row>1</xdr:row>
      <xdr:rowOff>17145</xdr:rowOff>
    </xdr:from>
    <xdr:to>
      <xdr:col>99</xdr:col>
      <xdr:colOff>57150</xdr:colOff>
      <xdr:row>4</xdr:row>
      <xdr:rowOff>60325</xdr:rowOff>
    </xdr:to>
    <xdr:sp macro="" textlink="">
      <xdr:nvSpPr>
        <xdr:cNvPr id="6" name="正方形/長方形 5"/>
        <xdr:cNvSpPr/>
      </xdr:nvSpPr>
      <xdr:spPr>
        <a:xfrm>
          <a:off x="16256000" y="188595"/>
          <a:ext cx="26606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41910</xdr:rowOff>
    </xdr:from>
    <xdr:to>
      <xdr:col>99</xdr:col>
      <xdr:colOff>38100</xdr:colOff>
      <xdr:row>4</xdr:row>
      <xdr:rowOff>36195</xdr:rowOff>
    </xdr:to>
    <xdr:sp macro="" textlink="">
      <xdr:nvSpPr>
        <xdr:cNvPr id="7" name="正方形/長方形 6"/>
        <xdr:cNvSpPr/>
      </xdr:nvSpPr>
      <xdr:spPr>
        <a:xfrm>
          <a:off x="16281400" y="213360"/>
          <a:ext cx="26162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11430</xdr:rowOff>
    </xdr:to>
    <xdr:sp macro="" textlink="">
      <xdr:nvSpPr>
        <xdr:cNvPr id="8" name="正方形/長方形 7"/>
        <xdr:cNvSpPr/>
      </xdr:nvSpPr>
      <xdr:spPr>
        <a:xfrm>
          <a:off x="16306800" y="238760"/>
          <a:ext cx="25590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29845</xdr:rowOff>
    </xdr:from>
    <xdr:to>
      <xdr:col>57</xdr:col>
      <xdr:colOff>0</xdr:colOff>
      <xdr:row>15</xdr:row>
      <xdr:rowOff>92075</xdr:rowOff>
    </xdr:to>
    <xdr:sp macro="" textlink="">
      <xdr:nvSpPr>
        <xdr:cNvPr id="9" name="正方形/長方形 8"/>
        <xdr:cNvSpPr/>
      </xdr:nvSpPr>
      <xdr:spPr>
        <a:xfrm>
          <a:off x="762000" y="871855"/>
          <a:ext cx="1009650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60325</xdr:rowOff>
    </xdr:from>
    <xdr:to>
      <xdr:col>12</xdr:col>
      <xdr:colOff>0</xdr:colOff>
      <xdr:row>15</xdr:row>
      <xdr:rowOff>60325</xdr:rowOff>
    </xdr:to>
    <xdr:sp macro="" textlink="">
      <xdr:nvSpPr>
        <xdr:cNvPr id="10" name="正方形/長方形 9"/>
        <xdr:cNvSpPr/>
      </xdr:nvSpPr>
      <xdr:spPr>
        <a:xfrm>
          <a:off x="889000" y="902335"/>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60325</xdr:rowOff>
    </xdr:from>
    <xdr:to>
      <xdr:col>19</xdr:col>
      <xdr:colOff>25400</xdr:colOff>
      <xdr:row>15</xdr:row>
      <xdr:rowOff>60325</xdr:rowOff>
    </xdr:to>
    <xdr:sp macro="" textlink="">
      <xdr:nvSpPr>
        <xdr:cNvPr id="11" name="正方形/長方形 10"/>
        <xdr:cNvSpPr/>
      </xdr:nvSpPr>
      <xdr:spPr>
        <a:xfrm>
          <a:off x="2222500" y="902335"/>
          <a:ext cx="14224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140,499
135,519
123.58
59,637,335
56,607,542
2,353,710
32,231,700
44,342,926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60325</xdr:rowOff>
    </xdr:from>
    <xdr:to>
      <xdr:col>26</xdr:col>
      <xdr:colOff>127000</xdr:colOff>
      <xdr:row>15</xdr:row>
      <xdr:rowOff>60325</xdr:rowOff>
    </xdr:to>
    <xdr:sp macro="" textlink="">
      <xdr:nvSpPr>
        <xdr:cNvPr id="12" name="正方形/長方形 11"/>
        <xdr:cNvSpPr/>
      </xdr:nvSpPr>
      <xdr:spPr>
        <a:xfrm>
          <a:off x="3556000" y="902335"/>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160655</xdr:rowOff>
    </xdr:to>
    <xdr:sp macro="" textlink="">
      <xdr:nvSpPr>
        <xdr:cNvPr id="13" name="正方形/長方形 12"/>
        <xdr:cNvSpPr/>
      </xdr:nvSpPr>
      <xdr:spPr>
        <a:xfrm>
          <a:off x="5080000" y="921385"/>
          <a:ext cx="203200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160655</xdr:rowOff>
    </xdr:to>
    <xdr:sp macro="" textlink="">
      <xdr:nvSpPr>
        <xdr:cNvPr id="14" name="正方形/長方形 13"/>
        <xdr:cNvSpPr/>
      </xdr:nvSpPr>
      <xdr:spPr>
        <a:xfrm>
          <a:off x="7112000" y="921385"/>
          <a:ext cx="127000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4445</xdr:rowOff>
    </xdr:to>
    <xdr:sp macro="" textlink="">
      <xdr:nvSpPr>
        <xdr:cNvPr id="15" name="正方形/長方形 14"/>
        <xdr:cNvSpPr/>
      </xdr:nvSpPr>
      <xdr:spPr>
        <a:xfrm>
          <a:off x="8445500" y="934085"/>
          <a:ext cx="63500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5080000" y="1680210"/>
          <a:ext cx="203200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7175500" y="1680210"/>
          <a:ext cx="381000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29845</xdr:rowOff>
    </xdr:from>
    <xdr:to>
      <xdr:col>66</xdr:col>
      <xdr:colOff>25400</xdr:colOff>
      <xdr:row>11</xdr:row>
      <xdr:rowOff>141605</xdr:rowOff>
    </xdr:to>
    <xdr:sp macro="" textlink="">
      <xdr:nvSpPr>
        <xdr:cNvPr id="18" name="角丸四角形 17"/>
        <xdr:cNvSpPr/>
      </xdr:nvSpPr>
      <xdr:spPr>
        <a:xfrm>
          <a:off x="11074400" y="871855"/>
          <a:ext cx="15240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4445</xdr:rowOff>
    </xdr:to>
    <xdr:sp macro="" textlink="">
      <xdr:nvSpPr>
        <xdr:cNvPr id="19" name="正方形/長方形 18"/>
        <xdr:cNvSpPr/>
      </xdr:nvSpPr>
      <xdr:spPr>
        <a:xfrm>
          <a:off x="11334750" y="934085"/>
          <a:ext cx="14605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17145</xdr:rowOff>
    </xdr:from>
    <xdr:to>
      <xdr:col>67</xdr:col>
      <xdr:colOff>31750</xdr:colOff>
      <xdr:row>8</xdr:row>
      <xdr:rowOff>97790</xdr:rowOff>
    </xdr:to>
    <xdr:sp macro="" textlink="">
      <xdr:nvSpPr>
        <xdr:cNvPr id="20" name="正方形/長方形 19"/>
        <xdr:cNvSpPr/>
      </xdr:nvSpPr>
      <xdr:spPr>
        <a:xfrm>
          <a:off x="11334750" y="1194435"/>
          <a:ext cx="14605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4445</xdr:rowOff>
    </xdr:from>
    <xdr:to>
      <xdr:col>67</xdr:col>
      <xdr:colOff>31750</xdr:colOff>
      <xdr:row>12</xdr:row>
      <xdr:rowOff>123190</xdr:rowOff>
    </xdr:to>
    <xdr:sp macro="" textlink="">
      <xdr:nvSpPr>
        <xdr:cNvPr id="21" name="正方形/長方形 20"/>
        <xdr:cNvSpPr/>
      </xdr:nvSpPr>
      <xdr:spPr>
        <a:xfrm>
          <a:off x="11334750" y="1517015"/>
          <a:ext cx="14605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36195</xdr:rowOff>
    </xdr:from>
    <xdr:to>
      <xdr:col>59</xdr:col>
      <xdr:colOff>127000</xdr:colOff>
      <xdr:row>6</xdr:row>
      <xdr:rowOff>36195</xdr:rowOff>
    </xdr:to>
    <xdr:cxnSp macro="">
      <xdr:nvCxnSpPr>
        <xdr:cNvPr id="22" name="直線コネクタ 21"/>
        <xdr:cNvCxnSpPr/>
      </xdr:nvCxnSpPr>
      <xdr:spPr>
        <a:xfrm flipH="1">
          <a:off x="11156950" y="104584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153670</xdr:rowOff>
    </xdr:from>
    <xdr:to>
      <xdr:col>59</xdr:col>
      <xdr:colOff>73025</xdr:colOff>
      <xdr:row>6</xdr:row>
      <xdr:rowOff>85725</xdr:rowOff>
    </xdr:to>
    <xdr:sp macro="" textlink="">
      <xdr:nvSpPr>
        <xdr:cNvPr id="23" name="楕円 22"/>
        <xdr:cNvSpPr/>
      </xdr:nvSpPr>
      <xdr:spPr>
        <a:xfrm>
          <a:off x="11210925" y="995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11430</xdr:rowOff>
    </xdr:to>
    <xdr:sp macro="" textlink="">
      <xdr:nvSpPr>
        <xdr:cNvPr id="24" name="フローチャート: 判断 23"/>
        <xdr:cNvSpPr/>
      </xdr:nvSpPr>
      <xdr:spPr>
        <a:xfrm>
          <a:off x="11210925" y="1256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147955</xdr:rowOff>
    </xdr:from>
    <xdr:to>
      <xdr:col>59</xdr:col>
      <xdr:colOff>17780</xdr:colOff>
      <xdr:row>9</xdr:row>
      <xdr:rowOff>116205</xdr:rowOff>
    </xdr:to>
    <xdr:cxnSp macro="">
      <xdr:nvCxnSpPr>
        <xdr:cNvPr id="25" name="直線コネクタ 24"/>
        <xdr:cNvCxnSpPr/>
      </xdr:nvCxnSpPr>
      <xdr:spPr>
        <a:xfrm>
          <a:off x="11257280" y="149288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147955</xdr:rowOff>
    </xdr:from>
    <xdr:to>
      <xdr:col>59</xdr:col>
      <xdr:colOff>107950</xdr:colOff>
      <xdr:row>8</xdr:row>
      <xdr:rowOff>147955</xdr:rowOff>
    </xdr:to>
    <xdr:cxnSp macro="">
      <xdr:nvCxnSpPr>
        <xdr:cNvPr id="26" name="直線コネクタ 25"/>
        <xdr:cNvCxnSpPr/>
      </xdr:nvCxnSpPr>
      <xdr:spPr>
        <a:xfrm>
          <a:off x="11176000" y="149288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45085</xdr:rowOff>
    </xdr:from>
    <xdr:to>
      <xdr:col>59</xdr:col>
      <xdr:colOff>17780</xdr:colOff>
      <xdr:row>11</xdr:row>
      <xdr:rowOff>14605</xdr:rowOff>
    </xdr:to>
    <xdr:cxnSp macro="">
      <xdr:nvCxnSpPr>
        <xdr:cNvPr id="27" name="直線コネクタ 26"/>
        <xdr:cNvCxnSpPr/>
      </xdr:nvCxnSpPr>
      <xdr:spPr>
        <a:xfrm flipV="1">
          <a:off x="11257280" y="1725295"/>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17145</xdr:rowOff>
    </xdr:from>
    <xdr:to>
      <xdr:col>59</xdr:col>
      <xdr:colOff>107950</xdr:colOff>
      <xdr:row>11</xdr:row>
      <xdr:rowOff>17145</xdr:rowOff>
    </xdr:to>
    <xdr:cxnSp macro="">
      <xdr:nvCxnSpPr>
        <xdr:cNvPr id="28" name="直線コネクタ 27"/>
        <xdr:cNvCxnSpPr/>
      </xdr:nvCxnSpPr>
      <xdr:spPr>
        <a:xfrm>
          <a:off x="11176000" y="186499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110490</xdr:rowOff>
    </xdr:from>
    <xdr:ext cx="8896350" cy="245745"/>
    <xdr:sp macro="" textlink="">
      <xdr:nvSpPr>
        <xdr:cNvPr id="29" name="テキスト ボックス 28"/>
        <xdr:cNvSpPr txBox="1"/>
      </xdr:nvSpPr>
      <xdr:spPr>
        <a:xfrm>
          <a:off x="698500" y="2796540"/>
          <a:ext cx="88963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2570"/>
    <xdr:sp macro="" textlink="">
      <xdr:nvSpPr>
        <xdr:cNvPr id="30" name="テキスト ボックス 29"/>
        <xdr:cNvSpPr txBox="1"/>
      </xdr:nvSpPr>
      <xdr:spPr>
        <a:xfrm>
          <a:off x="698500" y="3107055"/>
          <a:ext cx="60464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60325</xdr:rowOff>
    </xdr:from>
    <xdr:ext cx="8231505" cy="251460"/>
    <xdr:sp macro="" textlink="">
      <xdr:nvSpPr>
        <xdr:cNvPr id="31" name="テキスト ボックス 30"/>
        <xdr:cNvSpPr txBox="1"/>
      </xdr:nvSpPr>
      <xdr:spPr>
        <a:xfrm>
          <a:off x="698500" y="3416935"/>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54610</xdr:rowOff>
    </xdr:from>
    <xdr:to>
      <xdr:col>28</xdr:col>
      <xdr:colOff>114300</xdr:colOff>
      <xdr:row>25</xdr:row>
      <xdr:rowOff>29845</xdr:rowOff>
    </xdr:to>
    <xdr:sp macro="" textlink="">
      <xdr:nvSpPr>
        <xdr:cNvPr id="32" name="正方形/長方形 31"/>
        <xdr:cNvSpPr/>
      </xdr:nvSpPr>
      <xdr:spPr>
        <a:xfrm>
          <a:off x="762000" y="39141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54610</xdr:rowOff>
    </xdr:from>
    <xdr:to>
      <xdr:col>12</xdr:col>
      <xdr:colOff>127000</xdr:colOff>
      <xdr:row>26</xdr:row>
      <xdr:rowOff>135255</xdr:rowOff>
    </xdr:to>
    <xdr:sp macro="" textlink="">
      <xdr:nvSpPr>
        <xdr:cNvPr id="33" name="正方形/長方形 32"/>
        <xdr:cNvSpPr/>
      </xdr:nvSpPr>
      <xdr:spPr>
        <a:xfrm>
          <a:off x="889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89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54610</xdr:rowOff>
    </xdr:from>
    <xdr:to>
      <xdr:col>18</xdr:col>
      <xdr:colOff>0</xdr:colOff>
      <xdr:row>26</xdr:row>
      <xdr:rowOff>135255</xdr:rowOff>
    </xdr:to>
    <xdr:sp macro="" textlink="">
      <xdr:nvSpPr>
        <xdr:cNvPr id="35" name="正方形/長方形 34"/>
        <xdr:cNvSpPr/>
      </xdr:nvSpPr>
      <xdr:spPr>
        <a:xfrm>
          <a:off x="1905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905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54610</xdr:rowOff>
    </xdr:from>
    <xdr:to>
      <xdr:col>24</xdr:col>
      <xdr:colOff>0</xdr:colOff>
      <xdr:row>26</xdr:row>
      <xdr:rowOff>135255</xdr:rowOff>
    </xdr:to>
    <xdr:sp macro="" textlink="">
      <xdr:nvSpPr>
        <xdr:cNvPr id="37" name="正方形/長方形 36"/>
        <xdr:cNvSpPr/>
      </xdr:nvSpPr>
      <xdr:spPr>
        <a:xfrm>
          <a:off x="3048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3048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23495</xdr:rowOff>
    </xdr:from>
    <xdr:to>
      <xdr:col>28</xdr:col>
      <xdr:colOff>114300</xdr:colOff>
      <xdr:row>41</xdr:row>
      <xdr:rowOff>79375</xdr:rowOff>
    </xdr:to>
    <xdr:sp macro="" textlink="">
      <xdr:nvSpPr>
        <xdr:cNvPr id="39" name="正方形/長方形 38"/>
        <xdr:cNvSpPr/>
      </xdr:nvSpPr>
      <xdr:spPr>
        <a:xfrm>
          <a:off x="762000" y="47212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4445</xdr:rowOff>
    </xdr:from>
    <xdr:ext cx="340360" cy="218440"/>
    <xdr:sp macro="" textlink="">
      <xdr:nvSpPr>
        <xdr:cNvPr id="40" name="テキスト ボックス 39"/>
        <xdr:cNvSpPr txBox="1"/>
      </xdr:nvSpPr>
      <xdr:spPr>
        <a:xfrm>
          <a:off x="723900" y="45345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762000" y="6956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107950</xdr:rowOff>
    </xdr:from>
    <xdr:ext cx="457835" cy="243205"/>
    <xdr:sp macro="" textlink="">
      <xdr:nvSpPr>
        <xdr:cNvPr id="42" name="テキスト ボックス 41"/>
        <xdr:cNvSpPr txBox="1"/>
      </xdr:nvSpPr>
      <xdr:spPr>
        <a:xfrm>
          <a:off x="294640" y="6817360"/>
          <a:ext cx="4578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95250</xdr:rowOff>
    </xdr:from>
    <xdr:to>
      <xdr:col>28</xdr:col>
      <xdr:colOff>114300</xdr:colOff>
      <xdr:row>39</xdr:row>
      <xdr:rowOff>95250</xdr:rowOff>
    </xdr:to>
    <xdr:cxnSp macro="">
      <xdr:nvCxnSpPr>
        <xdr:cNvPr id="43" name="直線コネクタ 42"/>
        <xdr:cNvCxnSpPr/>
      </xdr:nvCxnSpPr>
      <xdr:spPr>
        <a:xfrm>
          <a:off x="762000" y="66370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124460</xdr:rowOff>
    </xdr:from>
    <xdr:ext cx="457835" cy="243840"/>
    <xdr:sp macro="" textlink="">
      <xdr:nvSpPr>
        <xdr:cNvPr id="44" name="テキスト ボックス 43"/>
        <xdr:cNvSpPr txBox="1"/>
      </xdr:nvSpPr>
      <xdr:spPr>
        <a:xfrm>
          <a:off x="294640" y="6498590"/>
          <a:ext cx="4578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111125</xdr:rowOff>
    </xdr:from>
    <xdr:to>
      <xdr:col>28</xdr:col>
      <xdr:colOff>114300</xdr:colOff>
      <xdr:row>37</xdr:row>
      <xdr:rowOff>111125</xdr:rowOff>
    </xdr:to>
    <xdr:cxnSp macro="">
      <xdr:nvCxnSpPr>
        <xdr:cNvPr id="45" name="直線コネクタ 44"/>
        <xdr:cNvCxnSpPr/>
      </xdr:nvCxnSpPr>
      <xdr:spPr>
        <a:xfrm>
          <a:off x="762000" y="63176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139065</xdr:rowOff>
    </xdr:from>
    <xdr:ext cx="457835" cy="248285"/>
    <xdr:sp macro="" textlink="">
      <xdr:nvSpPr>
        <xdr:cNvPr id="46" name="テキスト ボックス 45"/>
        <xdr:cNvSpPr txBox="1"/>
      </xdr:nvSpPr>
      <xdr:spPr>
        <a:xfrm>
          <a:off x="294640" y="617791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127635</xdr:rowOff>
    </xdr:from>
    <xdr:to>
      <xdr:col>28</xdr:col>
      <xdr:colOff>114300</xdr:colOff>
      <xdr:row>35</xdr:row>
      <xdr:rowOff>127635</xdr:rowOff>
    </xdr:to>
    <xdr:cxnSp macro="">
      <xdr:nvCxnSpPr>
        <xdr:cNvPr id="47" name="直線コネクタ 46"/>
        <xdr:cNvCxnSpPr/>
      </xdr:nvCxnSpPr>
      <xdr:spPr>
        <a:xfrm>
          <a:off x="762000" y="59988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155575</xdr:rowOff>
    </xdr:from>
    <xdr:ext cx="457835" cy="250190"/>
    <xdr:sp macro="" textlink="">
      <xdr:nvSpPr>
        <xdr:cNvPr id="48" name="テキスト ボックス 47"/>
        <xdr:cNvSpPr txBox="1"/>
      </xdr:nvSpPr>
      <xdr:spPr>
        <a:xfrm>
          <a:off x="294640" y="5859145"/>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143510</xdr:rowOff>
    </xdr:from>
    <xdr:to>
      <xdr:col>28</xdr:col>
      <xdr:colOff>114300</xdr:colOff>
      <xdr:row>33</xdr:row>
      <xdr:rowOff>143510</xdr:rowOff>
    </xdr:to>
    <xdr:cxnSp macro="">
      <xdr:nvCxnSpPr>
        <xdr:cNvPr id="49" name="直線コネクタ 48"/>
        <xdr:cNvCxnSpPr/>
      </xdr:nvCxnSpPr>
      <xdr:spPr>
        <a:xfrm>
          <a:off x="762000" y="56794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4445</xdr:rowOff>
    </xdr:from>
    <xdr:ext cx="457835" cy="251460"/>
    <xdr:sp macro="" textlink="">
      <xdr:nvSpPr>
        <xdr:cNvPr id="50" name="テキスト ボックス 49"/>
        <xdr:cNvSpPr txBox="1"/>
      </xdr:nvSpPr>
      <xdr:spPr>
        <a:xfrm>
          <a:off x="294640" y="5540375"/>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160020</xdr:rowOff>
    </xdr:from>
    <xdr:to>
      <xdr:col>28</xdr:col>
      <xdr:colOff>114300</xdr:colOff>
      <xdr:row>31</xdr:row>
      <xdr:rowOff>160020</xdr:rowOff>
    </xdr:to>
    <xdr:cxnSp macro="">
      <xdr:nvCxnSpPr>
        <xdr:cNvPr id="51" name="直線コネクタ 50"/>
        <xdr:cNvCxnSpPr/>
      </xdr:nvCxnSpPr>
      <xdr:spPr>
        <a:xfrm>
          <a:off x="762000" y="53606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20320</xdr:rowOff>
    </xdr:from>
    <xdr:ext cx="457835" cy="248920"/>
    <xdr:sp macro="" textlink="">
      <xdr:nvSpPr>
        <xdr:cNvPr id="52" name="テキスト ボックス 51"/>
        <xdr:cNvSpPr txBox="1"/>
      </xdr:nvSpPr>
      <xdr:spPr>
        <a:xfrm>
          <a:off x="294640" y="522097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6985</xdr:rowOff>
    </xdr:from>
    <xdr:to>
      <xdr:col>28</xdr:col>
      <xdr:colOff>114300</xdr:colOff>
      <xdr:row>30</xdr:row>
      <xdr:rowOff>6985</xdr:rowOff>
    </xdr:to>
    <xdr:cxnSp macro="">
      <xdr:nvCxnSpPr>
        <xdr:cNvPr id="53" name="直線コネクタ 52"/>
        <xdr:cNvCxnSpPr/>
      </xdr:nvCxnSpPr>
      <xdr:spPr>
        <a:xfrm>
          <a:off x="762000" y="50399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36195</xdr:rowOff>
    </xdr:from>
    <xdr:ext cx="457835" cy="247650"/>
    <xdr:sp macro="" textlink="">
      <xdr:nvSpPr>
        <xdr:cNvPr id="54" name="テキスト ボックス 53"/>
        <xdr:cNvSpPr txBox="1"/>
      </xdr:nvSpPr>
      <xdr:spPr>
        <a:xfrm>
          <a:off x="294640" y="4901565"/>
          <a:ext cx="4578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23495</xdr:rowOff>
    </xdr:from>
    <xdr:to>
      <xdr:col>28</xdr:col>
      <xdr:colOff>114300</xdr:colOff>
      <xdr:row>28</xdr:row>
      <xdr:rowOff>23495</xdr:rowOff>
    </xdr:to>
    <xdr:cxnSp macro="">
      <xdr:nvCxnSpPr>
        <xdr:cNvPr id="55" name="直線コネクタ 54"/>
        <xdr:cNvCxnSpPr/>
      </xdr:nvCxnSpPr>
      <xdr:spPr>
        <a:xfrm>
          <a:off x="762000" y="472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52070</xdr:rowOff>
    </xdr:from>
    <xdr:ext cx="457835" cy="242570"/>
    <xdr:sp macro="" textlink="">
      <xdr:nvSpPr>
        <xdr:cNvPr id="56" name="テキスト ボックス 55"/>
        <xdr:cNvSpPr txBox="1"/>
      </xdr:nvSpPr>
      <xdr:spPr>
        <a:xfrm>
          <a:off x="294640" y="4582160"/>
          <a:ext cx="4578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23495</xdr:rowOff>
    </xdr:from>
    <xdr:to>
      <xdr:col>28</xdr:col>
      <xdr:colOff>114300</xdr:colOff>
      <xdr:row>41</xdr:row>
      <xdr:rowOff>79375</xdr:rowOff>
    </xdr:to>
    <xdr:sp macro="" textlink="">
      <xdr:nvSpPr>
        <xdr:cNvPr id="57" name="議会費グラフ枠"/>
        <xdr:cNvSpPr/>
      </xdr:nvSpPr>
      <xdr:spPr>
        <a:xfrm>
          <a:off x="762000" y="47212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96520</xdr:rowOff>
    </xdr:from>
    <xdr:to>
      <xdr:col>24</xdr:col>
      <xdr:colOff>62865</xdr:colOff>
      <xdr:row>39</xdr:row>
      <xdr:rowOff>14605</xdr:rowOff>
    </xdr:to>
    <xdr:cxnSp macro="">
      <xdr:nvCxnSpPr>
        <xdr:cNvPr id="58" name="直線コネクタ 57"/>
        <xdr:cNvCxnSpPr/>
      </xdr:nvCxnSpPr>
      <xdr:spPr>
        <a:xfrm flipV="1">
          <a:off x="4633595" y="512953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17780</xdr:rowOff>
    </xdr:from>
    <xdr:ext cx="469900" cy="245110"/>
    <xdr:sp macro="" textlink="">
      <xdr:nvSpPr>
        <xdr:cNvPr id="59" name="議会費最小値テキスト"/>
        <xdr:cNvSpPr txBox="1"/>
      </xdr:nvSpPr>
      <xdr:spPr>
        <a:xfrm>
          <a:off x="4686300" y="655955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14605</xdr:rowOff>
    </xdr:from>
    <xdr:to>
      <xdr:col>24</xdr:col>
      <xdr:colOff>152400</xdr:colOff>
      <xdr:row>39</xdr:row>
      <xdr:rowOff>14605</xdr:rowOff>
    </xdr:to>
    <xdr:cxnSp macro="">
      <xdr:nvCxnSpPr>
        <xdr:cNvPr id="60" name="直線コネクタ 59"/>
        <xdr:cNvCxnSpPr/>
      </xdr:nvCxnSpPr>
      <xdr:spPr>
        <a:xfrm>
          <a:off x="4546600" y="655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44450</xdr:rowOff>
    </xdr:from>
    <xdr:ext cx="469900" cy="251460"/>
    <xdr:sp macro="" textlink="">
      <xdr:nvSpPr>
        <xdr:cNvPr id="61" name="議会費最大値テキスト"/>
        <xdr:cNvSpPr txBox="1"/>
      </xdr:nvSpPr>
      <xdr:spPr>
        <a:xfrm>
          <a:off x="4686300" y="49098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3,216</a:t>
          </a:r>
          <a:endParaRPr kumimoji="1" lang="ja-JP" altLang="en-US" sz="1000" b="1">
            <a:latin typeface="ＭＳ Ｐゴシック"/>
          </a:endParaRPr>
        </a:p>
      </xdr:txBody>
    </xdr:sp>
    <xdr:clientData/>
  </xdr:oneCellAnchor>
  <xdr:twoCellAnchor>
    <xdr:from>
      <xdr:col>23</xdr:col>
      <xdr:colOff>165100</xdr:colOff>
      <xdr:row>30</xdr:row>
      <xdr:rowOff>96520</xdr:rowOff>
    </xdr:from>
    <xdr:to>
      <xdr:col>24</xdr:col>
      <xdr:colOff>152400</xdr:colOff>
      <xdr:row>30</xdr:row>
      <xdr:rowOff>96520</xdr:rowOff>
    </xdr:to>
    <xdr:cxnSp macro="">
      <xdr:nvCxnSpPr>
        <xdr:cNvPr id="62" name="直線コネクタ 61"/>
        <xdr:cNvCxnSpPr/>
      </xdr:nvCxnSpPr>
      <xdr:spPr>
        <a:xfrm>
          <a:off x="4546600" y="512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38</xdr:row>
      <xdr:rowOff>50165</xdr:rowOff>
    </xdr:from>
    <xdr:to>
      <xdr:col>24</xdr:col>
      <xdr:colOff>63500</xdr:colOff>
      <xdr:row>38</xdr:row>
      <xdr:rowOff>59055</xdr:rowOff>
    </xdr:to>
    <xdr:cxnSp macro="">
      <xdr:nvCxnSpPr>
        <xdr:cNvPr id="63" name="直線コネクタ 62"/>
        <xdr:cNvCxnSpPr/>
      </xdr:nvCxnSpPr>
      <xdr:spPr>
        <a:xfrm flipV="1">
          <a:off x="3790950" y="6424295"/>
          <a:ext cx="8445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150495</xdr:rowOff>
    </xdr:from>
    <xdr:ext cx="469900" cy="251460"/>
    <xdr:sp macro="" textlink="">
      <xdr:nvSpPr>
        <xdr:cNvPr id="64" name="議会費平均値テキスト"/>
        <xdr:cNvSpPr txBox="1"/>
      </xdr:nvSpPr>
      <xdr:spPr>
        <a:xfrm>
          <a:off x="4686300" y="568642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128270</xdr:rowOff>
    </xdr:from>
    <xdr:to>
      <xdr:col>24</xdr:col>
      <xdr:colOff>114300</xdr:colOff>
      <xdr:row>35</xdr:row>
      <xdr:rowOff>60325</xdr:rowOff>
    </xdr:to>
    <xdr:sp macro="" textlink="">
      <xdr:nvSpPr>
        <xdr:cNvPr id="65" name="フローチャート: 判断 64"/>
        <xdr:cNvSpPr/>
      </xdr:nvSpPr>
      <xdr:spPr>
        <a:xfrm>
          <a:off x="4584700" y="58318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29845</xdr:rowOff>
    </xdr:from>
    <xdr:to>
      <xdr:col>19</xdr:col>
      <xdr:colOff>171450</xdr:colOff>
      <xdr:row>38</xdr:row>
      <xdr:rowOff>59055</xdr:rowOff>
    </xdr:to>
    <xdr:cxnSp macro="">
      <xdr:nvCxnSpPr>
        <xdr:cNvPr id="66" name="直線コネクタ 65"/>
        <xdr:cNvCxnSpPr/>
      </xdr:nvCxnSpPr>
      <xdr:spPr>
        <a:xfrm>
          <a:off x="2908300" y="6403975"/>
          <a:ext cx="8826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163195</xdr:rowOff>
    </xdr:from>
    <xdr:to>
      <xdr:col>20</xdr:col>
      <xdr:colOff>38100</xdr:colOff>
      <xdr:row>35</xdr:row>
      <xdr:rowOff>94615</xdr:rowOff>
    </xdr:to>
    <xdr:sp macro="" textlink="">
      <xdr:nvSpPr>
        <xdr:cNvPr id="67" name="フローチャート: 判断 66"/>
        <xdr:cNvSpPr/>
      </xdr:nvSpPr>
      <xdr:spPr>
        <a:xfrm>
          <a:off x="3746500" y="5866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111125</xdr:rowOff>
    </xdr:from>
    <xdr:ext cx="465455" cy="246380"/>
    <xdr:sp macro="" textlink="">
      <xdr:nvSpPr>
        <xdr:cNvPr id="68" name="テキスト ボックス 67"/>
        <xdr:cNvSpPr txBox="1"/>
      </xdr:nvSpPr>
      <xdr:spPr>
        <a:xfrm>
          <a:off x="3562350" y="5647055"/>
          <a:ext cx="4654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29845</xdr:rowOff>
    </xdr:from>
    <xdr:to>
      <xdr:col>15</xdr:col>
      <xdr:colOff>50800</xdr:colOff>
      <xdr:row>38</xdr:row>
      <xdr:rowOff>104140</xdr:rowOff>
    </xdr:to>
    <xdr:cxnSp macro="">
      <xdr:nvCxnSpPr>
        <xdr:cNvPr id="69" name="直線コネクタ 68"/>
        <xdr:cNvCxnSpPr/>
      </xdr:nvCxnSpPr>
      <xdr:spPr>
        <a:xfrm flipV="1">
          <a:off x="2019300" y="640397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27305</xdr:rowOff>
    </xdr:from>
    <xdr:to>
      <xdr:col>15</xdr:col>
      <xdr:colOff>101600</xdr:colOff>
      <xdr:row>35</xdr:row>
      <xdr:rowOff>127635</xdr:rowOff>
    </xdr:to>
    <xdr:sp macro="" textlink="">
      <xdr:nvSpPr>
        <xdr:cNvPr id="70" name="フローチャート: 判断 69"/>
        <xdr:cNvSpPr/>
      </xdr:nvSpPr>
      <xdr:spPr>
        <a:xfrm>
          <a:off x="2857500" y="58985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143510</xdr:rowOff>
    </xdr:from>
    <xdr:ext cx="465455" cy="242570"/>
    <xdr:sp macro="" textlink="">
      <xdr:nvSpPr>
        <xdr:cNvPr id="71" name="テキスト ボックス 70"/>
        <xdr:cNvSpPr txBox="1"/>
      </xdr:nvSpPr>
      <xdr:spPr>
        <a:xfrm>
          <a:off x="2673350" y="5679440"/>
          <a:ext cx="4654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38</xdr:row>
      <xdr:rowOff>39370</xdr:rowOff>
    </xdr:from>
    <xdr:to>
      <xdr:col>10</xdr:col>
      <xdr:colOff>114300</xdr:colOff>
      <xdr:row>38</xdr:row>
      <xdr:rowOff>104140</xdr:rowOff>
    </xdr:to>
    <xdr:cxnSp macro="">
      <xdr:nvCxnSpPr>
        <xdr:cNvPr id="72" name="直線コネクタ 71"/>
        <xdr:cNvCxnSpPr/>
      </xdr:nvCxnSpPr>
      <xdr:spPr>
        <a:xfrm>
          <a:off x="1123950" y="6413500"/>
          <a:ext cx="8953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78740</xdr:rowOff>
    </xdr:from>
    <xdr:to>
      <xdr:col>10</xdr:col>
      <xdr:colOff>165100</xdr:colOff>
      <xdr:row>36</xdr:row>
      <xdr:rowOff>10795</xdr:rowOff>
    </xdr:to>
    <xdr:sp macro="" textlink="">
      <xdr:nvSpPr>
        <xdr:cNvPr id="73" name="フローチャート: 判断 72"/>
        <xdr:cNvSpPr/>
      </xdr:nvSpPr>
      <xdr:spPr>
        <a:xfrm>
          <a:off x="1968500" y="5949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26670</xdr:rowOff>
    </xdr:from>
    <xdr:ext cx="465455" cy="248920"/>
    <xdr:sp macro="" textlink="">
      <xdr:nvSpPr>
        <xdr:cNvPr id="74" name="テキスト ボックス 73"/>
        <xdr:cNvSpPr txBox="1"/>
      </xdr:nvSpPr>
      <xdr:spPr>
        <a:xfrm>
          <a:off x="1784350" y="573024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152400</xdr:rowOff>
    </xdr:from>
    <xdr:to>
      <xdr:col>6</xdr:col>
      <xdr:colOff>38100</xdr:colOff>
      <xdr:row>35</xdr:row>
      <xdr:rowOff>84455</xdr:rowOff>
    </xdr:to>
    <xdr:sp macro="" textlink="">
      <xdr:nvSpPr>
        <xdr:cNvPr id="75" name="フローチャート: 判断 74"/>
        <xdr:cNvSpPr/>
      </xdr:nvSpPr>
      <xdr:spPr>
        <a:xfrm>
          <a:off x="1079500" y="5855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100330</xdr:rowOff>
    </xdr:from>
    <xdr:ext cx="465455" cy="250190"/>
    <xdr:sp macro="" textlink="">
      <xdr:nvSpPr>
        <xdr:cNvPr id="76" name="テキスト ボックス 75"/>
        <xdr:cNvSpPr txBox="1"/>
      </xdr:nvSpPr>
      <xdr:spPr>
        <a:xfrm>
          <a:off x="895350" y="563626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50190"/>
    <xdr:sp macro="" textlink="">
      <xdr:nvSpPr>
        <xdr:cNvPr id="77" name="テキスト ボックス 76"/>
        <xdr:cNvSpPr txBox="1"/>
      </xdr:nvSpPr>
      <xdr:spPr>
        <a:xfrm>
          <a:off x="44450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76835</xdr:rowOff>
    </xdr:from>
    <xdr:ext cx="762000" cy="250190"/>
    <xdr:sp macro="" textlink="">
      <xdr:nvSpPr>
        <xdr:cNvPr id="78" name="テキスト ボックス 77"/>
        <xdr:cNvSpPr txBox="1"/>
      </xdr:nvSpPr>
      <xdr:spPr>
        <a:xfrm>
          <a:off x="360045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56920" cy="250190"/>
    <xdr:sp macro="" textlink="">
      <xdr:nvSpPr>
        <xdr:cNvPr id="79" name="テキスト ボックス 78"/>
        <xdr:cNvSpPr txBox="1"/>
      </xdr:nvSpPr>
      <xdr:spPr>
        <a:xfrm>
          <a:off x="2717800" y="69538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50190"/>
    <xdr:sp macro="" textlink="">
      <xdr:nvSpPr>
        <xdr:cNvPr id="80" name="テキスト ボックス 79"/>
        <xdr:cNvSpPr txBox="1"/>
      </xdr:nvSpPr>
      <xdr:spPr>
        <a:xfrm>
          <a:off x="18288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76835</xdr:rowOff>
    </xdr:from>
    <xdr:ext cx="762000" cy="250190"/>
    <xdr:sp macro="" textlink="">
      <xdr:nvSpPr>
        <xdr:cNvPr id="81" name="テキスト ボックス 80"/>
        <xdr:cNvSpPr txBox="1"/>
      </xdr:nvSpPr>
      <xdr:spPr>
        <a:xfrm>
          <a:off x="93345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635</xdr:rowOff>
    </xdr:from>
    <xdr:to>
      <xdr:col>24</xdr:col>
      <xdr:colOff>114300</xdr:colOff>
      <xdr:row>38</xdr:row>
      <xdr:rowOff>99695</xdr:rowOff>
    </xdr:to>
    <xdr:sp macro="" textlink="">
      <xdr:nvSpPr>
        <xdr:cNvPr id="82" name="楕円 81"/>
        <xdr:cNvSpPr/>
      </xdr:nvSpPr>
      <xdr:spPr>
        <a:xfrm>
          <a:off x="4584700" y="6374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147955</xdr:rowOff>
    </xdr:from>
    <xdr:ext cx="469900" cy="243205"/>
    <xdr:sp macro="" textlink="">
      <xdr:nvSpPr>
        <xdr:cNvPr id="83" name="議会費該当値テキスト"/>
        <xdr:cNvSpPr txBox="1"/>
      </xdr:nvSpPr>
      <xdr:spPr>
        <a:xfrm>
          <a:off x="4686300" y="635444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7620</xdr:rowOff>
    </xdr:from>
    <xdr:to>
      <xdr:col>20</xdr:col>
      <xdr:colOff>38100</xdr:colOff>
      <xdr:row>38</xdr:row>
      <xdr:rowOff>107315</xdr:rowOff>
    </xdr:to>
    <xdr:sp macro="" textlink="">
      <xdr:nvSpPr>
        <xdr:cNvPr id="84" name="楕円 83"/>
        <xdr:cNvSpPr/>
      </xdr:nvSpPr>
      <xdr:spPr>
        <a:xfrm>
          <a:off x="3746500" y="63817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98425</xdr:rowOff>
    </xdr:from>
    <xdr:ext cx="465455" cy="250190"/>
    <xdr:sp macro="" textlink="">
      <xdr:nvSpPr>
        <xdr:cNvPr id="85" name="テキスト ボックス 84"/>
        <xdr:cNvSpPr txBox="1"/>
      </xdr:nvSpPr>
      <xdr:spPr>
        <a:xfrm>
          <a:off x="3562350" y="6472555"/>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147955</xdr:rowOff>
    </xdr:from>
    <xdr:to>
      <xdr:col>15</xdr:col>
      <xdr:colOff>101600</xdr:colOff>
      <xdr:row>38</xdr:row>
      <xdr:rowOff>78740</xdr:rowOff>
    </xdr:to>
    <xdr:sp macro="" textlink="">
      <xdr:nvSpPr>
        <xdr:cNvPr id="86" name="楕円 85"/>
        <xdr:cNvSpPr/>
      </xdr:nvSpPr>
      <xdr:spPr>
        <a:xfrm>
          <a:off x="2857500" y="63544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70485</xdr:rowOff>
    </xdr:from>
    <xdr:ext cx="465455" cy="245110"/>
    <xdr:sp macro="" textlink="">
      <xdr:nvSpPr>
        <xdr:cNvPr id="87" name="テキスト ボックス 86"/>
        <xdr:cNvSpPr txBox="1"/>
      </xdr:nvSpPr>
      <xdr:spPr>
        <a:xfrm>
          <a:off x="2673350" y="644461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53975</xdr:rowOff>
    </xdr:from>
    <xdr:to>
      <xdr:col>10</xdr:col>
      <xdr:colOff>165100</xdr:colOff>
      <xdr:row>38</xdr:row>
      <xdr:rowOff>153035</xdr:rowOff>
    </xdr:to>
    <xdr:sp macro="" textlink="">
      <xdr:nvSpPr>
        <xdr:cNvPr id="88" name="楕円 87"/>
        <xdr:cNvSpPr/>
      </xdr:nvSpPr>
      <xdr:spPr>
        <a:xfrm>
          <a:off x="1968500" y="6428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144780</xdr:rowOff>
    </xdr:from>
    <xdr:ext cx="465455" cy="243205"/>
    <xdr:sp macro="" textlink="">
      <xdr:nvSpPr>
        <xdr:cNvPr id="89" name="テキスト ボックス 88"/>
        <xdr:cNvSpPr txBox="1"/>
      </xdr:nvSpPr>
      <xdr:spPr>
        <a:xfrm>
          <a:off x="1784350" y="651891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157480</xdr:rowOff>
    </xdr:from>
    <xdr:to>
      <xdr:col>6</xdr:col>
      <xdr:colOff>38100</xdr:colOff>
      <xdr:row>38</xdr:row>
      <xdr:rowOff>89535</xdr:rowOff>
    </xdr:to>
    <xdr:sp macro="" textlink="">
      <xdr:nvSpPr>
        <xdr:cNvPr id="90" name="楕円 89"/>
        <xdr:cNvSpPr/>
      </xdr:nvSpPr>
      <xdr:spPr>
        <a:xfrm>
          <a:off x="1079500" y="6363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80645</xdr:rowOff>
    </xdr:from>
    <xdr:ext cx="465455" cy="252095"/>
    <xdr:sp macro="" textlink="">
      <xdr:nvSpPr>
        <xdr:cNvPr id="91" name="テキスト ボックス 90"/>
        <xdr:cNvSpPr txBox="1"/>
      </xdr:nvSpPr>
      <xdr:spPr>
        <a:xfrm>
          <a:off x="895350" y="645477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54610</xdr:rowOff>
    </xdr:from>
    <xdr:to>
      <xdr:col>28</xdr:col>
      <xdr:colOff>114300</xdr:colOff>
      <xdr:row>45</xdr:row>
      <xdr:rowOff>29845</xdr:rowOff>
    </xdr:to>
    <xdr:sp macro="" textlink="">
      <xdr:nvSpPr>
        <xdr:cNvPr id="92" name="正方形/長方形 91"/>
        <xdr:cNvSpPr/>
      </xdr:nvSpPr>
      <xdr:spPr>
        <a:xfrm>
          <a:off x="762000" y="72669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54610</xdr:rowOff>
    </xdr:from>
    <xdr:to>
      <xdr:col>12</xdr:col>
      <xdr:colOff>127000</xdr:colOff>
      <xdr:row>46</xdr:row>
      <xdr:rowOff>135255</xdr:rowOff>
    </xdr:to>
    <xdr:sp macro="" textlink="">
      <xdr:nvSpPr>
        <xdr:cNvPr id="93" name="正方形/長方形 92"/>
        <xdr:cNvSpPr/>
      </xdr:nvSpPr>
      <xdr:spPr>
        <a:xfrm>
          <a:off x="889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4" name="正方形/長方形 93"/>
        <xdr:cNvSpPr/>
      </xdr:nvSpPr>
      <xdr:spPr>
        <a:xfrm>
          <a:off x="889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54610</xdr:rowOff>
    </xdr:from>
    <xdr:to>
      <xdr:col>18</xdr:col>
      <xdr:colOff>0</xdr:colOff>
      <xdr:row>46</xdr:row>
      <xdr:rowOff>135255</xdr:rowOff>
    </xdr:to>
    <xdr:sp macro="" textlink="">
      <xdr:nvSpPr>
        <xdr:cNvPr id="95" name="正方形/長方形 94"/>
        <xdr:cNvSpPr/>
      </xdr:nvSpPr>
      <xdr:spPr>
        <a:xfrm>
          <a:off x="1905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6" name="正方形/長方形 95"/>
        <xdr:cNvSpPr/>
      </xdr:nvSpPr>
      <xdr:spPr>
        <a:xfrm>
          <a:off x="1905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54610</xdr:rowOff>
    </xdr:from>
    <xdr:to>
      <xdr:col>24</xdr:col>
      <xdr:colOff>0</xdr:colOff>
      <xdr:row>46</xdr:row>
      <xdr:rowOff>135255</xdr:rowOff>
    </xdr:to>
    <xdr:sp macro="" textlink="">
      <xdr:nvSpPr>
        <xdr:cNvPr id="97" name="正方形/長方形 96"/>
        <xdr:cNvSpPr/>
      </xdr:nvSpPr>
      <xdr:spPr>
        <a:xfrm>
          <a:off x="3048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8" name="正方形/長方形 97"/>
        <xdr:cNvSpPr/>
      </xdr:nvSpPr>
      <xdr:spPr>
        <a:xfrm>
          <a:off x="3048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23495</xdr:rowOff>
    </xdr:from>
    <xdr:to>
      <xdr:col>28</xdr:col>
      <xdr:colOff>114300</xdr:colOff>
      <xdr:row>61</xdr:row>
      <xdr:rowOff>79375</xdr:rowOff>
    </xdr:to>
    <xdr:sp macro="" textlink="">
      <xdr:nvSpPr>
        <xdr:cNvPr id="99" name="正方形/長方形 98"/>
        <xdr:cNvSpPr/>
      </xdr:nvSpPr>
      <xdr:spPr>
        <a:xfrm>
          <a:off x="762000" y="80740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4445</xdr:rowOff>
    </xdr:from>
    <xdr:ext cx="340360" cy="218440"/>
    <xdr:sp macro="" textlink="">
      <xdr:nvSpPr>
        <xdr:cNvPr id="100" name="テキスト ボックス 99"/>
        <xdr:cNvSpPr txBox="1"/>
      </xdr:nvSpPr>
      <xdr:spPr>
        <a:xfrm>
          <a:off x="723900" y="78873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101" name="直線コネクタ 100"/>
        <xdr:cNvCxnSpPr/>
      </xdr:nvCxnSpPr>
      <xdr:spPr>
        <a:xfrm>
          <a:off x="762000" y="10309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107950</xdr:rowOff>
    </xdr:from>
    <xdr:ext cx="239395" cy="243205"/>
    <xdr:sp macro="" textlink="">
      <xdr:nvSpPr>
        <xdr:cNvPr id="102" name="テキスト ボックス 101"/>
        <xdr:cNvSpPr txBox="1"/>
      </xdr:nvSpPr>
      <xdr:spPr>
        <a:xfrm>
          <a:off x="513080" y="10170160"/>
          <a:ext cx="2393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41910</xdr:rowOff>
    </xdr:from>
    <xdr:to>
      <xdr:col>28</xdr:col>
      <xdr:colOff>114300</xdr:colOff>
      <xdr:row>59</xdr:row>
      <xdr:rowOff>41910</xdr:rowOff>
    </xdr:to>
    <xdr:cxnSp macro="">
      <xdr:nvCxnSpPr>
        <xdr:cNvPr id="103" name="直線コネクタ 102"/>
        <xdr:cNvCxnSpPr/>
      </xdr:nvCxnSpPr>
      <xdr:spPr>
        <a:xfrm>
          <a:off x="762000" y="9936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71120</xdr:rowOff>
    </xdr:from>
    <xdr:ext cx="531495" cy="245110"/>
    <xdr:sp macro="" textlink="">
      <xdr:nvSpPr>
        <xdr:cNvPr id="104" name="テキスト ボックス 103"/>
        <xdr:cNvSpPr txBox="1"/>
      </xdr:nvSpPr>
      <xdr:spPr>
        <a:xfrm>
          <a:off x="230505" y="979805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4445</xdr:rowOff>
    </xdr:from>
    <xdr:to>
      <xdr:col>28</xdr:col>
      <xdr:colOff>114300</xdr:colOff>
      <xdr:row>57</xdr:row>
      <xdr:rowOff>4445</xdr:rowOff>
    </xdr:to>
    <xdr:cxnSp macro="">
      <xdr:nvCxnSpPr>
        <xdr:cNvPr id="105" name="直線コネクタ 104"/>
        <xdr:cNvCxnSpPr/>
      </xdr:nvCxnSpPr>
      <xdr:spPr>
        <a:xfrm>
          <a:off x="762000" y="95637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33655</xdr:rowOff>
    </xdr:from>
    <xdr:ext cx="531495" cy="244475"/>
    <xdr:sp macro="" textlink="">
      <xdr:nvSpPr>
        <xdr:cNvPr id="106" name="テキスト ボックス 105"/>
        <xdr:cNvSpPr txBox="1"/>
      </xdr:nvSpPr>
      <xdr:spPr>
        <a:xfrm>
          <a:off x="230505" y="942530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135255</xdr:rowOff>
    </xdr:from>
    <xdr:to>
      <xdr:col>28</xdr:col>
      <xdr:colOff>114300</xdr:colOff>
      <xdr:row>54</xdr:row>
      <xdr:rowOff>135255</xdr:rowOff>
    </xdr:to>
    <xdr:cxnSp macro="">
      <xdr:nvCxnSpPr>
        <xdr:cNvPr id="107" name="直線コネクタ 106"/>
        <xdr:cNvCxnSpPr/>
      </xdr:nvCxnSpPr>
      <xdr:spPr>
        <a:xfrm>
          <a:off x="762000" y="9191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163830</xdr:rowOff>
    </xdr:from>
    <xdr:ext cx="531495" cy="244475"/>
    <xdr:sp macro="" textlink="">
      <xdr:nvSpPr>
        <xdr:cNvPr id="108" name="テキスト ボックス 107"/>
        <xdr:cNvSpPr txBox="1"/>
      </xdr:nvSpPr>
      <xdr:spPr>
        <a:xfrm>
          <a:off x="230505" y="905256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9" name="直線コネクタ 108"/>
        <xdr:cNvCxnSpPr/>
      </xdr:nvCxnSpPr>
      <xdr:spPr>
        <a:xfrm>
          <a:off x="762000" y="88188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127000</xdr:rowOff>
    </xdr:from>
    <xdr:ext cx="591185" cy="245110"/>
    <xdr:sp macro="" textlink="">
      <xdr:nvSpPr>
        <xdr:cNvPr id="110" name="テキスト ボックス 109"/>
        <xdr:cNvSpPr txBox="1"/>
      </xdr:nvSpPr>
      <xdr:spPr>
        <a:xfrm>
          <a:off x="166370" y="8680450"/>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60325</xdr:rowOff>
    </xdr:from>
    <xdr:to>
      <xdr:col>28</xdr:col>
      <xdr:colOff>114300</xdr:colOff>
      <xdr:row>50</xdr:row>
      <xdr:rowOff>60325</xdr:rowOff>
    </xdr:to>
    <xdr:cxnSp macro="">
      <xdr:nvCxnSpPr>
        <xdr:cNvPr id="111" name="直線コネクタ 110"/>
        <xdr:cNvCxnSpPr/>
      </xdr:nvCxnSpPr>
      <xdr:spPr>
        <a:xfrm>
          <a:off x="762000" y="84461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1185" cy="243205"/>
    <xdr:sp macro="" textlink="">
      <xdr:nvSpPr>
        <xdr:cNvPr id="112" name="テキスト ボックス 111"/>
        <xdr:cNvSpPr txBox="1"/>
      </xdr:nvSpPr>
      <xdr:spPr>
        <a:xfrm>
          <a:off x="166370" y="830770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23495</xdr:rowOff>
    </xdr:from>
    <xdr:to>
      <xdr:col>28</xdr:col>
      <xdr:colOff>114300</xdr:colOff>
      <xdr:row>48</xdr:row>
      <xdr:rowOff>23495</xdr:rowOff>
    </xdr:to>
    <xdr:cxnSp macro="">
      <xdr:nvCxnSpPr>
        <xdr:cNvPr id="113" name="直線コネクタ 112"/>
        <xdr:cNvCxnSpPr/>
      </xdr:nvCxnSpPr>
      <xdr:spPr>
        <a:xfrm>
          <a:off x="762000" y="8074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52070</xdr:rowOff>
    </xdr:from>
    <xdr:ext cx="591185" cy="242570"/>
    <xdr:sp macro="" textlink="">
      <xdr:nvSpPr>
        <xdr:cNvPr id="114" name="テキスト ボックス 113"/>
        <xdr:cNvSpPr txBox="1"/>
      </xdr:nvSpPr>
      <xdr:spPr>
        <a:xfrm>
          <a:off x="166370" y="7934960"/>
          <a:ext cx="5911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23495</xdr:rowOff>
    </xdr:from>
    <xdr:to>
      <xdr:col>28</xdr:col>
      <xdr:colOff>114300</xdr:colOff>
      <xdr:row>61</xdr:row>
      <xdr:rowOff>79375</xdr:rowOff>
    </xdr:to>
    <xdr:sp macro="" textlink="">
      <xdr:nvSpPr>
        <xdr:cNvPr id="115" name="総務費グラフ枠"/>
        <xdr:cNvSpPr/>
      </xdr:nvSpPr>
      <xdr:spPr>
        <a:xfrm>
          <a:off x="762000" y="80740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161925</xdr:rowOff>
    </xdr:from>
    <xdr:to>
      <xdr:col>24</xdr:col>
      <xdr:colOff>62865</xdr:colOff>
      <xdr:row>59</xdr:row>
      <xdr:rowOff>26035</xdr:rowOff>
    </xdr:to>
    <xdr:cxnSp macro="">
      <xdr:nvCxnSpPr>
        <xdr:cNvPr id="116" name="直線コネクタ 115"/>
        <xdr:cNvCxnSpPr/>
      </xdr:nvCxnSpPr>
      <xdr:spPr>
        <a:xfrm flipV="1">
          <a:off x="4633595" y="9050655"/>
          <a:ext cx="1270" cy="869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29845</xdr:rowOff>
    </xdr:from>
    <xdr:ext cx="534670" cy="242570"/>
    <xdr:sp macro="" textlink="">
      <xdr:nvSpPr>
        <xdr:cNvPr id="117" name="総務費最小値テキスト"/>
        <xdr:cNvSpPr txBox="1"/>
      </xdr:nvSpPr>
      <xdr:spPr>
        <a:xfrm>
          <a:off x="4686300" y="992441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26035</xdr:rowOff>
    </xdr:from>
    <xdr:to>
      <xdr:col>24</xdr:col>
      <xdr:colOff>152400</xdr:colOff>
      <xdr:row>59</xdr:row>
      <xdr:rowOff>26035</xdr:rowOff>
    </xdr:to>
    <xdr:cxnSp macro="">
      <xdr:nvCxnSpPr>
        <xdr:cNvPr id="118" name="直線コネクタ 117"/>
        <xdr:cNvCxnSpPr/>
      </xdr:nvCxnSpPr>
      <xdr:spPr>
        <a:xfrm>
          <a:off x="4546600" y="992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109855</xdr:rowOff>
    </xdr:from>
    <xdr:ext cx="598805" cy="245110"/>
    <xdr:sp macro="" textlink="">
      <xdr:nvSpPr>
        <xdr:cNvPr id="119" name="総務費最大値テキスト"/>
        <xdr:cNvSpPr txBox="1"/>
      </xdr:nvSpPr>
      <xdr:spPr>
        <a:xfrm>
          <a:off x="4686300" y="883094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101,373</a:t>
          </a:r>
          <a:endParaRPr kumimoji="1" lang="ja-JP" altLang="en-US" sz="1000" b="1">
            <a:latin typeface="ＭＳ Ｐゴシック"/>
          </a:endParaRPr>
        </a:p>
      </xdr:txBody>
    </xdr:sp>
    <xdr:clientData/>
  </xdr:oneCellAnchor>
  <xdr:twoCellAnchor>
    <xdr:from>
      <xdr:col>23</xdr:col>
      <xdr:colOff>165100</xdr:colOff>
      <xdr:row>53</xdr:row>
      <xdr:rowOff>161925</xdr:rowOff>
    </xdr:from>
    <xdr:to>
      <xdr:col>24</xdr:col>
      <xdr:colOff>152400</xdr:colOff>
      <xdr:row>53</xdr:row>
      <xdr:rowOff>161925</xdr:rowOff>
    </xdr:to>
    <xdr:cxnSp macro="">
      <xdr:nvCxnSpPr>
        <xdr:cNvPr id="120" name="直線コネクタ 119"/>
        <xdr:cNvCxnSpPr/>
      </xdr:nvCxnSpPr>
      <xdr:spPr>
        <a:xfrm>
          <a:off x="4546600" y="905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32385</xdr:rowOff>
    </xdr:from>
    <xdr:to>
      <xdr:col>24</xdr:col>
      <xdr:colOff>63500</xdr:colOff>
      <xdr:row>57</xdr:row>
      <xdr:rowOff>44450</xdr:rowOff>
    </xdr:to>
    <xdr:cxnSp macro="">
      <xdr:nvCxnSpPr>
        <xdr:cNvPr id="121" name="直線コネクタ 120"/>
        <xdr:cNvCxnSpPr/>
      </xdr:nvCxnSpPr>
      <xdr:spPr>
        <a:xfrm>
          <a:off x="3790950" y="9591675"/>
          <a:ext cx="8445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143510</xdr:rowOff>
    </xdr:from>
    <xdr:ext cx="534670" cy="242570"/>
    <xdr:sp macro="" textlink="">
      <xdr:nvSpPr>
        <xdr:cNvPr id="122" name="総務費平均値テキスト"/>
        <xdr:cNvSpPr txBox="1"/>
      </xdr:nvSpPr>
      <xdr:spPr>
        <a:xfrm>
          <a:off x="4686300" y="9367520"/>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120650</xdr:rowOff>
    </xdr:from>
    <xdr:to>
      <xdr:col>24</xdr:col>
      <xdr:colOff>114300</xdr:colOff>
      <xdr:row>57</xdr:row>
      <xdr:rowOff>52705</xdr:rowOff>
    </xdr:to>
    <xdr:sp macro="" textlink="">
      <xdr:nvSpPr>
        <xdr:cNvPr id="123" name="フローチャート: 判断 122"/>
        <xdr:cNvSpPr/>
      </xdr:nvSpPr>
      <xdr:spPr>
        <a:xfrm>
          <a:off x="4584700" y="9512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32385</xdr:rowOff>
    </xdr:from>
    <xdr:to>
      <xdr:col>19</xdr:col>
      <xdr:colOff>171450</xdr:colOff>
      <xdr:row>57</xdr:row>
      <xdr:rowOff>41275</xdr:rowOff>
    </xdr:to>
    <xdr:cxnSp macro="">
      <xdr:nvCxnSpPr>
        <xdr:cNvPr id="124" name="直線コネクタ 123"/>
        <xdr:cNvCxnSpPr/>
      </xdr:nvCxnSpPr>
      <xdr:spPr>
        <a:xfrm flipV="1">
          <a:off x="2908300" y="9591675"/>
          <a:ext cx="8826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118110</xdr:rowOff>
    </xdr:from>
    <xdr:to>
      <xdr:col>20</xdr:col>
      <xdr:colOff>38100</xdr:colOff>
      <xdr:row>57</xdr:row>
      <xdr:rowOff>49530</xdr:rowOff>
    </xdr:to>
    <xdr:sp macro="" textlink="">
      <xdr:nvSpPr>
        <xdr:cNvPr id="125" name="フローチャート: 判断 124"/>
        <xdr:cNvSpPr/>
      </xdr:nvSpPr>
      <xdr:spPr>
        <a:xfrm>
          <a:off x="3746500" y="9509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64770</xdr:rowOff>
    </xdr:from>
    <xdr:ext cx="525145" cy="247015"/>
    <xdr:sp macro="" textlink="">
      <xdr:nvSpPr>
        <xdr:cNvPr id="126" name="テキスト ボックス 125"/>
        <xdr:cNvSpPr txBox="1"/>
      </xdr:nvSpPr>
      <xdr:spPr>
        <a:xfrm>
          <a:off x="3529965" y="928878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114300</xdr:rowOff>
    </xdr:from>
    <xdr:to>
      <xdr:col>15</xdr:col>
      <xdr:colOff>50800</xdr:colOff>
      <xdr:row>57</xdr:row>
      <xdr:rowOff>41275</xdr:rowOff>
    </xdr:to>
    <xdr:cxnSp macro="">
      <xdr:nvCxnSpPr>
        <xdr:cNvPr id="127" name="直線コネクタ 126"/>
        <xdr:cNvCxnSpPr/>
      </xdr:nvCxnSpPr>
      <xdr:spPr>
        <a:xfrm>
          <a:off x="2019300" y="8500110"/>
          <a:ext cx="889000" cy="1100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95885</xdr:rowOff>
    </xdr:from>
    <xdr:to>
      <xdr:col>15</xdr:col>
      <xdr:colOff>101600</xdr:colOff>
      <xdr:row>57</xdr:row>
      <xdr:rowOff>27305</xdr:rowOff>
    </xdr:to>
    <xdr:sp macro="" textlink="">
      <xdr:nvSpPr>
        <xdr:cNvPr id="128" name="フローチャート: 判断 127"/>
        <xdr:cNvSpPr/>
      </xdr:nvSpPr>
      <xdr:spPr>
        <a:xfrm>
          <a:off x="2857500" y="94875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43815</xdr:rowOff>
    </xdr:from>
    <xdr:ext cx="525145" cy="250190"/>
    <xdr:sp macro="" textlink="">
      <xdr:nvSpPr>
        <xdr:cNvPr id="129" name="テキスト ボックス 128"/>
        <xdr:cNvSpPr txBox="1"/>
      </xdr:nvSpPr>
      <xdr:spPr>
        <a:xfrm>
          <a:off x="2640965" y="9267825"/>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50</xdr:row>
      <xdr:rowOff>114300</xdr:rowOff>
    </xdr:from>
    <xdr:to>
      <xdr:col>10</xdr:col>
      <xdr:colOff>114300</xdr:colOff>
      <xdr:row>58</xdr:row>
      <xdr:rowOff>143510</xdr:rowOff>
    </xdr:to>
    <xdr:cxnSp macro="">
      <xdr:nvCxnSpPr>
        <xdr:cNvPr id="130" name="直線コネクタ 129"/>
        <xdr:cNvCxnSpPr/>
      </xdr:nvCxnSpPr>
      <xdr:spPr>
        <a:xfrm flipV="1">
          <a:off x="1123950" y="8500110"/>
          <a:ext cx="895350" cy="137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134620</xdr:rowOff>
    </xdr:from>
    <xdr:to>
      <xdr:col>10</xdr:col>
      <xdr:colOff>165100</xdr:colOff>
      <xdr:row>50</xdr:row>
      <xdr:rowOff>66675</xdr:rowOff>
    </xdr:to>
    <xdr:sp macro="" textlink="">
      <xdr:nvSpPr>
        <xdr:cNvPr id="131" name="フローチャート: 判断 130"/>
        <xdr:cNvSpPr/>
      </xdr:nvSpPr>
      <xdr:spPr>
        <a:xfrm>
          <a:off x="1968500" y="8352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48</xdr:row>
      <xdr:rowOff>82550</xdr:rowOff>
    </xdr:from>
    <xdr:ext cx="589280" cy="248920"/>
    <xdr:sp macro="" textlink="">
      <xdr:nvSpPr>
        <xdr:cNvPr id="132" name="テキスト ボックス 131"/>
        <xdr:cNvSpPr txBox="1"/>
      </xdr:nvSpPr>
      <xdr:spPr>
        <a:xfrm>
          <a:off x="1719580" y="813308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133350</xdr:rowOff>
    </xdr:from>
    <xdr:to>
      <xdr:col>6</xdr:col>
      <xdr:colOff>38100</xdr:colOff>
      <xdr:row>57</xdr:row>
      <xdr:rowOff>64770</xdr:rowOff>
    </xdr:to>
    <xdr:sp macro="" textlink="">
      <xdr:nvSpPr>
        <xdr:cNvPr id="133" name="フローチャート: 判断 132"/>
        <xdr:cNvSpPr/>
      </xdr:nvSpPr>
      <xdr:spPr>
        <a:xfrm>
          <a:off x="1079500" y="9525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81280</xdr:rowOff>
    </xdr:from>
    <xdr:ext cx="525145" cy="252095"/>
    <xdr:sp macro="" textlink="">
      <xdr:nvSpPr>
        <xdr:cNvPr id="134" name="テキスト ボックス 133"/>
        <xdr:cNvSpPr txBox="1"/>
      </xdr:nvSpPr>
      <xdr:spPr>
        <a:xfrm>
          <a:off x="862965" y="930529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50190"/>
    <xdr:sp macro="" textlink="">
      <xdr:nvSpPr>
        <xdr:cNvPr id="135" name="テキスト ボックス 134"/>
        <xdr:cNvSpPr txBox="1"/>
      </xdr:nvSpPr>
      <xdr:spPr>
        <a:xfrm>
          <a:off x="44450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76835</xdr:rowOff>
    </xdr:from>
    <xdr:ext cx="762000" cy="250190"/>
    <xdr:sp macro="" textlink="">
      <xdr:nvSpPr>
        <xdr:cNvPr id="136" name="テキスト ボックス 135"/>
        <xdr:cNvSpPr txBox="1"/>
      </xdr:nvSpPr>
      <xdr:spPr>
        <a:xfrm>
          <a:off x="360045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56920" cy="250190"/>
    <xdr:sp macro="" textlink="">
      <xdr:nvSpPr>
        <xdr:cNvPr id="137" name="テキスト ボックス 136"/>
        <xdr:cNvSpPr txBox="1"/>
      </xdr:nvSpPr>
      <xdr:spPr>
        <a:xfrm>
          <a:off x="2717800" y="103066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50190"/>
    <xdr:sp macro="" textlink="">
      <xdr:nvSpPr>
        <xdr:cNvPr id="138" name="テキスト ボックス 137"/>
        <xdr:cNvSpPr txBox="1"/>
      </xdr:nvSpPr>
      <xdr:spPr>
        <a:xfrm>
          <a:off x="18288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76835</xdr:rowOff>
    </xdr:from>
    <xdr:ext cx="762000" cy="250190"/>
    <xdr:sp macro="" textlink="">
      <xdr:nvSpPr>
        <xdr:cNvPr id="139" name="テキスト ボックス 138"/>
        <xdr:cNvSpPr txBox="1"/>
      </xdr:nvSpPr>
      <xdr:spPr>
        <a:xfrm>
          <a:off x="93345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162560</xdr:rowOff>
    </xdr:from>
    <xdr:to>
      <xdr:col>24</xdr:col>
      <xdr:colOff>114300</xdr:colOff>
      <xdr:row>57</xdr:row>
      <xdr:rowOff>93980</xdr:rowOff>
    </xdr:to>
    <xdr:sp macro="" textlink="">
      <xdr:nvSpPr>
        <xdr:cNvPr id="140" name="楕円 139"/>
        <xdr:cNvSpPr/>
      </xdr:nvSpPr>
      <xdr:spPr>
        <a:xfrm>
          <a:off x="4584700" y="9554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141605</xdr:rowOff>
    </xdr:from>
    <xdr:ext cx="534670" cy="244475"/>
    <xdr:sp macro="" textlink="">
      <xdr:nvSpPr>
        <xdr:cNvPr id="141" name="総務費該当値テキスト"/>
        <xdr:cNvSpPr txBox="1"/>
      </xdr:nvSpPr>
      <xdr:spPr>
        <a:xfrm>
          <a:off x="4686300" y="953325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149860</xdr:rowOff>
    </xdr:from>
    <xdr:to>
      <xdr:col>20</xdr:col>
      <xdr:colOff>38100</xdr:colOff>
      <xdr:row>57</xdr:row>
      <xdr:rowOff>81915</xdr:rowOff>
    </xdr:to>
    <xdr:sp macro="" textlink="">
      <xdr:nvSpPr>
        <xdr:cNvPr id="142" name="楕円 141"/>
        <xdr:cNvSpPr/>
      </xdr:nvSpPr>
      <xdr:spPr>
        <a:xfrm>
          <a:off x="3746500" y="95415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73025</xdr:rowOff>
    </xdr:from>
    <xdr:ext cx="525145" cy="246380"/>
    <xdr:sp macro="" textlink="">
      <xdr:nvSpPr>
        <xdr:cNvPr id="143" name="テキスト ボックス 142"/>
        <xdr:cNvSpPr txBox="1"/>
      </xdr:nvSpPr>
      <xdr:spPr>
        <a:xfrm>
          <a:off x="3529965" y="9632315"/>
          <a:ext cx="525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160020</xdr:rowOff>
    </xdr:from>
    <xdr:to>
      <xdr:col>15</xdr:col>
      <xdr:colOff>101600</xdr:colOff>
      <xdr:row>57</xdr:row>
      <xdr:rowOff>91440</xdr:rowOff>
    </xdr:to>
    <xdr:sp macro="" textlink="">
      <xdr:nvSpPr>
        <xdr:cNvPr id="144" name="楕円 143"/>
        <xdr:cNvSpPr/>
      </xdr:nvSpPr>
      <xdr:spPr>
        <a:xfrm>
          <a:off x="2857500" y="9551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82550</xdr:rowOff>
    </xdr:from>
    <xdr:ext cx="525145" cy="248920"/>
    <xdr:sp macro="" textlink="">
      <xdr:nvSpPr>
        <xdr:cNvPr id="145" name="テキスト ボックス 144"/>
        <xdr:cNvSpPr txBox="1"/>
      </xdr:nvSpPr>
      <xdr:spPr>
        <a:xfrm>
          <a:off x="2640965" y="964184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50</xdr:row>
      <xdr:rowOff>64135</xdr:rowOff>
    </xdr:from>
    <xdr:to>
      <xdr:col>10</xdr:col>
      <xdr:colOff>165100</xdr:colOff>
      <xdr:row>50</xdr:row>
      <xdr:rowOff>163830</xdr:rowOff>
    </xdr:to>
    <xdr:sp macro="" textlink="">
      <xdr:nvSpPr>
        <xdr:cNvPr id="146" name="楕円 145"/>
        <xdr:cNvSpPr/>
      </xdr:nvSpPr>
      <xdr:spPr>
        <a:xfrm>
          <a:off x="1968500" y="84499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154940</xdr:rowOff>
    </xdr:from>
    <xdr:ext cx="589280" cy="250825"/>
    <xdr:sp macro="" textlink="">
      <xdr:nvSpPr>
        <xdr:cNvPr id="147" name="テキスト ボックス 146"/>
        <xdr:cNvSpPr txBox="1"/>
      </xdr:nvSpPr>
      <xdr:spPr>
        <a:xfrm>
          <a:off x="1719580" y="854075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93980</xdr:rowOff>
    </xdr:from>
    <xdr:to>
      <xdr:col>6</xdr:col>
      <xdr:colOff>38100</xdr:colOff>
      <xdr:row>59</xdr:row>
      <xdr:rowOff>25400</xdr:rowOff>
    </xdr:to>
    <xdr:sp macro="" textlink="">
      <xdr:nvSpPr>
        <xdr:cNvPr id="148" name="楕円 147"/>
        <xdr:cNvSpPr/>
      </xdr:nvSpPr>
      <xdr:spPr>
        <a:xfrm>
          <a:off x="1079500" y="9820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16510</xdr:rowOff>
    </xdr:from>
    <xdr:ext cx="525145" cy="246380"/>
    <xdr:sp macro="" textlink="">
      <xdr:nvSpPr>
        <xdr:cNvPr id="149" name="テキスト ボックス 148"/>
        <xdr:cNvSpPr txBox="1"/>
      </xdr:nvSpPr>
      <xdr:spPr>
        <a:xfrm>
          <a:off x="862965" y="9911080"/>
          <a:ext cx="525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54610</xdr:rowOff>
    </xdr:from>
    <xdr:to>
      <xdr:col>28</xdr:col>
      <xdr:colOff>114300</xdr:colOff>
      <xdr:row>65</xdr:row>
      <xdr:rowOff>29845</xdr:rowOff>
    </xdr:to>
    <xdr:sp macro="" textlink="">
      <xdr:nvSpPr>
        <xdr:cNvPr id="150" name="正方形/長方形 149"/>
        <xdr:cNvSpPr/>
      </xdr:nvSpPr>
      <xdr:spPr>
        <a:xfrm>
          <a:off x="762000" y="106197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54610</xdr:rowOff>
    </xdr:from>
    <xdr:to>
      <xdr:col>12</xdr:col>
      <xdr:colOff>127000</xdr:colOff>
      <xdr:row>66</xdr:row>
      <xdr:rowOff>135255</xdr:rowOff>
    </xdr:to>
    <xdr:sp macro="" textlink="">
      <xdr:nvSpPr>
        <xdr:cNvPr id="151" name="正方形/長方形 150"/>
        <xdr:cNvSpPr/>
      </xdr:nvSpPr>
      <xdr:spPr>
        <a:xfrm>
          <a:off x="889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2" name="正方形/長方形 151"/>
        <xdr:cNvSpPr/>
      </xdr:nvSpPr>
      <xdr:spPr>
        <a:xfrm>
          <a:off x="889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54610</xdr:rowOff>
    </xdr:from>
    <xdr:to>
      <xdr:col>18</xdr:col>
      <xdr:colOff>0</xdr:colOff>
      <xdr:row>66</xdr:row>
      <xdr:rowOff>135255</xdr:rowOff>
    </xdr:to>
    <xdr:sp macro="" textlink="">
      <xdr:nvSpPr>
        <xdr:cNvPr id="153" name="正方形/長方形 152"/>
        <xdr:cNvSpPr/>
      </xdr:nvSpPr>
      <xdr:spPr>
        <a:xfrm>
          <a:off x="1905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4" name="正方形/長方形 153"/>
        <xdr:cNvSpPr/>
      </xdr:nvSpPr>
      <xdr:spPr>
        <a:xfrm>
          <a:off x="1905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54610</xdr:rowOff>
    </xdr:from>
    <xdr:to>
      <xdr:col>24</xdr:col>
      <xdr:colOff>0</xdr:colOff>
      <xdr:row>66</xdr:row>
      <xdr:rowOff>135255</xdr:rowOff>
    </xdr:to>
    <xdr:sp macro="" textlink="">
      <xdr:nvSpPr>
        <xdr:cNvPr id="155" name="正方形/長方形 154"/>
        <xdr:cNvSpPr/>
      </xdr:nvSpPr>
      <xdr:spPr>
        <a:xfrm>
          <a:off x="3048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6" name="正方形/長方形 155"/>
        <xdr:cNvSpPr/>
      </xdr:nvSpPr>
      <xdr:spPr>
        <a:xfrm>
          <a:off x="3048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23495</xdr:rowOff>
    </xdr:from>
    <xdr:to>
      <xdr:col>28</xdr:col>
      <xdr:colOff>114300</xdr:colOff>
      <xdr:row>81</xdr:row>
      <xdr:rowOff>79375</xdr:rowOff>
    </xdr:to>
    <xdr:sp macro="" textlink="">
      <xdr:nvSpPr>
        <xdr:cNvPr id="157" name="正方形/長方形 156"/>
        <xdr:cNvSpPr/>
      </xdr:nvSpPr>
      <xdr:spPr>
        <a:xfrm>
          <a:off x="762000" y="114268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4445</xdr:rowOff>
    </xdr:from>
    <xdr:ext cx="340360" cy="218440"/>
    <xdr:sp macro="" textlink="">
      <xdr:nvSpPr>
        <xdr:cNvPr id="158" name="テキスト ボックス 157"/>
        <xdr:cNvSpPr txBox="1"/>
      </xdr:nvSpPr>
      <xdr:spPr>
        <a:xfrm>
          <a:off x="723900" y="112401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9" name="直線コネクタ 158"/>
        <xdr:cNvCxnSpPr/>
      </xdr:nvCxnSpPr>
      <xdr:spPr>
        <a:xfrm>
          <a:off x="762000" y="13662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107950</xdr:rowOff>
    </xdr:from>
    <xdr:ext cx="591185" cy="243205"/>
    <xdr:sp macro="" textlink="">
      <xdr:nvSpPr>
        <xdr:cNvPr id="160" name="テキスト ボックス 159"/>
        <xdr:cNvSpPr txBox="1"/>
      </xdr:nvSpPr>
      <xdr:spPr>
        <a:xfrm>
          <a:off x="166370" y="13522960"/>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41910</xdr:rowOff>
    </xdr:from>
    <xdr:to>
      <xdr:col>28</xdr:col>
      <xdr:colOff>114300</xdr:colOff>
      <xdr:row>79</xdr:row>
      <xdr:rowOff>41910</xdr:rowOff>
    </xdr:to>
    <xdr:cxnSp macro="">
      <xdr:nvCxnSpPr>
        <xdr:cNvPr id="161" name="直線コネクタ 160"/>
        <xdr:cNvCxnSpPr/>
      </xdr:nvCxnSpPr>
      <xdr:spPr>
        <a:xfrm>
          <a:off x="762000" y="132892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71120</xdr:rowOff>
    </xdr:from>
    <xdr:ext cx="591185" cy="245110"/>
    <xdr:sp macro="" textlink="">
      <xdr:nvSpPr>
        <xdr:cNvPr id="162" name="テキスト ボックス 161"/>
        <xdr:cNvSpPr txBox="1"/>
      </xdr:nvSpPr>
      <xdr:spPr>
        <a:xfrm>
          <a:off x="166370" y="13150850"/>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4445</xdr:rowOff>
    </xdr:from>
    <xdr:to>
      <xdr:col>28</xdr:col>
      <xdr:colOff>114300</xdr:colOff>
      <xdr:row>77</xdr:row>
      <xdr:rowOff>4445</xdr:rowOff>
    </xdr:to>
    <xdr:cxnSp macro="">
      <xdr:nvCxnSpPr>
        <xdr:cNvPr id="163" name="直線コネクタ 162"/>
        <xdr:cNvCxnSpPr/>
      </xdr:nvCxnSpPr>
      <xdr:spPr>
        <a:xfrm>
          <a:off x="762000" y="129165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33655</xdr:rowOff>
    </xdr:from>
    <xdr:ext cx="591185" cy="244475"/>
    <xdr:sp macro="" textlink="">
      <xdr:nvSpPr>
        <xdr:cNvPr id="164" name="テキスト ボックス 163"/>
        <xdr:cNvSpPr txBox="1"/>
      </xdr:nvSpPr>
      <xdr:spPr>
        <a:xfrm>
          <a:off x="166370" y="1277810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135255</xdr:rowOff>
    </xdr:from>
    <xdr:to>
      <xdr:col>28</xdr:col>
      <xdr:colOff>114300</xdr:colOff>
      <xdr:row>74</xdr:row>
      <xdr:rowOff>135255</xdr:rowOff>
    </xdr:to>
    <xdr:cxnSp macro="">
      <xdr:nvCxnSpPr>
        <xdr:cNvPr id="165" name="直線コネクタ 164"/>
        <xdr:cNvCxnSpPr/>
      </xdr:nvCxnSpPr>
      <xdr:spPr>
        <a:xfrm>
          <a:off x="762000" y="12544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163830</xdr:rowOff>
    </xdr:from>
    <xdr:ext cx="591185" cy="244475"/>
    <xdr:sp macro="" textlink="">
      <xdr:nvSpPr>
        <xdr:cNvPr id="166" name="テキスト ボックス 165"/>
        <xdr:cNvSpPr txBox="1"/>
      </xdr:nvSpPr>
      <xdr:spPr>
        <a:xfrm>
          <a:off x="166370" y="1240536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67" name="直線コネクタ 166"/>
        <xdr:cNvCxnSpPr/>
      </xdr:nvCxnSpPr>
      <xdr:spPr>
        <a:xfrm>
          <a:off x="762000" y="121716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127000</xdr:rowOff>
    </xdr:from>
    <xdr:ext cx="591185" cy="245110"/>
    <xdr:sp macro="" textlink="">
      <xdr:nvSpPr>
        <xdr:cNvPr id="168" name="テキスト ボックス 167"/>
        <xdr:cNvSpPr txBox="1"/>
      </xdr:nvSpPr>
      <xdr:spPr>
        <a:xfrm>
          <a:off x="166370" y="12033250"/>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60325</xdr:rowOff>
    </xdr:from>
    <xdr:to>
      <xdr:col>28</xdr:col>
      <xdr:colOff>114300</xdr:colOff>
      <xdr:row>70</xdr:row>
      <xdr:rowOff>60325</xdr:rowOff>
    </xdr:to>
    <xdr:cxnSp macro="">
      <xdr:nvCxnSpPr>
        <xdr:cNvPr id="169" name="直線コネクタ 168"/>
        <xdr:cNvCxnSpPr/>
      </xdr:nvCxnSpPr>
      <xdr:spPr>
        <a:xfrm>
          <a:off x="762000" y="117989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89535</xdr:rowOff>
    </xdr:from>
    <xdr:ext cx="591185" cy="243205"/>
    <xdr:sp macro="" textlink="">
      <xdr:nvSpPr>
        <xdr:cNvPr id="170" name="テキスト ボックス 169"/>
        <xdr:cNvSpPr txBox="1"/>
      </xdr:nvSpPr>
      <xdr:spPr>
        <a:xfrm>
          <a:off x="166370" y="1166050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23495</xdr:rowOff>
    </xdr:from>
    <xdr:to>
      <xdr:col>28</xdr:col>
      <xdr:colOff>114300</xdr:colOff>
      <xdr:row>68</xdr:row>
      <xdr:rowOff>23495</xdr:rowOff>
    </xdr:to>
    <xdr:cxnSp macro="">
      <xdr:nvCxnSpPr>
        <xdr:cNvPr id="171" name="直線コネクタ 170"/>
        <xdr:cNvCxnSpPr/>
      </xdr:nvCxnSpPr>
      <xdr:spPr>
        <a:xfrm>
          <a:off x="762000" y="1142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52070</xdr:rowOff>
    </xdr:from>
    <xdr:ext cx="591185" cy="242570"/>
    <xdr:sp macro="" textlink="">
      <xdr:nvSpPr>
        <xdr:cNvPr id="172" name="テキスト ボックス 171"/>
        <xdr:cNvSpPr txBox="1"/>
      </xdr:nvSpPr>
      <xdr:spPr>
        <a:xfrm>
          <a:off x="166370" y="11287760"/>
          <a:ext cx="5911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23495</xdr:rowOff>
    </xdr:from>
    <xdr:to>
      <xdr:col>28</xdr:col>
      <xdr:colOff>114300</xdr:colOff>
      <xdr:row>81</xdr:row>
      <xdr:rowOff>79375</xdr:rowOff>
    </xdr:to>
    <xdr:sp macro="" textlink="">
      <xdr:nvSpPr>
        <xdr:cNvPr id="173" name="民生費グラフ枠"/>
        <xdr:cNvSpPr/>
      </xdr:nvSpPr>
      <xdr:spPr>
        <a:xfrm>
          <a:off x="762000" y="114268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103505</xdr:rowOff>
    </xdr:from>
    <xdr:to>
      <xdr:col>24</xdr:col>
      <xdr:colOff>62865</xdr:colOff>
      <xdr:row>79</xdr:row>
      <xdr:rowOff>42545</xdr:rowOff>
    </xdr:to>
    <xdr:cxnSp macro="">
      <xdr:nvCxnSpPr>
        <xdr:cNvPr id="174" name="直線コネクタ 173"/>
        <xdr:cNvCxnSpPr/>
      </xdr:nvCxnSpPr>
      <xdr:spPr>
        <a:xfrm flipV="1">
          <a:off x="4633595" y="12009755"/>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598805" cy="245110"/>
    <xdr:sp macro="" textlink="">
      <xdr:nvSpPr>
        <xdr:cNvPr id="175" name="民生費最小値テキスト"/>
        <xdr:cNvSpPr txBox="1"/>
      </xdr:nvSpPr>
      <xdr:spPr>
        <a:xfrm>
          <a:off x="4686300" y="1329436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139,953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42545</xdr:rowOff>
    </xdr:from>
    <xdr:to>
      <xdr:col>24</xdr:col>
      <xdr:colOff>152400</xdr:colOff>
      <xdr:row>79</xdr:row>
      <xdr:rowOff>42545</xdr:rowOff>
    </xdr:to>
    <xdr:cxnSp macro="">
      <xdr:nvCxnSpPr>
        <xdr:cNvPr id="176" name="直線コネクタ 175"/>
        <xdr:cNvCxnSpPr/>
      </xdr:nvCxnSpPr>
      <xdr:spPr>
        <a:xfrm>
          <a:off x="4546600" y="1328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50800</xdr:rowOff>
    </xdr:from>
    <xdr:ext cx="598805" cy="243205"/>
    <xdr:sp macro="" textlink="">
      <xdr:nvSpPr>
        <xdr:cNvPr id="177" name="民生費最大値テキスト"/>
        <xdr:cNvSpPr txBox="1"/>
      </xdr:nvSpPr>
      <xdr:spPr>
        <a:xfrm>
          <a:off x="4686300" y="1178941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208,744</a:t>
          </a:r>
          <a:endParaRPr kumimoji="1" lang="ja-JP" altLang="en-US" sz="1000" b="1">
            <a:latin typeface="ＭＳ Ｐゴシック"/>
          </a:endParaRPr>
        </a:p>
      </xdr:txBody>
    </xdr:sp>
    <xdr:clientData/>
  </xdr:oneCellAnchor>
  <xdr:twoCellAnchor>
    <xdr:from>
      <xdr:col>23</xdr:col>
      <xdr:colOff>165100</xdr:colOff>
      <xdr:row>71</xdr:row>
      <xdr:rowOff>103505</xdr:rowOff>
    </xdr:from>
    <xdr:to>
      <xdr:col>24</xdr:col>
      <xdr:colOff>152400</xdr:colOff>
      <xdr:row>71</xdr:row>
      <xdr:rowOff>103505</xdr:rowOff>
    </xdr:to>
    <xdr:cxnSp macro="">
      <xdr:nvCxnSpPr>
        <xdr:cNvPr id="178" name="直線コネクタ 177"/>
        <xdr:cNvCxnSpPr/>
      </xdr:nvCxnSpPr>
      <xdr:spPr>
        <a:xfrm>
          <a:off x="4546600" y="1200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80645</xdr:rowOff>
    </xdr:from>
    <xdr:to>
      <xdr:col>24</xdr:col>
      <xdr:colOff>63500</xdr:colOff>
      <xdr:row>76</xdr:row>
      <xdr:rowOff>154940</xdr:rowOff>
    </xdr:to>
    <xdr:cxnSp macro="">
      <xdr:nvCxnSpPr>
        <xdr:cNvPr id="179" name="直線コネクタ 178"/>
        <xdr:cNvCxnSpPr/>
      </xdr:nvCxnSpPr>
      <xdr:spPr>
        <a:xfrm flipV="1">
          <a:off x="3790950" y="12825095"/>
          <a:ext cx="8445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125730</xdr:rowOff>
    </xdr:from>
    <xdr:ext cx="598805" cy="245110"/>
    <xdr:sp macro="" textlink="">
      <xdr:nvSpPr>
        <xdr:cNvPr id="180" name="民生費平均値テキスト"/>
        <xdr:cNvSpPr txBox="1"/>
      </xdr:nvSpPr>
      <xdr:spPr>
        <a:xfrm>
          <a:off x="4686300" y="12534900"/>
          <a:ext cx="59880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103505</xdr:rowOff>
    </xdr:from>
    <xdr:to>
      <xdr:col>24</xdr:col>
      <xdr:colOff>114300</xdr:colOff>
      <xdr:row>76</xdr:row>
      <xdr:rowOff>34925</xdr:rowOff>
    </xdr:to>
    <xdr:sp macro="" textlink="">
      <xdr:nvSpPr>
        <xdr:cNvPr id="181" name="フローチャート: 判断 180"/>
        <xdr:cNvSpPr/>
      </xdr:nvSpPr>
      <xdr:spPr>
        <a:xfrm>
          <a:off x="4584700" y="12680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154940</xdr:rowOff>
    </xdr:from>
    <xdr:to>
      <xdr:col>19</xdr:col>
      <xdr:colOff>171450</xdr:colOff>
      <xdr:row>76</xdr:row>
      <xdr:rowOff>154940</xdr:rowOff>
    </xdr:to>
    <xdr:cxnSp macro="">
      <xdr:nvCxnSpPr>
        <xdr:cNvPr id="182" name="直線コネクタ 181"/>
        <xdr:cNvCxnSpPr/>
      </xdr:nvCxnSpPr>
      <xdr:spPr>
        <a:xfrm>
          <a:off x="2908300" y="12731750"/>
          <a:ext cx="88265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104140</xdr:rowOff>
    </xdr:from>
    <xdr:to>
      <xdr:col>20</xdr:col>
      <xdr:colOff>38100</xdr:colOff>
      <xdr:row>77</xdr:row>
      <xdr:rowOff>35560</xdr:rowOff>
    </xdr:to>
    <xdr:sp macro="" textlink="">
      <xdr:nvSpPr>
        <xdr:cNvPr id="183" name="フローチャート: 判断 182"/>
        <xdr:cNvSpPr/>
      </xdr:nvSpPr>
      <xdr:spPr>
        <a:xfrm>
          <a:off x="3746500" y="12848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51435</xdr:rowOff>
    </xdr:from>
    <xdr:ext cx="589280" cy="242570"/>
    <xdr:sp macro="" textlink="">
      <xdr:nvSpPr>
        <xdr:cNvPr id="184" name="テキスト ボックス 183"/>
        <xdr:cNvSpPr txBox="1"/>
      </xdr:nvSpPr>
      <xdr:spPr>
        <a:xfrm>
          <a:off x="3497580" y="12628245"/>
          <a:ext cx="5892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154940</xdr:rowOff>
    </xdr:from>
    <xdr:to>
      <xdr:col>15</xdr:col>
      <xdr:colOff>50800</xdr:colOff>
      <xdr:row>79</xdr:row>
      <xdr:rowOff>3810</xdr:rowOff>
    </xdr:to>
    <xdr:cxnSp macro="">
      <xdr:nvCxnSpPr>
        <xdr:cNvPr id="185" name="直線コネクタ 184"/>
        <xdr:cNvCxnSpPr/>
      </xdr:nvCxnSpPr>
      <xdr:spPr>
        <a:xfrm flipV="1">
          <a:off x="2019300" y="12731750"/>
          <a:ext cx="889000" cy="519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106680</xdr:rowOff>
    </xdr:from>
    <xdr:to>
      <xdr:col>15</xdr:col>
      <xdr:colOff>101600</xdr:colOff>
      <xdr:row>76</xdr:row>
      <xdr:rowOff>38100</xdr:rowOff>
    </xdr:to>
    <xdr:sp macro="" textlink="">
      <xdr:nvSpPr>
        <xdr:cNvPr id="186" name="フローチャート: 判断 185"/>
        <xdr:cNvSpPr/>
      </xdr:nvSpPr>
      <xdr:spPr>
        <a:xfrm>
          <a:off x="2857500" y="12683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29845</xdr:rowOff>
    </xdr:from>
    <xdr:ext cx="589280" cy="242570"/>
    <xdr:sp macro="" textlink="">
      <xdr:nvSpPr>
        <xdr:cNvPr id="187" name="テキスト ボックス 186"/>
        <xdr:cNvSpPr txBox="1"/>
      </xdr:nvSpPr>
      <xdr:spPr>
        <a:xfrm>
          <a:off x="2608580" y="12774295"/>
          <a:ext cx="5892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79</xdr:row>
      <xdr:rowOff>3810</xdr:rowOff>
    </xdr:from>
    <xdr:to>
      <xdr:col>10</xdr:col>
      <xdr:colOff>114300</xdr:colOff>
      <xdr:row>79</xdr:row>
      <xdr:rowOff>5080</xdr:rowOff>
    </xdr:to>
    <xdr:cxnSp macro="">
      <xdr:nvCxnSpPr>
        <xdr:cNvPr id="188" name="直線コネクタ 187"/>
        <xdr:cNvCxnSpPr/>
      </xdr:nvCxnSpPr>
      <xdr:spPr>
        <a:xfrm flipV="1">
          <a:off x="1123950" y="13251180"/>
          <a:ext cx="895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55245</xdr:rowOff>
    </xdr:from>
    <xdr:to>
      <xdr:col>10</xdr:col>
      <xdr:colOff>165100</xdr:colOff>
      <xdr:row>78</xdr:row>
      <xdr:rowOff>154305</xdr:rowOff>
    </xdr:to>
    <xdr:sp macro="" textlink="">
      <xdr:nvSpPr>
        <xdr:cNvPr id="189" name="フローチャート: 判断 188"/>
        <xdr:cNvSpPr/>
      </xdr:nvSpPr>
      <xdr:spPr>
        <a:xfrm>
          <a:off x="1968500" y="13134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3175</xdr:rowOff>
    </xdr:from>
    <xdr:ext cx="589280" cy="252095"/>
    <xdr:sp macro="" textlink="">
      <xdr:nvSpPr>
        <xdr:cNvPr id="190" name="テキスト ボックス 189"/>
        <xdr:cNvSpPr txBox="1"/>
      </xdr:nvSpPr>
      <xdr:spPr>
        <a:xfrm>
          <a:off x="1719580" y="12915265"/>
          <a:ext cx="5892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149225</xdr:rowOff>
    </xdr:from>
    <xdr:to>
      <xdr:col>6</xdr:col>
      <xdr:colOff>38100</xdr:colOff>
      <xdr:row>79</xdr:row>
      <xdr:rowOff>80645</xdr:rowOff>
    </xdr:to>
    <xdr:sp macro="" textlink="">
      <xdr:nvSpPr>
        <xdr:cNvPr id="191" name="フローチャート: 判断 190"/>
        <xdr:cNvSpPr/>
      </xdr:nvSpPr>
      <xdr:spPr>
        <a:xfrm>
          <a:off x="1079500" y="13228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71755</xdr:rowOff>
    </xdr:from>
    <xdr:ext cx="589280" cy="244475"/>
    <xdr:sp macro="" textlink="">
      <xdr:nvSpPr>
        <xdr:cNvPr id="192" name="テキスト ボックス 191"/>
        <xdr:cNvSpPr txBox="1"/>
      </xdr:nvSpPr>
      <xdr:spPr>
        <a:xfrm>
          <a:off x="830580" y="13319125"/>
          <a:ext cx="589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50190"/>
    <xdr:sp macro="" textlink="">
      <xdr:nvSpPr>
        <xdr:cNvPr id="193" name="テキスト ボックス 192"/>
        <xdr:cNvSpPr txBox="1"/>
      </xdr:nvSpPr>
      <xdr:spPr>
        <a:xfrm>
          <a:off x="44450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76835</xdr:rowOff>
    </xdr:from>
    <xdr:ext cx="762000" cy="250190"/>
    <xdr:sp macro="" textlink="">
      <xdr:nvSpPr>
        <xdr:cNvPr id="194" name="テキスト ボックス 193"/>
        <xdr:cNvSpPr txBox="1"/>
      </xdr:nvSpPr>
      <xdr:spPr>
        <a:xfrm>
          <a:off x="360045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56920" cy="250190"/>
    <xdr:sp macro="" textlink="">
      <xdr:nvSpPr>
        <xdr:cNvPr id="195" name="テキスト ボックス 194"/>
        <xdr:cNvSpPr txBox="1"/>
      </xdr:nvSpPr>
      <xdr:spPr>
        <a:xfrm>
          <a:off x="2717800" y="136594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50190"/>
    <xdr:sp macro="" textlink="">
      <xdr:nvSpPr>
        <xdr:cNvPr id="196" name="テキスト ボックス 195"/>
        <xdr:cNvSpPr txBox="1"/>
      </xdr:nvSpPr>
      <xdr:spPr>
        <a:xfrm>
          <a:off x="18288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76835</xdr:rowOff>
    </xdr:from>
    <xdr:ext cx="762000" cy="250190"/>
    <xdr:sp macro="" textlink="">
      <xdr:nvSpPr>
        <xdr:cNvPr id="197" name="テキスト ボックス 196"/>
        <xdr:cNvSpPr txBox="1"/>
      </xdr:nvSpPr>
      <xdr:spPr>
        <a:xfrm>
          <a:off x="93345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31115</xdr:rowOff>
    </xdr:from>
    <xdr:to>
      <xdr:col>24</xdr:col>
      <xdr:colOff>114300</xdr:colOff>
      <xdr:row>76</xdr:row>
      <xdr:rowOff>130175</xdr:rowOff>
    </xdr:to>
    <xdr:sp macro="" textlink="">
      <xdr:nvSpPr>
        <xdr:cNvPr id="198" name="楕円 197"/>
        <xdr:cNvSpPr/>
      </xdr:nvSpPr>
      <xdr:spPr>
        <a:xfrm>
          <a:off x="4584700" y="12775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10160</xdr:rowOff>
    </xdr:from>
    <xdr:ext cx="598805" cy="243840"/>
    <xdr:sp macro="" textlink="">
      <xdr:nvSpPr>
        <xdr:cNvPr id="199" name="民生費該当値テキスト"/>
        <xdr:cNvSpPr txBox="1"/>
      </xdr:nvSpPr>
      <xdr:spPr>
        <a:xfrm>
          <a:off x="4686300" y="1275461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164,924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105410</xdr:rowOff>
    </xdr:from>
    <xdr:to>
      <xdr:col>20</xdr:col>
      <xdr:colOff>38100</xdr:colOff>
      <xdr:row>77</xdr:row>
      <xdr:rowOff>37465</xdr:rowOff>
    </xdr:to>
    <xdr:sp macro="" textlink="">
      <xdr:nvSpPr>
        <xdr:cNvPr id="200" name="楕円 199"/>
        <xdr:cNvSpPr/>
      </xdr:nvSpPr>
      <xdr:spPr>
        <a:xfrm>
          <a:off x="3746500" y="12849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29845</xdr:rowOff>
    </xdr:from>
    <xdr:ext cx="589280" cy="242570"/>
    <xdr:sp macro="" textlink="">
      <xdr:nvSpPr>
        <xdr:cNvPr id="201" name="テキスト ボックス 200"/>
        <xdr:cNvSpPr txBox="1"/>
      </xdr:nvSpPr>
      <xdr:spPr>
        <a:xfrm>
          <a:off x="3497580" y="12941935"/>
          <a:ext cx="5892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105410</xdr:rowOff>
    </xdr:from>
    <xdr:to>
      <xdr:col>15</xdr:col>
      <xdr:colOff>101600</xdr:colOff>
      <xdr:row>76</xdr:row>
      <xdr:rowOff>37465</xdr:rowOff>
    </xdr:to>
    <xdr:sp macro="" textlink="">
      <xdr:nvSpPr>
        <xdr:cNvPr id="202" name="楕円 201"/>
        <xdr:cNvSpPr/>
      </xdr:nvSpPr>
      <xdr:spPr>
        <a:xfrm>
          <a:off x="2857500" y="12682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53340</xdr:rowOff>
    </xdr:from>
    <xdr:ext cx="589280" cy="245745"/>
    <xdr:sp macro="" textlink="">
      <xdr:nvSpPr>
        <xdr:cNvPr id="203" name="テキスト ボックス 202"/>
        <xdr:cNvSpPr txBox="1"/>
      </xdr:nvSpPr>
      <xdr:spPr>
        <a:xfrm>
          <a:off x="2608580" y="12462510"/>
          <a:ext cx="5892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121920</xdr:rowOff>
    </xdr:from>
    <xdr:to>
      <xdr:col>10</xdr:col>
      <xdr:colOff>165100</xdr:colOff>
      <xdr:row>79</xdr:row>
      <xdr:rowOff>53340</xdr:rowOff>
    </xdr:to>
    <xdr:sp macro="" textlink="">
      <xdr:nvSpPr>
        <xdr:cNvPr id="204" name="楕円 203"/>
        <xdr:cNvSpPr/>
      </xdr:nvSpPr>
      <xdr:spPr>
        <a:xfrm>
          <a:off x="1968500" y="13201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44450</xdr:rowOff>
    </xdr:from>
    <xdr:ext cx="589280" cy="251460"/>
    <xdr:sp macro="" textlink="">
      <xdr:nvSpPr>
        <xdr:cNvPr id="205" name="テキスト ボックス 204"/>
        <xdr:cNvSpPr txBox="1"/>
      </xdr:nvSpPr>
      <xdr:spPr>
        <a:xfrm>
          <a:off x="1719580" y="1329182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123825</xdr:rowOff>
    </xdr:from>
    <xdr:to>
      <xdr:col>6</xdr:col>
      <xdr:colOff>38100</xdr:colOff>
      <xdr:row>79</xdr:row>
      <xdr:rowOff>55245</xdr:rowOff>
    </xdr:to>
    <xdr:sp macro="" textlink="">
      <xdr:nvSpPr>
        <xdr:cNvPr id="206" name="楕円 205"/>
        <xdr:cNvSpPr/>
      </xdr:nvSpPr>
      <xdr:spPr>
        <a:xfrm>
          <a:off x="1079500" y="13203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71755</xdr:rowOff>
    </xdr:from>
    <xdr:ext cx="589280" cy="244475"/>
    <xdr:sp macro="" textlink="">
      <xdr:nvSpPr>
        <xdr:cNvPr id="207" name="テキスト ボックス 206"/>
        <xdr:cNvSpPr txBox="1"/>
      </xdr:nvSpPr>
      <xdr:spPr>
        <a:xfrm>
          <a:off x="830580" y="12983845"/>
          <a:ext cx="589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54610</xdr:rowOff>
    </xdr:from>
    <xdr:to>
      <xdr:col>28</xdr:col>
      <xdr:colOff>114300</xdr:colOff>
      <xdr:row>85</xdr:row>
      <xdr:rowOff>29845</xdr:rowOff>
    </xdr:to>
    <xdr:sp macro="" textlink="">
      <xdr:nvSpPr>
        <xdr:cNvPr id="208" name="正方形/長方形 207"/>
        <xdr:cNvSpPr/>
      </xdr:nvSpPr>
      <xdr:spPr>
        <a:xfrm>
          <a:off x="762000" y="139725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54610</xdr:rowOff>
    </xdr:from>
    <xdr:to>
      <xdr:col>12</xdr:col>
      <xdr:colOff>127000</xdr:colOff>
      <xdr:row>86</xdr:row>
      <xdr:rowOff>135890</xdr:rowOff>
    </xdr:to>
    <xdr:sp macro="" textlink="">
      <xdr:nvSpPr>
        <xdr:cNvPr id="209" name="正方形/長方形 208"/>
        <xdr:cNvSpPr/>
      </xdr:nvSpPr>
      <xdr:spPr>
        <a:xfrm>
          <a:off x="889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86360</xdr:rowOff>
    </xdr:from>
    <xdr:to>
      <xdr:col>12</xdr:col>
      <xdr:colOff>127000</xdr:colOff>
      <xdr:row>88</xdr:row>
      <xdr:rowOff>0</xdr:rowOff>
    </xdr:to>
    <xdr:sp macro="" textlink="">
      <xdr:nvSpPr>
        <xdr:cNvPr id="210" name="正方形/長方形 209"/>
        <xdr:cNvSpPr/>
      </xdr:nvSpPr>
      <xdr:spPr>
        <a:xfrm>
          <a:off x="889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54610</xdr:rowOff>
    </xdr:from>
    <xdr:to>
      <xdr:col>18</xdr:col>
      <xdr:colOff>0</xdr:colOff>
      <xdr:row>86</xdr:row>
      <xdr:rowOff>135890</xdr:rowOff>
    </xdr:to>
    <xdr:sp macro="" textlink="">
      <xdr:nvSpPr>
        <xdr:cNvPr id="211" name="正方形/長方形 210"/>
        <xdr:cNvSpPr/>
      </xdr:nvSpPr>
      <xdr:spPr>
        <a:xfrm>
          <a:off x="1905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86360</xdr:rowOff>
    </xdr:from>
    <xdr:to>
      <xdr:col>18</xdr:col>
      <xdr:colOff>0</xdr:colOff>
      <xdr:row>88</xdr:row>
      <xdr:rowOff>0</xdr:rowOff>
    </xdr:to>
    <xdr:sp macro="" textlink="">
      <xdr:nvSpPr>
        <xdr:cNvPr id="212" name="正方形/長方形 211"/>
        <xdr:cNvSpPr/>
      </xdr:nvSpPr>
      <xdr:spPr>
        <a:xfrm>
          <a:off x="1905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54610</xdr:rowOff>
    </xdr:from>
    <xdr:to>
      <xdr:col>24</xdr:col>
      <xdr:colOff>0</xdr:colOff>
      <xdr:row>86</xdr:row>
      <xdr:rowOff>135890</xdr:rowOff>
    </xdr:to>
    <xdr:sp macro="" textlink="">
      <xdr:nvSpPr>
        <xdr:cNvPr id="213" name="正方形/長方形 212"/>
        <xdr:cNvSpPr/>
      </xdr:nvSpPr>
      <xdr:spPr>
        <a:xfrm>
          <a:off x="3048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86360</xdr:rowOff>
    </xdr:from>
    <xdr:to>
      <xdr:col>24</xdr:col>
      <xdr:colOff>0</xdr:colOff>
      <xdr:row>88</xdr:row>
      <xdr:rowOff>0</xdr:rowOff>
    </xdr:to>
    <xdr:sp macro="" textlink="">
      <xdr:nvSpPr>
        <xdr:cNvPr id="214" name="正方形/長方形 213"/>
        <xdr:cNvSpPr/>
      </xdr:nvSpPr>
      <xdr:spPr>
        <a:xfrm>
          <a:off x="3048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5" name="正方形/長方形 214"/>
        <xdr:cNvSpPr/>
      </xdr:nvSpPr>
      <xdr:spPr>
        <a:xfrm>
          <a:off x="762000" y="14780260"/>
          <a:ext cx="46863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5080</xdr:rowOff>
    </xdr:from>
    <xdr:ext cx="340360" cy="219075"/>
    <xdr:sp macro="" textlink="">
      <xdr:nvSpPr>
        <xdr:cNvPr id="216" name="テキスト ボックス 215"/>
        <xdr:cNvSpPr txBox="1"/>
      </xdr:nvSpPr>
      <xdr:spPr>
        <a:xfrm>
          <a:off x="723900" y="14593570"/>
          <a:ext cx="3403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8" name="テキスト ボックス 217"/>
        <xdr:cNvSpPr txBox="1"/>
      </xdr:nvSpPr>
      <xdr:spPr>
        <a:xfrm>
          <a:off x="230505" y="169138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9" name="直線コネクタ 218"/>
        <xdr:cNvCxnSpPr/>
      </xdr:nvCxnSpPr>
      <xdr:spPr>
        <a:xfrm>
          <a:off x="762000" y="167297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0" name="テキスト ボックス 219"/>
        <xdr:cNvSpPr txBox="1"/>
      </xdr:nvSpPr>
      <xdr:spPr>
        <a:xfrm>
          <a:off x="23050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1" name="直線コネクタ 220"/>
        <xdr:cNvCxnSpPr/>
      </xdr:nvCxnSpPr>
      <xdr:spPr>
        <a:xfrm>
          <a:off x="762000" y="16402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2" name="テキスト ボックス 221"/>
        <xdr:cNvSpPr txBox="1"/>
      </xdr:nvSpPr>
      <xdr:spPr>
        <a:xfrm>
          <a:off x="230505" y="162604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3" name="直線コネクタ 222"/>
        <xdr:cNvCxnSpPr/>
      </xdr:nvCxnSpPr>
      <xdr:spPr>
        <a:xfrm>
          <a:off x="762000" y="16076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4" name="テキスト ボックス 223"/>
        <xdr:cNvSpPr txBox="1"/>
      </xdr:nvSpPr>
      <xdr:spPr>
        <a:xfrm>
          <a:off x="2305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5" name="直線コネクタ 224"/>
        <xdr:cNvCxnSpPr/>
      </xdr:nvCxnSpPr>
      <xdr:spPr>
        <a:xfrm>
          <a:off x="762000" y="15749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6" name="テキスト ボックス 225"/>
        <xdr:cNvSpPr txBox="1"/>
      </xdr:nvSpPr>
      <xdr:spPr>
        <a:xfrm>
          <a:off x="230505" y="156083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7" name="直線コネクタ 226"/>
        <xdr:cNvCxnSpPr/>
      </xdr:nvCxnSpPr>
      <xdr:spPr>
        <a:xfrm>
          <a:off x="762000" y="15423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8" name="テキスト ボックス 227"/>
        <xdr:cNvSpPr txBox="1"/>
      </xdr:nvSpPr>
      <xdr:spPr>
        <a:xfrm>
          <a:off x="23050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9" name="直線コネクタ 228"/>
        <xdr:cNvCxnSpPr/>
      </xdr:nvCxnSpPr>
      <xdr:spPr>
        <a:xfrm>
          <a:off x="762000" y="150996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37465</xdr:rowOff>
    </xdr:from>
    <xdr:ext cx="531495" cy="253365"/>
    <xdr:sp macro="" textlink="">
      <xdr:nvSpPr>
        <xdr:cNvPr id="230" name="テキスト ボックス 229"/>
        <xdr:cNvSpPr txBox="1"/>
      </xdr:nvSpPr>
      <xdr:spPr>
        <a:xfrm>
          <a:off x="230505" y="149612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31" name="直線コネクタ 230"/>
        <xdr:cNvCxnSpPr/>
      </xdr:nvCxnSpPr>
      <xdr:spPr>
        <a:xfrm>
          <a:off x="762000" y="147802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52705</xdr:rowOff>
    </xdr:from>
    <xdr:ext cx="531495" cy="243205"/>
    <xdr:sp macro="" textlink="">
      <xdr:nvSpPr>
        <xdr:cNvPr id="232" name="テキスト ボックス 231"/>
        <xdr:cNvSpPr txBox="1"/>
      </xdr:nvSpPr>
      <xdr:spPr>
        <a:xfrm>
          <a:off x="230505" y="146411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33" name="衛生費グラフ枠"/>
        <xdr:cNvSpPr/>
      </xdr:nvSpPr>
      <xdr:spPr>
        <a:xfrm>
          <a:off x="762000" y="14780260"/>
          <a:ext cx="46863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87630</xdr:rowOff>
    </xdr:from>
    <xdr:to>
      <xdr:col>24</xdr:col>
      <xdr:colOff>62865</xdr:colOff>
      <xdr:row>97</xdr:row>
      <xdr:rowOff>144780</xdr:rowOff>
    </xdr:to>
    <xdr:cxnSp macro="">
      <xdr:nvCxnSpPr>
        <xdr:cNvPr id="234" name="直線コネクタ 233"/>
        <xdr:cNvCxnSpPr/>
      </xdr:nvCxnSpPr>
      <xdr:spPr>
        <a:xfrm flipV="1">
          <a:off x="4633595" y="1517904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148590</xdr:rowOff>
    </xdr:from>
    <xdr:ext cx="534670" cy="259080"/>
    <xdr:sp macro="" textlink="">
      <xdr:nvSpPr>
        <xdr:cNvPr id="235" name="衛生費最小値テキスト"/>
        <xdr:cNvSpPr txBox="1"/>
      </xdr:nvSpPr>
      <xdr:spPr>
        <a:xfrm>
          <a:off x="4686300" y="1643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29,091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144780</xdr:rowOff>
    </xdr:from>
    <xdr:to>
      <xdr:col>24</xdr:col>
      <xdr:colOff>152400</xdr:colOff>
      <xdr:row>97</xdr:row>
      <xdr:rowOff>144780</xdr:rowOff>
    </xdr:to>
    <xdr:cxnSp macro="">
      <xdr:nvCxnSpPr>
        <xdr:cNvPr id="236" name="直線コネクタ 235"/>
        <xdr:cNvCxnSpPr/>
      </xdr:nvCxnSpPr>
      <xdr:spPr>
        <a:xfrm>
          <a:off x="4546600" y="1643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35560</xdr:rowOff>
    </xdr:from>
    <xdr:ext cx="534670" cy="246380"/>
    <xdr:sp macro="" textlink="">
      <xdr:nvSpPr>
        <xdr:cNvPr id="237" name="衛生費最大値テキスト"/>
        <xdr:cNvSpPr txBox="1"/>
      </xdr:nvSpPr>
      <xdr:spPr>
        <a:xfrm>
          <a:off x="4686300" y="1495933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67,538</a:t>
          </a:r>
          <a:endParaRPr kumimoji="1" lang="ja-JP" altLang="en-US" sz="1000" b="1">
            <a:latin typeface="ＭＳ Ｐゴシック"/>
          </a:endParaRPr>
        </a:p>
      </xdr:txBody>
    </xdr:sp>
    <xdr:clientData/>
  </xdr:oneCellAnchor>
  <xdr:twoCellAnchor>
    <xdr:from>
      <xdr:col>23</xdr:col>
      <xdr:colOff>165100</xdr:colOff>
      <xdr:row>90</xdr:row>
      <xdr:rowOff>87630</xdr:rowOff>
    </xdr:from>
    <xdr:to>
      <xdr:col>24</xdr:col>
      <xdr:colOff>152400</xdr:colOff>
      <xdr:row>90</xdr:row>
      <xdr:rowOff>87630</xdr:rowOff>
    </xdr:to>
    <xdr:cxnSp macro="">
      <xdr:nvCxnSpPr>
        <xdr:cNvPr id="238" name="直線コネクタ 237"/>
        <xdr:cNvCxnSpPr/>
      </xdr:nvCxnSpPr>
      <xdr:spPr>
        <a:xfrm>
          <a:off x="4546600" y="1517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170815</xdr:rowOff>
    </xdr:from>
    <xdr:to>
      <xdr:col>24</xdr:col>
      <xdr:colOff>63500</xdr:colOff>
      <xdr:row>97</xdr:row>
      <xdr:rowOff>47625</xdr:rowOff>
    </xdr:to>
    <xdr:cxnSp macro="">
      <xdr:nvCxnSpPr>
        <xdr:cNvPr id="239" name="直線コネクタ 238"/>
        <xdr:cNvCxnSpPr/>
      </xdr:nvCxnSpPr>
      <xdr:spPr>
        <a:xfrm flipV="1">
          <a:off x="3790950" y="16287115"/>
          <a:ext cx="8445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139065</xdr:rowOff>
    </xdr:from>
    <xdr:ext cx="534670" cy="259080"/>
    <xdr:sp macro="" textlink="">
      <xdr:nvSpPr>
        <xdr:cNvPr id="240" name="衛生費平均値テキスト"/>
        <xdr:cNvSpPr txBox="1"/>
      </xdr:nvSpPr>
      <xdr:spPr>
        <a:xfrm>
          <a:off x="4686300" y="15741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116205</xdr:rowOff>
    </xdr:from>
    <xdr:to>
      <xdr:col>24</xdr:col>
      <xdr:colOff>114300</xdr:colOff>
      <xdr:row>95</xdr:row>
      <xdr:rowOff>46355</xdr:rowOff>
    </xdr:to>
    <xdr:sp macro="" textlink="">
      <xdr:nvSpPr>
        <xdr:cNvPr id="241" name="フローチャート: 判断 240"/>
        <xdr:cNvSpPr/>
      </xdr:nvSpPr>
      <xdr:spPr>
        <a:xfrm>
          <a:off x="4584700" y="1588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24765</xdr:rowOff>
    </xdr:from>
    <xdr:to>
      <xdr:col>19</xdr:col>
      <xdr:colOff>171450</xdr:colOff>
      <xdr:row>97</xdr:row>
      <xdr:rowOff>47625</xdr:rowOff>
    </xdr:to>
    <xdr:cxnSp macro="">
      <xdr:nvCxnSpPr>
        <xdr:cNvPr id="242" name="直線コネクタ 241"/>
        <xdr:cNvCxnSpPr/>
      </xdr:nvCxnSpPr>
      <xdr:spPr>
        <a:xfrm>
          <a:off x="2908300" y="16312515"/>
          <a:ext cx="8826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97790</xdr:rowOff>
    </xdr:from>
    <xdr:to>
      <xdr:col>20</xdr:col>
      <xdr:colOff>38100</xdr:colOff>
      <xdr:row>95</xdr:row>
      <xdr:rowOff>27940</xdr:rowOff>
    </xdr:to>
    <xdr:sp macro="" textlink="">
      <xdr:nvSpPr>
        <xdr:cNvPr id="243" name="フローチャート: 判断 242"/>
        <xdr:cNvSpPr/>
      </xdr:nvSpPr>
      <xdr:spPr>
        <a:xfrm>
          <a:off x="3746500" y="1587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44450</xdr:rowOff>
    </xdr:from>
    <xdr:ext cx="525145" cy="259080"/>
    <xdr:sp macro="" textlink="">
      <xdr:nvSpPr>
        <xdr:cNvPr id="244" name="テキスト ボックス 243"/>
        <xdr:cNvSpPr txBox="1"/>
      </xdr:nvSpPr>
      <xdr:spPr>
        <a:xfrm>
          <a:off x="3529965" y="156464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24765</xdr:rowOff>
    </xdr:from>
    <xdr:to>
      <xdr:col>15</xdr:col>
      <xdr:colOff>50800</xdr:colOff>
      <xdr:row>98</xdr:row>
      <xdr:rowOff>167640</xdr:rowOff>
    </xdr:to>
    <xdr:cxnSp macro="">
      <xdr:nvCxnSpPr>
        <xdr:cNvPr id="245" name="直線コネクタ 244"/>
        <xdr:cNvCxnSpPr/>
      </xdr:nvCxnSpPr>
      <xdr:spPr>
        <a:xfrm flipV="1">
          <a:off x="2019300" y="16312515"/>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89535</xdr:rowOff>
    </xdr:from>
    <xdr:to>
      <xdr:col>15</xdr:col>
      <xdr:colOff>101600</xdr:colOff>
      <xdr:row>95</xdr:row>
      <xdr:rowOff>19685</xdr:rowOff>
    </xdr:to>
    <xdr:sp macro="" textlink="">
      <xdr:nvSpPr>
        <xdr:cNvPr id="246" name="フローチャート: 判断 245"/>
        <xdr:cNvSpPr/>
      </xdr:nvSpPr>
      <xdr:spPr>
        <a:xfrm>
          <a:off x="2857500" y="158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36195</xdr:rowOff>
    </xdr:from>
    <xdr:ext cx="525145" cy="259080"/>
    <xdr:sp macro="" textlink="">
      <xdr:nvSpPr>
        <xdr:cNvPr id="247" name="テキスト ボックス 246"/>
        <xdr:cNvSpPr txBox="1"/>
      </xdr:nvSpPr>
      <xdr:spPr>
        <a:xfrm>
          <a:off x="2640965" y="156381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167640</xdr:rowOff>
    </xdr:from>
    <xdr:to>
      <xdr:col>10</xdr:col>
      <xdr:colOff>114300</xdr:colOff>
      <xdr:row>99</xdr:row>
      <xdr:rowOff>26035</xdr:rowOff>
    </xdr:to>
    <xdr:cxnSp macro="">
      <xdr:nvCxnSpPr>
        <xdr:cNvPr id="248" name="直線コネクタ 247"/>
        <xdr:cNvCxnSpPr/>
      </xdr:nvCxnSpPr>
      <xdr:spPr>
        <a:xfrm flipV="1">
          <a:off x="1123950" y="16626840"/>
          <a:ext cx="8953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22225</xdr:rowOff>
    </xdr:from>
    <xdr:to>
      <xdr:col>10</xdr:col>
      <xdr:colOff>165100</xdr:colOff>
      <xdr:row>96</xdr:row>
      <xdr:rowOff>123825</xdr:rowOff>
    </xdr:to>
    <xdr:sp macro="" textlink="">
      <xdr:nvSpPr>
        <xdr:cNvPr id="249" name="フローチャート: 判断 248"/>
        <xdr:cNvSpPr/>
      </xdr:nvSpPr>
      <xdr:spPr>
        <a:xfrm>
          <a:off x="1968500" y="1613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140335</xdr:rowOff>
    </xdr:from>
    <xdr:ext cx="530225" cy="259080"/>
    <xdr:sp macro="" textlink="">
      <xdr:nvSpPr>
        <xdr:cNvPr id="250" name="テキスト ボックス 249"/>
        <xdr:cNvSpPr txBox="1"/>
      </xdr:nvSpPr>
      <xdr:spPr>
        <a:xfrm>
          <a:off x="1751965" y="15913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70485</xdr:rowOff>
    </xdr:from>
    <xdr:to>
      <xdr:col>6</xdr:col>
      <xdr:colOff>38100</xdr:colOff>
      <xdr:row>97</xdr:row>
      <xdr:rowOff>635</xdr:rowOff>
    </xdr:to>
    <xdr:sp macro="" textlink="">
      <xdr:nvSpPr>
        <xdr:cNvPr id="251" name="フローチャート: 判断 250"/>
        <xdr:cNvSpPr/>
      </xdr:nvSpPr>
      <xdr:spPr>
        <a:xfrm>
          <a:off x="107950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17780</xdr:rowOff>
    </xdr:from>
    <xdr:ext cx="525145" cy="251460"/>
    <xdr:sp macro="" textlink="">
      <xdr:nvSpPr>
        <xdr:cNvPr id="252" name="テキスト ボックス 251"/>
        <xdr:cNvSpPr txBox="1"/>
      </xdr:nvSpPr>
      <xdr:spPr>
        <a:xfrm>
          <a:off x="862965" y="159626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4" name="テキスト ボックス 253"/>
        <xdr:cNvSpPr txBox="1"/>
      </xdr:nvSpPr>
      <xdr:spPr>
        <a:xfrm>
          <a:off x="3600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5" name="テキスト ボックス 254"/>
        <xdr:cNvSpPr txBox="1"/>
      </xdr:nvSpPr>
      <xdr:spPr>
        <a:xfrm>
          <a:off x="2717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7" name="テキスト ボックス 256"/>
        <xdr:cNvSpPr txBox="1"/>
      </xdr:nvSpPr>
      <xdr:spPr>
        <a:xfrm>
          <a:off x="93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50165</xdr:rowOff>
    </xdr:to>
    <xdr:sp macro="" textlink="">
      <xdr:nvSpPr>
        <xdr:cNvPr id="258" name="楕円 257"/>
        <xdr:cNvSpPr/>
      </xdr:nvSpPr>
      <xdr:spPr>
        <a:xfrm>
          <a:off x="4584700" y="16236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98425</xdr:rowOff>
    </xdr:from>
    <xdr:ext cx="534670" cy="250825"/>
    <xdr:sp macro="" textlink="">
      <xdr:nvSpPr>
        <xdr:cNvPr id="259" name="衛生費該当値テキスト"/>
        <xdr:cNvSpPr txBox="1"/>
      </xdr:nvSpPr>
      <xdr:spPr>
        <a:xfrm>
          <a:off x="4686300" y="162147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168275</xdr:rowOff>
    </xdr:from>
    <xdr:to>
      <xdr:col>20</xdr:col>
      <xdr:colOff>38100</xdr:colOff>
      <xdr:row>97</xdr:row>
      <xdr:rowOff>98425</xdr:rowOff>
    </xdr:to>
    <xdr:sp macro="" textlink="">
      <xdr:nvSpPr>
        <xdr:cNvPr id="260" name="楕円 259"/>
        <xdr:cNvSpPr/>
      </xdr:nvSpPr>
      <xdr:spPr>
        <a:xfrm>
          <a:off x="3746500" y="162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89535</xdr:rowOff>
    </xdr:from>
    <xdr:ext cx="525145" cy="249555"/>
    <xdr:sp macro="" textlink="">
      <xdr:nvSpPr>
        <xdr:cNvPr id="261" name="テキスト ボックス 260"/>
        <xdr:cNvSpPr txBox="1"/>
      </xdr:nvSpPr>
      <xdr:spPr>
        <a:xfrm>
          <a:off x="3529965" y="163772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145415</xdr:rowOff>
    </xdr:from>
    <xdr:to>
      <xdr:col>15</xdr:col>
      <xdr:colOff>101600</xdr:colOff>
      <xdr:row>97</xdr:row>
      <xdr:rowOff>75565</xdr:rowOff>
    </xdr:to>
    <xdr:sp macro="" textlink="">
      <xdr:nvSpPr>
        <xdr:cNvPr id="262" name="楕円 261"/>
        <xdr:cNvSpPr/>
      </xdr:nvSpPr>
      <xdr:spPr>
        <a:xfrm>
          <a:off x="2857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66675</xdr:rowOff>
    </xdr:from>
    <xdr:ext cx="525145" cy="249555"/>
    <xdr:sp macro="" textlink="">
      <xdr:nvSpPr>
        <xdr:cNvPr id="263" name="テキスト ボックス 262"/>
        <xdr:cNvSpPr txBox="1"/>
      </xdr:nvSpPr>
      <xdr:spPr>
        <a:xfrm>
          <a:off x="2640965" y="163544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116840</xdr:rowOff>
    </xdr:from>
    <xdr:to>
      <xdr:col>10</xdr:col>
      <xdr:colOff>165100</xdr:colOff>
      <xdr:row>99</xdr:row>
      <xdr:rowOff>46990</xdr:rowOff>
    </xdr:to>
    <xdr:sp macro="" textlink="">
      <xdr:nvSpPr>
        <xdr:cNvPr id="264" name="楕円 263"/>
        <xdr:cNvSpPr/>
      </xdr:nvSpPr>
      <xdr:spPr>
        <a:xfrm>
          <a:off x="1968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38100</xdr:rowOff>
    </xdr:from>
    <xdr:ext cx="530225" cy="259080"/>
    <xdr:sp macro="" textlink="">
      <xdr:nvSpPr>
        <xdr:cNvPr id="265" name="テキスト ボックス 264"/>
        <xdr:cNvSpPr txBox="1"/>
      </xdr:nvSpPr>
      <xdr:spPr>
        <a:xfrm>
          <a:off x="1751965" y="16668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146685</xdr:rowOff>
    </xdr:from>
    <xdr:to>
      <xdr:col>6</xdr:col>
      <xdr:colOff>38100</xdr:colOff>
      <xdr:row>99</xdr:row>
      <xdr:rowOff>76835</xdr:rowOff>
    </xdr:to>
    <xdr:sp macro="" textlink="">
      <xdr:nvSpPr>
        <xdr:cNvPr id="266" name="楕円 265"/>
        <xdr:cNvSpPr/>
      </xdr:nvSpPr>
      <xdr:spPr>
        <a:xfrm>
          <a:off x="1079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68580</xdr:rowOff>
    </xdr:from>
    <xdr:ext cx="525145" cy="259080"/>
    <xdr:sp macro="" textlink="">
      <xdr:nvSpPr>
        <xdr:cNvPr id="267" name="テキスト ボックス 266"/>
        <xdr:cNvSpPr txBox="1"/>
      </xdr:nvSpPr>
      <xdr:spPr>
        <a:xfrm>
          <a:off x="862965" y="166992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54610</xdr:rowOff>
    </xdr:from>
    <xdr:to>
      <xdr:col>59</xdr:col>
      <xdr:colOff>50800</xdr:colOff>
      <xdr:row>25</xdr:row>
      <xdr:rowOff>29845</xdr:rowOff>
    </xdr:to>
    <xdr:sp macro="" textlink="">
      <xdr:nvSpPr>
        <xdr:cNvPr id="268" name="正方形/長方形 267"/>
        <xdr:cNvSpPr/>
      </xdr:nvSpPr>
      <xdr:spPr>
        <a:xfrm>
          <a:off x="6604000" y="39141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54610</xdr:rowOff>
    </xdr:from>
    <xdr:to>
      <xdr:col>43</xdr:col>
      <xdr:colOff>63500</xdr:colOff>
      <xdr:row>26</xdr:row>
      <xdr:rowOff>135255</xdr:rowOff>
    </xdr:to>
    <xdr:sp macro="" textlink="">
      <xdr:nvSpPr>
        <xdr:cNvPr id="269" name="正方形/長方形 268"/>
        <xdr:cNvSpPr/>
      </xdr:nvSpPr>
      <xdr:spPr>
        <a:xfrm>
          <a:off x="6731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70" name="正方形/長方形 269"/>
        <xdr:cNvSpPr/>
      </xdr:nvSpPr>
      <xdr:spPr>
        <a:xfrm>
          <a:off x="6731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54610</xdr:rowOff>
    </xdr:from>
    <xdr:to>
      <xdr:col>48</xdr:col>
      <xdr:colOff>127000</xdr:colOff>
      <xdr:row>26</xdr:row>
      <xdr:rowOff>135255</xdr:rowOff>
    </xdr:to>
    <xdr:sp macro="" textlink="">
      <xdr:nvSpPr>
        <xdr:cNvPr id="271" name="正方形/長方形 270"/>
        <xdr:cNvSpPr/>
      </xdr:nvSpPr>
      <xdr:spPr>
        <a:xfrm>
          <a:off x="7747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72" name="正方形/長方形 271"/>
        <xdr:cNvSpPr/>
      </xdr:nvSpPr>
      <xdr:spPr>
        <a:xfrm>
          <a:off x="7747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54610</xdr:rowOff>
    </xdr:from>
    <xdr:to>
      <xdr:col>54</xdr:col>
      <xdr:colOff>127000</xdr:colOff>
      <xdr:row>26</xdr:row>
      <xdr:rowOff>135255</xdr:rowOff>
    </xdr:to>
    <xdr:sp macro="" textlink="">
      <xdr:nvSpPr>
        <xdr:cNvPr id="273" name="正方形/長方形 272"/>
        <xdr:cNvSpPr/>
      </xdr:nvSpPr>
      <xdr:spPr>
        <a:xfrm>
          <a:off x="8890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4" name="正方形/長方形 273"/>
        <xdr:cNvSpPr/>
      </xdr:nvSpPr>
      <xdr:spPr>
        <a:xfrm>
          <a:off x="8890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23495</xdr:rowOff>
    </xdr:from>
    <xdr:to>
      <xdr:col>59</xdr:col>
      <xdr:colOff>50800</xdr:colOff>
      <xdr:row>41</xdr:row>
      <xdr:rowOff>79375</xdr:rowOff>
    </xdr:to>
    <xdr:sp macro="" textlink="">
      <xdr:nvSpPr>
        <xdr:cNvPr id="275" name="正方形/長方形 274"/>
        <xdr:cNvSpPr/>
      </xdr:nvSpPr>
      <xdr:spPr>
        <a:xfrm>
          <a:off x="6604000" y="47212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4445</xdr:rowOff>
    </xdr:from>
    <xdr:ext cx="340360" cy="218440"/>
    <xdr:sp macro="" textlink="">
      <xdr:nvSpPr>
        <xdr:cNvPr id="276" name="テキスト ボックス 275"/>
        <xdr:cNvSpPr txBox="1"/>
      </xdr:nvSpPr>
      <xdr:spPr>
        <a:xfrm>
          <a:off x="6565900" y="45345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7" name="直線コネクタ 276"/>
        <xdr:cNvCxnSpPr/>
      </xdr:nvCxnSpPr>
      <xdr:spPr>
        <a:xfrm>
          <a:off x="6604000" y="6956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135255</xdr:rowOff>
    </xdr:from>
    <xdr:to>
      <xdr:col>59</xdr:col>
      <xdr:colOff>50800</xdr:colOff>
      <xdr:row>38</xdr:row>
      <xdr:rowOff>135255</xdr:rowOff>
    </xdr:to>
    <xdr:cxnSp macro="">
      <xdr:nvCxnSpPr>
        <xdr:cNvPr id="278" name="直線コネクタ 277"/>
        <xdr:cNvCxnSpPr/>
      </xdr:nvCxnSpPr>
      <xdr:spPr>
        <a:xfrm>
          <a:off x="6604000" y="6509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163830</xdr:rowOff>
    </xdr:from>
    <xdr:ext cx="239395" cy="244475"/>
    <xdr:sp macro="" textlink="">
      <xdr:nvSpPr>
        <xdr:cNvPr id="279" name="テキスト ボックス 278"/>
        <xdr:cNvSpPr txBox="1"/>
      </xdr:nvSpPr>
      <xdr:spPr>
        <a:xfrm>
          <a:off x="6355080" y="6370320"/>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23495</xdr:rowOff>
    </xdr:from>
    <xdr:to>
      <xdr:col>59</xdr:col>
      <xdr:colOff>50800</xdr:colOff>
      <xdr:row>36</xdr:row>
      <xdr:rowOff>23495</xdr:rowOff>
    </xdr:to>
    <xdr:cxnSp macro="">
      <xdr:nvCxnSpPr>
        <xdr:cNvPr id="280" name="直線コネクタ 279"/>
        <xdr:cNvCxnSpPr/>
      </xdr:nvCxnSpPr>
      <xdr:spPr>
        <a:xfrm>
          <a:off x="6604000" y="60623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52070</xdr:rowOff>
    </xdr:from>
    <xdr:ext cx="457835" cy="242570"/>
    <xdr:sp macro="" textlink="">
      <xdr:nvSpPr>
        <xdr:cNvPr id="281" name="テキスト ボックス 280"/>
        <xdr:cNvSpPr txBox="1"/>
      </xdr:nvSpPr>
      <xdr:spPr>
        <a:xfrm>
          <a:off x="6136640" y="5923280"/>
          <a:ext cx="4578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79375</xdr:rowOff>
    </xdr:from>
    <xdr:to>
      <xdr:col>59</xdr:col>
      <xdr:colOff>50800</xdr:colOff>
      <xdr:row>33</xdr:row>
      <xdr:rowOff>79375</xdr:rowOff>
    </xdr:to>
    <xdr:cxnSp macro="">
      <xdr:nvCxnSpPr>
        <xdr:cNvPr id="282" name="直線コネクタ 281"/>
        <xdr:cNvCxnSpPr/>
      </xdr:nvCxnSpPr>
      <xdr:spPr>
        <a:xfrm>
          <a:off x="6604000" y="5615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107950</xdr:rowOff>
    </xdr:from>
    <xdr:ext cx="526415" cy="243205"/>
    <xdr:sp macro="" textlink="">
      <xdr:nvSpPr>
        <xdr:cNvPr id="283" name="テキスト ボックス 282"/>
        <xdr:cNvSpPr txBox="1"/>
      </xdr:nvSpPr>
      <xdr:spPr>
        <a:xfrm>
          <a:off x="6072505" y="5476240"/>
          <a:ext cx="5264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135255</xdr:rowOff>
    </xdr:from>
    <xdr:to>
      <xdr:col>59</xdr:col>
      <xdr:colOff>50800</xdr:colOff>
      <xdr:row>30</xdr:row>
      <xdr:rowOff>135255</xdr:rowOff>
    </xdr:to>
    <xdr:cxnSp macro="">
      <xdr:nvCxnSpPr>
        <xdr:cNvPr id="284" name="直線コネクタ 283"/>
        <xdr:cNvCxnSpPr/>
      </xdr:nvCxnSpPr>
      <xdr:spPr>
        <a:xfrm>
          <a:off x="6604000" y="51682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163830</xdr:rowOff>
    </xdr:from>
    <xdr:ext cx="526415" cy="244475"/>
    <xdr:sp macro="" textlink="">
      <xdr:nvSpPr>
        <xdr:cNvPr id="285" name="テキスト ボックス 284"/>
        <xdr:cNvSpPr txBox="1"/>
      </xdr:nvSpPr>
      <xdr:spPr>
        <a:xfrm>
          <a:off x="6072505" y="502920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23495</xdr:rowOff>
    </xdr:from>
    <xdr:to>
      <xdr:col>59</xdr:col>
      <xdr:colOff>50800</xdr:colOff>
      <xdr:row>28</xdr:row>
      <xdr:rowOff>23495</xdr:rowOff>
    </xdr:to>
    <xdr:cxnSp macro="">
      <xdr:nvCxnSpPr>
        <xdr:cNvPr id="286" name="直線コネクタ 285"/>
        <xdr:cNvCxnSpPr/>
      </xdr:nvCxnSpPr>
      <xdr:spPr>
        <a:xfrm>
          <a:off x="6604000" y="472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52070</xdr:rowOff>
    </xdr:from>
    <xdr:ext cx="526415" cy="242570"/>
    <xdr:sp macro="" textlink="">
      <xdr:nvSpPr>
        <xdr:cNvPr id="287" name="テキスト ボックス 286"/>
        <xdr:cNvSpPr txBox="1"/>
      </xdr:nvSpPr>
      <xdr:spPr>
        <a:xfrm>
          <a:off x="6072505" y="4582160"/>
          <a:ext cx="5264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23495</xdr:rowOff>
    </xdr:from>
    <xdr:to>
      <xdr:col>59</xdr:col>
      <xdr:colOff>50800</xdr:colOff>
      <xdr:row>41</xdr:row>
      <xdr:rowOff>79375</xdr:rowOff>
    </xdr:to>
    <xdr:sp macro="" textlink="">
      <xdr:nvSpPr>
        <xdr:cNvPr id="288" name="労働費グラフ枠"/>
        <xdr:cNvSpPr/>
      </xdr:nvSpPr>
      <xdr:spPr>
        <a:xfrm>
          <a:off x="6604000" y="47212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67310</xdr:rowOff>
    </xdr:from>
    <xdr:to>
      <xdr:col>54</xdr:col>
      <xdr:colOff>171450</xdr:colOff>
      <xdr:row>38</xdr:row>
      <xdr:rowOff>127635</xdr:rowOff>
    </xdr:to>
    <xdr:cxnSp macro="">
      <xdr:nvCxnSpPr>
        <xdr:cNvPr id="289" name="直線コネクタ 288"/>
        <xdr:cNvCxnSpPr/>
      </xdr:nvCxnSpPr>
      <xdr:spPr>
        <a:xfrm flipV="1">
          <a:off x="10458450" y="510032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130810</xdr:rowOff>
    </xdr:from>
    <xdr:ext cx="308610" cy="250190"/>
    <xdr:sp macro="" textlink="">
      <xdr:nvSpPr>
        <xdr:cNvPr id="290" name="労働費最小値テキスト"/>
        <xdr:cNvSpPr txBox="1"/>
      </xdr:nvSpPr>
      <xdr:spPr>
        <a:xfrm>
          <a:off x="10528300" y="6504940"/>
          <a:ext cx="3086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127635</xdr:rowOff>
    </xdr:from>
    <xdr:to>
      <xdr:col>55</xdr:col>
      <xdr:colOff>88900</xdr:colOff>
      <xdr:row>38</xdr:row>
      <xdr:rowOff>127635</xdr:rowOff>
    </xdr:to>
    <xdr:cxnSp macro="">
      <xdr:nvCxnSpPr>
        <xdr:cNvPr id="291" name="直線コネクタ 290"/>
        <xdr:cNvCxnSpPr/>
      </xdr:nvCxnSpPr>
      <xdr:spPr>
        <a:xfrm>
          <a:off x="10388600" y="650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15240</xdr:rowOff>
    </xdr:from>
    <xdr:ext cx="529590" cy="245110"/>
    <xdr:sp macro="" textlink="">
      <xdr:nvSpPr>
        <xdr:cNvPr id="292" name="労働費最大値テキスト"/>
        <xdr:cNvSpPr txBox="1"/>
      </xdr:nvSpPr>
      <xdr:spPr>
        <a:xfrm>
          <a:off x="10528300" y="4880610"/>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15,763</a:t>
          </a:r>
          <a:endParaRPr kumimoji="1" lang="ja-JP" altLang="en-US" sz="1000" b="1">
            <a:latin typeface="ＭＳ Ｐゴシック"/>
          </a:endParaRPr>
        </a:p>
      </xdr:txBody>
    </xdr:sp>
    <xdr:clientData/>
  </xdr:oneCellAnchor>
  <xdr:twoCellAnchor>
    <xdr:from>
      <xdr:col>54</xdr:col>
      <xdr:colOff>101600</xdr:colOff>
      <xdr:row>30</xdr:row>
      <xdr:rowOff>67310</xdr:rowOff>
    </xdr:from>
    <xdr:to>
      <xdr:col>55</xdr:col>
      <xdr:colOff>88900</xdr:colOff>
      <xdr:row>30</xdr:row>
      <xdr:rowOff>67310</xdr:rowOff>
    </xdr:to>
    <xdr:cxnSp macro="">
      <xdr:nvCxnSpPr>
        <xdr:cNvPr id="293" name="直線コネクタ 292"/>
        <xdr:cNvCxnSpPr/>
      </xdr:nvCxnSpPr>
      <xdr:spPr>
        <a:xfrm>
          <a:off x="10388600" y="510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125095</xdr:rowOff>
    </xdr:from>
    <xdr:to>
      <xdr:col>55</xdr:col>
      <xdr:colOff>0</xdr:colOff>
      <xdr:row>38</xdr:row>
      <xdr:rowOff>125095</xdr:rowOff>
    </xdr:to>
    <xdr:cxnSp macro="">
      <xdr:nvCxnSpPr>
        <xdr:cNvPr id="294" name="直線コネクタ 293"/>
        <xdr:cNvCxnSpPr/>
      </xdr:nvCxnSpPr>
      <xdr:spPr>
        <a:xfrm>
          <a:off x="9639300" y="64992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88900</xdr:rowOff>
    </xdr:from>
    <xdr:ext cx="464820" cy="243205"/>
    <xdr:sp macro="" textlink="">
      <xdr:nvSpPr>
        <xdr:cNvPr id="295" name="労働費平均値テキスト"/>
        <xdr:cNvSpPr txBox="1"/>
      </xdr:nvSpPr>
      <xdr:spPr>
        <a:xfrm>
          <a:off x="10528300" y="6127750"/>
          <a:ext cx="46482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64770</xdr:rowOff>
    </xdr:from>
    <xdr:to>
      <xdr:col>55</xdr:col>
      <xdr:colOff>50800</xdr:colOff>
      <xdr:row>37</xdr:row>
      <xdr:rowOff>164465</xdr:rowOff>
    </xdr:to>
    <xdr:sp macro="" textlink="">
      <xdr:nvSpPr>
        <xdr:cNvPr id="296" name="フローチャート: 判断 295"/>
        <xdr:cNvSpPr/>
      </xdr:nvSpPr>
      <xdr:spPr>
        <a:xfrm>
          <a:off x="10426700" y="6271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125095</xdr:rowOff>
    </xdr:from>
    <xdr:to>
      <xdr:col>50</xdr:col>
      <xdr:colOff>114300</xdr:colOff>
      <xdr:row>38</xdr:row>
      <xdr:rowOff>125095</xdr:rowOff>
    </xdr:to>
    <xdr:cxnSp macro="">
      <xdr:nvCxnSpPr>
        <xdr:cNvPr id="297" name="直線コネクタ 296"/>
        <xdr:cNvCxnSpPr/>
      </xdr:nvCxnSpPr>
      <xdr:spPr>
        <a:xfrm flipV="1">
          <a:off x="8743950" y="649922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66675</xdr:rowOff>
    </xdr:from>
    <xdr:to>
      <xdr:col>50</xdr:col>
      <xdr:colOff>165100</xdr:colOff>
      <xdr:row>37</xdr:row>
      <xdr:rowOff>165735</xdr:rowOff>
    </xdr:to>
    <xdr:sp macro="" textlink="">
      <xdr:nvSpPr>
        <xdr:cNvPr id="298" name="フローチャート: 判断 297"/>
        <xdr:cNvSpPr/>
      </xdr:nvSpPr>
      <xdr:spPr>
        <a:xfrm>
          <a:off x="9588500" y="6273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14605</xdr:rowOff>
    </xdr:from>
    <xdr:ext cx="465455" cy="245110"/>
    <xdr:sp macro="" textlink="">
      <xdr:nvSpPr>
        <xdr:cNvPr id="299" name="テキスト ボックス 298"/>
        <xdr:cNvSpPr txBox="1"/>
      </xdr:nvSpPr>
      <xdr:spPr>
        <a:xfrm>
          <a:off x="9404350" y="605345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125095</xdr:rowOff>
    </xdr:from>
    <xdr:to>
      <xdr:col>45</xdr:col>
      <xdr:colOff>171450</xdr:colOff>
      <xdr:row>38</xdr:row>
      <xdr:rowOff>125730</xdr:rowOff>
    </xdr:to>
    <xdr:cxnSp macro="">
      <xdr:nvCxnSpPr>
        <xdr:cNvPr id="300" name="直線コネクタ 299"/>
        <xdr:cNvCxnSpPr/>
      </xdr:nvCxnSpPr>
      <xdr:spPr>
        <a:xfrm flipV="1">
          <a:off x="7861300" y="6499225"/>
          <a:ext cx="8826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61595</xdr:rowOff>
    </xdr:from>
    <xdr:to>
      <xdr:col>46</xdr:col>
      <xdr:colOff>38100</xdr:colOff>
      <xdr:row>37</xdr:row>
      <xdr:rowOff>161290</xdr:rowOff>
    </xdr:to>
    <xdr:sp macro="" textlink="">
      <xdr:nvSpPr>
        <xdr:cNvPr id="301" name="フローチャート: 判断 300"/>
        <xdr:cNvSpPr/>
      </xdr:nvSpPr>
      <xdr:spPr>
        <a:xfrm>
          <a:off x="8699500" y="6268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10160</xdr:rowOff>
    </xdr:from>
    <xdr:ext cx="465455" cy="243840"/>
    <xdr:sp macro="" textlink="">
      <xdr:nvSpPr>
        <xdr:cNvPr id="302" name="テキスト ボックス 301"/>
        <xdr:cNvSpPr txBox="1"/>
      </xdr:nvSpPr>
      <xdr:spPr>
        <a:xfrm>
          <a:off x="8515350" y="6049010"/>
          <a:ext cx="4654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125095</xdr:rowOff>
    </xdr:from>
    <xdr:to>
      <xdr:col>41</xdr:col>
      <xdr:colOff>50800</xdr:colOff>
      <xdr:row>38</xdr:row>
      <xdr:rowOff>125730</xdr:rowOff>
    </xdr:to>
    <xdr:cxnSp macro="">
      <xdr:nvCxnSpPr>
        <xdr:cNvPr id="303" name="直線コネクタ 302"/>
        <xdr:cNvCxnSpPr/>
      </xdr:nvCxnSpPr>
      <xdr:spPr>
        <a:xfrm>
          <a:off x="6972300" y="64992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59055</xdr:rowOff>
    </xdr:from>
    <xdr:to>
      <xdr:col>41</xdr:col>
      <xdr:colOff>101600</xdr:colOff>
      <xdr:row>37</xdr:row>
      <xdr:rowOff>158750</xdr:rowOff>
    </xdr:to>
    <xdr:sp macro="" textlink="">
      <xdr:nvSpPr>
        <xdr:cNvPr id="304" name="フローチャート: 判断 303"/>
        <xdr:cNvSpPr/>
      </xdr:nvSpPr>
      <xdr:spPr>
        <a:xfrm>
          <a:off x="7810500" y="6265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6350</xdr:rowOff>
    </xdr:from>
    <xdr:ext cx="465455" cy="249555"/>
    <xdr:sp macro="" textlink="">
      <xdr:nvSpPr>
        <xdr:cNvPr id="305" name="テキスト ボックス 304"/>
        <xdr:cNvSpPr txBox="1"/>
      </xdr:nvSpPr>
      <xdr:spPr>
        <a:xfrm>
          <a:off x="7626350" y="604520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140335</xdr:rowOff>
    </xdr:to>
    <xdr:sp macro="" textlink="">
      <xdr:nvSpPr>
        <xdr:cNvPr id="306" name="フローチャート: 判断 305"/>
        <xdr:cNvSpPr/>
      </xdr:nvSpPr>
      <xdr:spPr>
        <a:xfrm>
          <a:off x="6921500" y="6247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156210</xdr:rowOff>
    </xdr:from>
    <xdr:ext cx="465455" cy="250190"/>
    <xdr:sp macro="" textlink="">
      <xdr:nvSpPr>
        <xdr:cNvPr id="307" name="テキスト ボックス 306"/>
        <xdr:cNvSpPr txBox="1"/>
      </xdr:nvSpPr>
      <xdr:spPr>
        <a:xfrm>
          <a:off x="6737350" y="602742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50190"/>
    <xdr:sp macro="" textlink="">
      <xdr:nvSpPr>
        <xdr:cNvPr id="308" name="テキスト ボックス 307"/>
        <xdr:cNvSpPr txBox="1"/>
      </xdr:nvSpPr>
      <xdr:spPr>
        <a:xfrm>
          <a:off x="102870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50190"/>
    <xdr:sp macro="" textlink="">
      <xdr:nvSpPr>
        <xdr:cNvPr id="309" name="テキスト ボックス 308"/>
        <xdr:cNvSpPr txBox="1"/>
      </xdr:nvSpPr>
      <xdr:spPr>
        <a:xfrm>
          <a:off x="94488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76835</xdr:rowOff>
    </xdr:from>
    <xdr:ext cx="762000" cy="250190"/>
    <xdr:sp macro="" textlink="">
      <xdr:nvSpPr>
        <xdr:cNvPr id="310" name="テキスト ボックス 309"/>
        <xdr:cNvSpPr txBox="1"/>
      </xdr:nvSpPr>
      <xdr:spPr>
        <a:xfrm>
          <a:off x="855345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56920" cy="250190"/>
    <xdr:sp macro="" textlink="">
      <xdr:nvSpPr>
        <xdr:cNvPr id="311" name="テキスト ボックス 310"/>
        <xdr:cNvSpPr txBox="1"/>
      </xdr:nvSpPr>
      <xdr:spPr>
        <a:xfrm>
          <a:off x="7670800" y="69538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50190"/>
    <xdr:sp macro="" textlink="">
      <xdr:nvSpPr>
        <xdr:cNvPr id="312" name="テキスト ボックス 311"/>
        <xdr:cNvSpPr txBox="1"/>
      </xdr:nvSpPr>
      <xdr:spPr>
        <a:xfrm>
          <a:off x="67818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6350</xdr:rowOff>
    </xdr:to>
    <xdr:sp macro="" textlink="">
      <xdr:nvSpPr>
        <xdr:cNvPr id="313" name="楕円 312"/>
        <xdr:cNvSpPr/>
      </xdr:nvSpPr>
      <xdr:spPr>
        <a:xfrm>
          <a:off x="10426700" y="644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160020</xdr:rowOff>
    </xdr:from>
    <xdr:ext cx="373380" cy="245110"/>
    <xdr:sp macro="" textlink="">
      <xdr:nvSpPr>
        <xdr:cNvPr id="314" name="労働費該当値テキスト"/>
        <xdr:cNvSpPr txBox="1"/>
      </xdr:nvSpPr>
      <xdr:spPr>
        <a:xfrm>
          <a:off x="10528300" y="6366510"/>
          <a:ext cx="3733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74930</xdr:rowOff>
    </xdr:from>
    <xdr:to>
      <xdr:col>50</xdr:col>
      <xdr:colOff>165100</xdr:colOff>
      <xdr:row>39</xdr:row>
      <xdr:rowOff>6350</xdr:rowOff>
    </xdr:to>
    <xdr:sp macro="" textlink="">
      <xdr:nvSpPr>
        <xdr:cNvPr id="315" name="楕円 314"/>
        <xdr:cNvSpPr/>
      </xdr:nvSpPr>
      <xdr:spPr>
        <a:xfrm>
          <a:off x="9588500" y="644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165735</xdr:rowOff>
    </xdr:from>
    <xdr:ext cx="378460" cy="245110"/>
    <xdr:sp macro="" textlink="">
      <xdr:nvSpPr>
        <xdr:cNvPr id="316" name="テキスト ボックス 315"/>
        <xdr:cNvSpPr txBox="1"/>
      </xdr:nvSpPr>
      <xdr:spPr>
        <a:xfrm>
          <a:off x="9450070" y="6539865"/>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74930</xdr:rowOff>
    </xdr:from>
    <xdr:to>
      <xdr:col>46</xdr:col>
      <xdr:colOff>38100</xdr:colOff>
      <xdr:row>39</xdr:row>
      <xdr:rowOff>6350</xdr:rowOff>
    </xdr:to>
    <xdr:sp macro="" textlink="">
      <xdr:nvSpPr>
        <xdr:cNvPr id="317" name="楕円 316"/>
        <xdr:cNvSpPr/>
      </xdr:nvSpPr>
      <xdr:spPr>
        <a:xfrm>
          <a:off x="8699500" y="644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165735</xdr:rowOff>
    </xdr:from>
    <xdr:ext cx="378460" cy="245110"/>
    <xdr:sp macro="" textlink="">
      <xdr:nvSpPr>
        <xdr:cNvPr id="318" name="テキスト ボックス 317"/>
        <xdr:cNvSpPr txBox="1"/>
      </xdr:nvSpPr>
      <xdr:spPr>
        <a:xfrm>
          <a:off x="8553450" y="6539865"/>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75565</xdr:rowOff>
    </xdr:from>
    <xdr:to>
      <xdr:col>41</xdr:col>
      <xdr:colOff>101600</xdr:colOff>
      <xdr:row>39</xdr:row>
      <xdr:rowOff>6985</xdr:rowOff>
    </xdr:to>
    <xdr:sp macro="" textlink="">
      <xdr:nvSpPr>
        <xdr:cNvPr id="319" name="楕円 318"/>
        <xdr:cNvSpPr/>
      </xdr:nvSpPr>
      <xdr:spPr>
        <a:xfrm>
          <a:off x="7810500" y="6449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166370</xdr:rowOff>
    </xdr:from>
    <xdr:ext cx="378460" cy="245745"/>
    <xdr:sp macro="" textlink="">
      <xdr:nvSpPr>
        <xdr:cNvPr id="320" name="テキスト ボックス 319"/>
        <xdr:cNvSpPr txBox="1"/>
      </xdr:nvSpPr>
      <xdr:spPr>
        <a:xfrm>
          <a:off x="7672070" y="654050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74930</xdr:rowOff>
    </xdr:from>
    <xdr:to>
      <xdr:col>36</xdr:col>
      <xdr:colOff>165100</xdr:colOff>
      <xdr:row>39</xdr:row>
      <xdr:rowOff>6350</xdr:rowOff>
    </xdr:to>
    <xdr:sp macro="" textlink="">
      <xdr:nvSpPr>
        <xdr:cNvPr id="321" name="楕円 320"/>
        <xdr:cNvSpPr/>
      </xdr:nvSpPr>
      <xdr:spPr>
        <a:xfrm>
          <a:off x="6921500" y="644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165735</xdr:rowOff>
    </xdr:from>
    <xdr:ext cx="378460" cy="245110"/>
    <xdr:sp macro="" textlink="">
      <xdr:nvSpPr>
        <xdr:cNvPr id="322" name="テキスト ボックス 321"/>
        <xdr:cNvSpPr txBox="1"/>
      </xdr:nvSpPr>
      <xdr:spPr>
        <a:xfrm>
          <a:off x="6783070" y="6539865"/>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54610</xdr:rowOff>
    </xdr:from>
    <xdr:to>
      <xdr:col>59</xdr:col>
      <xdr:colOff>50800</xdr:colOff>
      <xdr:row>45</xdr:row>
      <xdr:rowOff>29845</xdr:rowOff>
    </xdr:to>
    <xdr:sp macro="" textlink="">
      <xdr:nvSpPr>
        <xdr:cNvPr id="323" name="正方形/長方形 322"/>
        <xdr:cNvSpPr/>
      </xdr:nvSpPr>
      <xdr:spPr>
        <a:xfrm>
          <a:off x="6604000" y="72669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54610</xdr:rowOff>
    </xdr:from>
    <xdr:to>
      <xdr:col>43</xdr:col>
      <xdr:colOff>63500</xdr:colOff>
      <xdr:row>46</xdr:row>
      <xdr:rowOff>135255</xdr:rowOff>
    </xdr:to>
    <xdr:sp macro="" textlink="">
      <xdr:nvSpPr>
        <xdr:cNvPr id="324" name="正方形/長方形 323"/>
        <xdr:cNvSpPr/>
      </xdr:nvSpPr>
      <xdr:spPr>
        <a:xfrm>
          <a:off x="6731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5" name="正方形/長方形 324"/>
        <xdr:cNvSpPr/>
      </xdr:nvSpPr>
      <xdr:spPr>
        <a:xfrm>
          <a:off x="6731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54610</xdr:rowOff>
    </xdr:from>
    <xdr:to>
      <xdr:col>48</xdr:col>
      <xdr:colOff>127000</xdr:colOff>
      <xdr:row>46</xdr:row>
      <xdr:rowOff>135255</xdr:rowOff>
    </xdr:to>
    <xdr:sp macro="" textlink="">
      <xdr:nvSpPr>
        <xdr:cNvPr id="326" name="正方形/長方形 325"/>
        <xdr:cNvSpPr/>
      </xdr:nvSpPr>
      <xdr:spPr>
        <a:xfrm>
          <a:off x="7747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7" name="正方形/長方形 326"/>
        <xdr:cNvSpPr/>
      </xdr:nvSpPr>
      <xdr:spPr>
        <a:xfrm>
          <a:off x="7747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54610</xdr:rowOff>
    </xdr:from>
    <xdr:to>
      <xdr:col>54</xdr:col>
      <xdr:colOff>127000</xdr:colOff>
      <xdr:row>46</xdr:row>
      <xdr:rowOff>135255</xdr:rowOff>
    </xdr:to>
    <xdr:sp macro="" textlink="">
      <xdr:nvSpPr>
        <xdr:cNvPr id="328" name="正方形/長方形 327"/>
        <xdr:cNvSpPr/>
      </xdr:nvSpPr>
      <xdr:spPr>
        <a:xfrm>
          <a:off x="8890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9" name="正方形/長方形 328"/>
        <xdr:cNvSpPr/>
      </xdr:nvSpPr>
      <xdr:spPr>
        <a:xfrm>
          <a:off x="8890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23495</xdr:rowOff>
    </xdr:from>
    <xdr:to>
      <xdr:col>59</xdr:col>
      <xdr:colOff>50800</xdr:colOff>
      <xdr:row>61</xdr:row>
      <xdr:rowOff>79375</xdr:rowOff>
    </xdr:to>
    <xdr:sp macro="" textlink="">
      <xdr:nvSpPr>
        <xdr:cNvPr id="330" name="正方形/長方形 329"/>
        <xdr:cNvSpPr/>
      </xdr:nvSpPr>
      <xdr:spPr>
        <a:xfrm>
          <a:off x="6604000" y="80740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4445</xdr:rowOff>
    </xdr:from>
    <xdr:ext cx="340360" cy="218440"/>
    <xdr:sp macro="" textlink="">
      <xdr:nvSpPr>
        <xdr:cNvPr id="331" name="テキスト ボックス 330"/>
        <xdr:cNvSpPr txBox="1"/>
      </xdr:nvSpPr>
      <xdr:spPr>
        <a:xfrm>
          <a:off x="6565900" y="78873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2" name="直線コネクタ 331"/>
        <xdr:cNvCxnSpPr/>
      </xdr:nvCxnSpPr>
      <xdr:spPr>
        <a:xfrm>
          <a:off x="6604000" y="10309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23495</xdr:rowOff>
    </xdr:from>
    <xdr:to>
      <xdr:col>59</xdr:col>
      <xdr:colOff>50800</xdr:colOff>
      <xdr:row>58</xdr:row>
      <xdr:rowOff>23495</xdr:rowOff>
    </xdr:to>
    <xdr:cxnSp macro="">
      <xdr:nvCxnSpPr>
        <xdr:cNvPr id="333" name="直線コネクタ 332"/>
        <xdr:cNvCxnSpPr/>
      </xdr:nvCxnSpPr>
      <xdr:spPr>
        <a:xfrm>
          <a:off x="6604000" y="9750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52070</xdr:rowOff>
    </xdr:from>
    <xdr:ext cx="239395" cy="242570"/>
    <xdr:sp macro="" textlink="">
      <xdr:nvSpPr>
        <xdr:cNvPr id="334" name="テキスト ボックス 333"/>
        <xdr:cNvSpPr txBox="1"/>
      </xdr:nvSpPr>
      <xdr:spPr>
        <a:xfrm>
          <a:off x="6355080" y="9611360"/>
          <a:ext cx="2393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135255</xdr:rowOff>
    </xdr:from>
    <xdr:to>
      <xdr:col>59</xdr:col>
      <xdr:colOff>50800</xdr:colOff>
      <xdr:row>54</xdr:row>
      <xdr:rowOff>135255</xdr:rowOff>
    </xdr:to>
    <xdr:cxnSp macro="">
      <xdr:nvCxnSpPr>
        <xdr:cNvPr id="335" name="直線コネクタ 334"/>
        <xdr:cNvCxnSpPr/>
      </xdr:nvCxnSpPr>
      <xdr:spPr>
        <a:xfrm>
          <a:off x="6604000" y="9191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163830</xdr:rowOff>
    </xdr:from>
    <xdr:ext cx="526415" cy="244475"/>
    <xdr:sp macro="" textlink="">
      <xdr:nvSpPr>
        <xdr:cNvPr id="336" name="テキスト ボックス 335"/>
        <xdr:cNvSpPr txBox="1"/>
      </xdr:nvSpPr>
      <xdr:spPr>
        <a:xfrm>
          <a:off x="6072505" y="905256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79375</xdr:rowOff>
    </xdr:from>
    <xdr:to>
      <xdr:col>59</xdr:col>
      <xdr:colOff>50800</xdr:colOff>
      <xdr:row>51</xdr:row>
      <xdr:rowOff>79375</xdr:rowOff>
    </xdr:to>
    <xdr:cxnSp macro="">
      <xdr:nvCxnSpPr>
        <xdr:cNvPr id="337" name="直線コネクタ 336"/>
        <xdr:cNvCxnSpPr/>
      </xdr:nvCxnSpPr>
      <xdr:spPr>
        <a:xfrm>
          <a:off x="6604000" y="8632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107950</xdr:rowOff>
    </xdr:from>
    <xdr:ext cx="526415" cy="243205"/>
    <xdr:sp macro="" textlink="">
      <xdr:nvSpPr>
        <xdr:cNvPr id="338" name="テキスト ボックス 337"/>
        <xdr:cNvSpPr txBox="1"/>
      </xdr:nvSpPr>
      <xdr:spPr>
        <a:xfrm>
          <a:off x="6072505" y="8493760"/>
          <a:ext cx="5264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23495</xdr:rowOff>
    </xdr:from>
    <xdr:to>
      <xdr:col>59</xdr:col>
      <xdr:colOff>50800</xdr:colOff>
      <xdr:row>48</xdr:row>
      <xdr:rowOff>23495</xdr:rowOff>
    </xdr:to>
    <xdr:cxnSp macro="">
      <xdr:nvCxnSpPr>
        <xdr:cNvPr id="339" name="直線コネクタ 338"/>
        <xdr:cNvCxnSpPr/>
      </xdr:nvCxnSpPr>
      <xdr:spPr>
        <a:xfrm>
          <a:off x="6604000" y="8074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52070</xdr:rowOff>
    </xdr:from>
    <xdr:ext cx="526415" cy="242570"/>
    <xdr:sp macro="" textlink="">
      <xdr:nvSpPr>
        <xdr:cNvPr id="340" name="テキスト ボックス 339"/>
        <xdr:cNvSpPr txBox="1"/>
      </xdr:nvSpPr>
      <xdr:spPr>
        <a:xfrm>
          <a:off x="6072505" y="7934960"/>
          <a:ext cx="5264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23495</xdr:rowOff>
    </xdr:from>
    <xdr:to>
      <xdr:col>59</xdr:col>
      <xdr:colOff>50800</xdr:colOff>
      <xdr:row>61</xdr:row>
      <xdr:rowOff>79375</xdr:rowOff>
    </xdr:to>
    <xdr:sp macro="" textlink="">
      <xdr:nvSpPr>
        <xdr:cNvPr id="341" name="農林水産業費グラフ枠"/>
        <xdr:cNvSpPr/>
      </xdr:nvSpPr>
      <xdr:spPr>
        <a:xfrm>
          <a:off x="6604000" y="80740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100330</xdr:rowOff>
    </xdr:from>
    <xdr:to>
      <xdr:col>54</xdr:col>
      <xdr:colOff>171450</xdr:colOff>
      <xdr:row>57</xdr:row>
      <xdr:rowOff>106045</xdr:rowOff>
    </xdr:to>
    <xdr:cxnSp macro="">
      <xdr:nvCxnSpPr>
        <xdr:cNvPr id="342" name="直線コネクタ 341"/>
        <xdr:cNvCxnSpPr/>
      </xdr:nvCxnSpPr>
      <xdr:spPr>
        <a:xfrm flipV="1">
          <a:off x="10458450" y="8486140"/>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109855</xdr:rowOff>
    </xdr:from>
    <xdr:ext cx="464820" cy="245110"/>
    <xdr:sp macro="" textlink="">
      <xdr:nvSpPr>
        <xdr:cNvPr id="343" name="農林水産業費最小値テキスト"/>
        <xdr:cNvSpPr txBox="1"/>
      </xdr:nvSpPr>
      <xdr:spPr>
        <a:xfrm>
          <a:off x="10528300" y="9669145"/>
          <a:ext cx="4648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1,523</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106045</xdr:rowOff>
    </xdr:from>
    <xdr:to>
      <xdr:col>55</xdr:col>
      <xdr:colOff>88900</xdr:colOff>
      <xdr:row>57</xdr:row>
      <xdr:rowOff>106045</xdr:rowOff>
    </xdr:to>
    <xdr:cxnSp macro="">
      <xdr:nvCxnSpPr>
        <xdr:cNvPr id="344" name="直線コネクタ 343"/>
        <xdr:cNvCxnSpPr/>
      </xdr:nvCxnSpPr>
      <xdr:spPr>
        <a:xfrm>
          <a:off x="10388600" y="966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48895</xdr:rowOff>
    </xdr:from>
    <xdr:ext cx="529590" cy="245110"/>
    <xdr:sp macro="" textlink="">
      <xdr:nvSpPr>
        <xdr:cNvPr id="345" name="農林水産業費最大値テキスト"/>
        <xdr:cNvSpPr txBox="1"/>
      </xdr:nvSpPr>
      <xdr:spPr>
        <a:xfrm>
          <a:off x="10528300" y="8267065"/>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22,618</a:t>
          </a:r>
          <a:endParaRPr kumimoji="1" lang="ja-JP" altLang="en-US" sz="1000" b="1">
            <a:latin typeface="ＭＳ Ｐゴシック"/>
          </a:endParaRPr>
        </a:p>
      </xdr:txBody>
    </xdr:sp>
    <xdr:clientData/>
  </xdr:oneCellAnchor>
  <xdr:twoCellAnchor>
    <xdr:from>
      <xdr:col>54</xdr:col>
      <xdr:colOff>101600</xdr:colOff>
      <xdr:row>50</xdr:row>
      <xdr:rowOff>100330</xdr:rowOff>
    </xdr:from>
    <xdr:to>
      <xdr:col>55</xdr:col>
      <xdr:colOff>88900</xdr:colOff>
      <xdr:row>50</xdr:row>
      <xdr:rowOff>100330</xdr:rowOff>
    </xdr:to>
    <xdr:cxnSp macro="">
      <xdr:nvCxnSpPr>
        <xdr:cNvPr id="346" name="直線コネクタ 345"/>
        <xdr:cNvCxnSpPr/>
      </xdr:nvCxnSpPr>
      <xdr:spPr>
        <a:xfrm>
          <a:off x="10388600" y="848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52070</xdr:rowOff>
    </xdr:from>
    <xdr:to>
      <xdr:col>55</xdr:col>
      <xdr:colOff>0</xdr:colOff>
      <xdr:row>55</xdr:row>
      <xdr:rowOff>89535</xdr:rowOff>
    </xdr:to>
    <xdr:cxnSp macro="">
      <xdr:nvCxnSpPr>
        <xdr:cNvPr id="347" name="直線コネクタ 346"/>
        <xdr:cNvCxnSpPr/>
      </xdr:nvCxnSpPr>
      <xdr:spPr>
        <a:xfrm>
          <a:off x="9639300" y="927608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161925</xdr:rowOff>
    </xdr:from>
    <xdr:ext cx="464820" cy="244475"/>
    <xdr:sp macro="" textlink="">
      <xdr:nvSpPr>
        <xdr:cNvPr id="348" name="農林水産業費平均値テキスト"/>
        <xdr:cNvSpPr txBox="1"/>
      </xdr:nvSpPr>
      <xdr:spPr>
        <a:xfrm>
          <a:off x="10528300" y="9050655"/>
          <a:ext cx="46482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138430</xdr:rowOff>
    </xdr:from>
    <xdr:to>
      <xdr:col>55</xdr:col>
      <xdr:colOff>50800</xdr:colOff>
      <xdr:row>55</xdr:row>
      <xdr:rowOff>71120</xdr:rowOff>
    </xdr:to>
    <xdr:sp macro="" textlink="">
      <xdr:nvSpPr>
        <xdr:cNvPr id="349" name="フローチャート: 判断 348"/>
        <xdr:cNvSpPr/>
      </xdr:nvSpPr>
      <xdr:spPr>
        <a:xfrm>
          <a:off x="10426700" y="91948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55</xdr:row>
      <xdr:rowOff>52070</xdr:rowOff>
    </xdr:from>
    <xdr:to>
      <xdr:col>50</xdr:col>
      <xdr:colOff>114300</xdr:colOff>
      <xdr:row>55</xdr:row>
      <xdr:rowOff>82550</xdr:rowOff>
    </xdr:to>
    <xdr:cxnSp macro="">
      <xdr:nvCxnSpPr>
        <xdr:cNvPr id="350" name="直線コネクタ 349"/>
        <xdr:cNvCxnSpPr/>
      </xdr:nvCxnSpPr>
      <xdr:spPr>
        <a:xfrm flipV="1">
          <a:off x="8743950" y="9276080"/>
          <a:ext cx="8953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133350</xdr:rowOff>
    </xdr:from>
    <xdr:to>
      <xdr:col>50</xdr:col>
      <xdr:colOff>165100</xdr:colOff>
      <xdr:row>55</xdr:row>
      <xdr:rowOff>64770</xdr:rowOff>
    </xdr:to>
    <xdr:sp macro="" textlink="">
      <xdr:nvSpPr>
        <xdr:cNvPr id="351" name="フローチャート: 判断 350"/>
        <xdr:cNvSpPr/>
      </xdr:nvSpPr>
      <xdr:spPr>
        <a:xfrm>
          <a:off x="9588500" y="9189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53</xdr:row>
      <xdr:rowOff>81280</xdr:rowOff>
    </xdr:from>
    <xdr:ext cx="465455" cy="252095"/>
    <xdr:sp macro="" textlink="">
      <xdr:nvSpPr>
        <xdr:cNvPr id="352" name="テキスト ボックス 351"/>
        <xdr:cNvSpPr txBox="1"/>
      </xdr:nvSpPr>
      <xdr:spPr>
        <a:xfrm>
          <a:off x="9404350" y="897001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62230</xdr:rowOff>
    </xdr:from>
    <xdr:to>
      <xdr:col>45</xdr:col>
      <xdr:colOff>171450</xdr:colOff>
      <xdr:row>55</xdr:row>
      <xdr:rowOff>82550</xdr:rowOff>
    </xdr:to>
    <xdr:cxnSp macro="">
      <xdr:nvCxnSpPr>
        <xdr:cNvPr id="353" name="直線コネクタ 352"/>
        <xdr:cNvCxnSpPr/>
      </xdr:nvCxnSpPr>
      <xdr:spPr>
        <a:xfrm>
          <a:off x="7861300" y="9286240"/>
          <a:ext cx="8826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147955</xdr:rowOff>
    </xdr:from>
    <xdr:to>
      <xdr:col>46</xdr:col>
      <xdr:colOff>38100</xdr:colOff>
      <xdr:row>55</xdr:row>
      <xdr:rowOff>79375</xdr:rowOff>
    </xdr:to>
    <xdr:sp macro="" textlink="">
      <xdr:nvSpPr>
        <xdr:cNvPr id="354" name="フローチャート: 判断 353"/>
        <xdr:cNvSpPr/>
      </xdr:nvSpPr>
      <xdr:spPr>
        <a:xfrm>
          <a:off x="8699500" y="9204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53</xdr:row>
      <xdr:rowOff>95250</xdr:rowOff>
    </xdr:from>
    <xdr:ext cx="465455" cy="251460"/>
    <xdr:sp macro="" textlink="">
      <xdr:nvSpPr>
        <xdr:cNvPr id="355" name="テキスト ボックス 354"/>
        <xdr:cNvSpPr txBox="1"/>
      </xdr:nvSpPr>
      <xdr:spPr>
        <a:xfrm>
          <a:off x="8515350" y="898398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62230</xdr:rowOff>
    </xdr:from>
    <xdr:to>
      <xdr:col>41</xdr:col>
      <xdr:colOff>50800</xdr:colOff>
      <xdr:row>55</xdr:row>
      <xdr:rowOff>73660</xdr:rowOff>
    </xdr:to>
    <xdr:cxnSp macro="">
      <xdr:nvCxnSpPr>
        <xdr:cNvPr id="356" name="直線コネクタ 355"/>
        <xdr:cNvCxnSpPr/>
      </xdr:nvCxnSpPr>
      <xdr:spPr>
        <a:xfrm flipV="1">
          <a:off x="6972300" y="92862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38100</xdr:rowOff>
    </xdr:from>
    <xdr:to>
      <xdr:col>41</xdr:col>
      <xdr:colOff>101600</xdr:colOff>
      <xdr:row>55</xdr:row>
      <xdr:rowOff>137795</xdr:rowOff>
    </xdr:to>
    <xdr:sp macro="" textlink="">
      <xdr:nvSpPr>
        <xdr:cNvPr id="357" name="フローチャート: 判断 356"/>
        <xdr:cNvSpPr/>
      </xdr:nvSpPr>
      <xdr:spPr>
        <a:xfrm>
          <a:off x="7810500" y="9262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129540</xdr:rowOff>
    </xdr:from>
    <xdr:ext cx="465455" cy="247650"/>
    <xdr:sp macro="" textlink="">
      <xdr:nvSpPr>
        <xdr:cNvPr id="358" name="テキスト ボックス 357"/>
        <xdr:cNvSpPr txBox="1"/>
      </xdr:nvSpPr>
      <xdr:spPr>
        <a:xfrm>
          <a:off x="7626350" y="935355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74295</xdr:rowOff>
    </xdr:from>
    <xdr:to>
      <xdr:col>36</xdr:col>
      <xdr:colOff>165100</xdr:colOff>
      <xdr:row>55</xdr:row>
      <xdr:rowOff>5715</xdr:rowOff>
    </xdr:to>
    <xdr:sp macro="" textlink="">
      <xdr:nvSpPr>
        <xdr:cNvPr id="359" name="フローチャート: 判断 358"/>
        <xdr:cNvSpPr/>
      </xdr:nvSpPr>
      <xdr:spPr>
        <a:xfrm>
          <a:off x="6921500" y="9130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22225</xdr:rowOff>
    </xdr:from>
    <xdr:ext cx="530225" cy="252095"/>
    <xdr:sp macro="" textlink="">
      <xdr:nvSpPr>
        <xdr:cNvPr id="360" name="テキスト ボックス 359"/>
        <xdr:cNvSpPr txBox="1"/>
      </xdr:nvSpPr>
      <xdr:spPr>
        <a:xfrm>
          <a:off x="6704965" y="891095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50190"/>
    <xdr:sp macro="" textlink="">
      <xdr:nvSpPr>
        <xdr:cNvPr id="361" name="テキスト ボックス 360"/>
        <xdr:cNvSpPr txBox="1"/>
      </xdr:nvSpPr>
      <xdr:spPr>
        <a:xfrm>
          <a:off x="102870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50190"/>
    <xdr:sp macro="" textlink="">
      <xdr:nvSpPr>
        <xdr:cNvPr id="362" name="テキスト ボックス 361"/>
        <xdr:cNvSpPr txBox="1"/>
      </xdr:nvSpPr>
      <xdr:spPr>
        <a:xfrm>
          <a:off x="94488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76835</xdr:rowOff>
    </xdr:from>
    <xdr:ext cx="762000" cy="250190"/>
    <xdr:sp macro="" textlink="">
      <xdr:nvSpPr>
        <xdr:cNvPr id="363" name="テキスト ボックス 362"/>
        <xdr:cNvSpPr txBox="1"/>
      </xdr:nvSpPr>
      <xdr:spPr>
        <a:xfrm>
          <a:off x="855345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56920" cy="250190"/>
    <xdr:sp macro="" textlink="">
      <xdr:nvSpPr>
        <xdr:cNvPr id="364" name="テキスト ボックス 363"/>
        <xdr:cNvSpPr txBox="1"/>
      </xdr:nvSpPr>
      <xdr:spPr>
        <a:xfrm>
          <a:off x="7670800" y="103066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50190"/>
    <xdr:sp macro="" textlink="">
      <xdr:nvSpPr>
        <xdr:cNvPr id="365" name="テキスト ボックス 364"/>
        <xdr:cNvSpPr txBox="1"/>
      </xdr:nvSpPr>
      <xdr:spPr>
        <a:xfrm>
          <a:off x="67818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39370</xdr:rowOff>
    </xdr:from>
    <xdr:to>
      <xdr:col>55</xdr:col>
      <xdr:colOff>50800</xdr:colOff>
      <xdr:row>55</xdr:row>
      <xdr:rowOff>138430</xdr:rowOff>
    </xdr:to>
    <xdr:sp macro="" textlink="">
      <xdr:nvSpPr>
        <xdr:cNvPr id="366" name="楕円 365"/>
        <xdr:cNvSpPr/>
      </xdr:nvSpPr>
      <xdr:spPr>
        <a:xfrm>
          <a:off x="10426700" y="9263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18415</xdr:rowOff>
    </xdr:from>
    <xdr:ext cx="464820" cy="246380"/>
    <xdr:sp macro="" textlink="">
      <xdr:nvSpPr>
        <xdr:cNvPr id="367" name="農林水産業費該当値テキスト"/>
        <xdr:cNvSpPr txBox="1"/>
      </xdr:nvSpPr>
      <xdr:spPr>
        <a:xfrm>
          <a:off x="10528300" y="9242425"/>
          <a:ext cx="464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2540</xdr:rowOff>
    </xdr:from>
    <xdr:to>
      <xdr:col>50</xdr:col>
      <xdr:colOff>165100</xdr:colOff>
      <xdr:row>55</xdr:row>
      <xdr:rowOff>101600</xdr:rowOff>
    </xdr:to>
    <xdr:sp macro="" textlink="">
      <xdr:nvSpPr>
        <xdr:cNvPr id="368" name="楕円 367"/>
        <xdr:cNvSpPr/>
      </xdr:nvSpPr>
      <xdr:spPr>
        <a:xfrm>
          <a:off x="9588500" y="922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93345</xdr:rowOff>
    </xdr:from>
    <xdr:ext cx="465455" cy="252095"/>
    <xdr:sp macro="" textlink="">
      <xdr:nvSpPr>
        <xdr:cNvPr id="369" name="テキスト ボックス 368"/>
        <xdr:cNvSpPr txBox="1"/>
      </xdr:nvSpPr>
      <xdr:spPr>
        <a:xfrm>
          <a:off x="9404350" y="931735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33020</xdr:rowOff>
    </xdr:from>
    <xdr:to>
      <xdr:col>46</xdr:col>
      <xdr:colOff>38100</xdr:colOff>
      <xdr:row>55</xdr:row>
      <xdr:rowOff>132080</xdr:rowOff>
    </xdr:to>
    <xdr:sp macro="" textlink="">
      <xdr:nvSpPr>
        <xdr:cNvPr id="370" name="楕円 369"/>
        <xdr:cNvSpPr/>
      </xdr:nvSpPr>
      <xdr:spPr>
        <a:xfrm>
          <a:off x="8699500" y="9257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123825</xdr:rowOff>
    </xdr:from>
    <xdr:ext cx="465455" cy="243205"/>
    <xdr:sp macro="" textlink="">
      <xdr:nvSpPr>
        <xdr:cNvPr id="371" name="テキスト ボックス 370"/>
        <xdr:cNvSpPr txBox="1"/>
      </xdr:nvSpPr>
      <xdr:spPr>
        <a:xfrm>
          <a:off x="8515350" y="9347835"/>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13335</xdr:rowOff>
    </xdr:from>
    <xdr:to>
      <xdr:col>41</xdr:col>
      <xdr:colOff>101600</xdr:colOff>
      <xdr:row>55</xdr:row>
      <xdr:rowOff>112395</xdr:rowOff>
    </xdr:to>
    <xdr:sp macro="" textlink="">
      <xdr:nvSpPr>
        <xdr:cNvPr id="372" name="楕円 371"/>
        <xdr:cNvSpPr/>
      </xdr:nvSpPr>
      <xdr:spPr>
        <a:xfrm>
          <a:off x="7810500" y="9237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53</xdr:row>
      <xdr:rowOff>128270</xdr:rowOff>
    </xdr:from>
    <xdr:ext cx="465455" cy="247015"/>
    <xdr:sp macro="" textlink="">
      <xdr:nvSpPr>
        <xdr:cNvPr id="373" name="テキスト ボックス 372"/>
        <xdr:cNvSpPr txBox="1"/>
      </xdr:nvSpPr>
      <xdr:spPr>
        <a:xfrm>
          <a:off x="7626350" y="9017000"/>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24130</xdr:rowOff>
    </xdr:from>
    <xdr:to>
      <xdr:col>36</xdr:col>
      <xdr:colOff>165100</xdr:colOff>
      <xdr:row>55</xdr:row>
      <xdr:rowOff>123825</xdr:rowOff>
    </xdr:to>
    <xdr:sp macro="" textlink="">
      <xdr:nvSpPr>
        <xdr:cNvPr id="374" name="楕円 373"/>
        <xdr:cNvSpPr/>
      </xdr:nvSpPr>
      <xdr:spPr>
        <a:xfrm>
          <a:off x="6921500" y="9248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114935</xdr:rowOff>
    </xdr:from>
    <xdr:ext cx="465455" cy="252095"/>
    <xdr:sp macro="" textlink="">
      <xdr:nvSpPr>
        <xdr:cNvPr id="375" name="テキスト ボックス 374"/>
        <xdr:cNvSpPr txBox="1"/>
      </xdr:nvSpPr>
      <xdr:spPr>
        <a:xfrm>
          <a:off x="6737350" y="933894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54610</xdr:rowOff>
    </xdr:from>
    <xdr:to>
      <xdr:col>59</xdr:col>
      <xdr:colOff>50800</xdr:colOff>
      <xdr:row>65</xdr:row>
      <xdr:rowOff>29845</xdr:rowOff>
    </xdr:to>
    <xdr:sp macro="" textlink="">
      <xdr:nvSpPr>
        <xdr:cNvPr id="376" name="正方形/長方形 375"/>
        <xdr:cNvSpPr/>
      </xdr:nvSpPr>
      <xdr:spPr>
        <a:xfrm>
          <a:off x="6604000" y="106197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54610</xdr:rowOff>
    </xdr:from>
    <xdr:to>
      <xdr:col>43</xdr:col>
      <xdr:colOff>63500</xdr:colOff>
      <xdr:row>66</xdr:row>
      <xdr:rowOff>135255</xdr:rowOff>
    </xdr:to>
    <xdr:sp macro="" textlink="">
      <xdr:nvSpPr>
        <xdr:cNvPr id="377" name="正方形/長方形 376"/>
        <xdr:cNvSpPr/>
      </xdr:nvSpPr>
      <xdr:spPr>
        <a:xfrm>
          <a:off x="6731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78" name="正方形/長方形 377"/>
        <xdr:cNvSpPr/>
      </xdr:nvSpPr>
      <xdr:spPr>
        <a:xfrm>
          <a:off x="6731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54610</xdr:rowOff>
    </xdr:from>
    <xdr:to>
      <xdr:col>48</xdr:col>
      <xdr:colOff>127000</xdr:colOff>
      <xdr:row>66</xdr:row>
      <xdr:rowOff>135255</xdr:rowOff>
    </xdr:to>
    <xdr:sp macro="" textlink="">
      <xdr:nvSpPr>
        <xdr:cNvPr id="379" name="正方形/長方形 378"/>
        <xdr:cNvSpPr/>
      </xdr:nvSpPr>
      <xdr:spPr>
        <a:xfrm>
          <a:off x="7747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0" name="正方形/長方形 379"/>
        <xdr:cNvSpPr/>
      </xdr:nvSpPr>
      <xdr:spPr>
        <a:xfrm>
          <a:off x="7747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54610</xdr:rowOff>
    </xdr:from>
    <xdr:to>
      <xdr:col>54</xdr:col>
      <xdr:colOff>127000</xdr:colOff>
      <xdr:row>66</xdr:row>
      <xdr:rowOff>135255</xdr:rowOff>
    </xdr:to>
    <xdr:sp macro="" textlink="">
      <xdr:nvSpPr>
        <xdr:cNvPr id="381" name="正方形/長方形 380"/>
        <xdr:cNvSpPr/>
      </xdr:nvSpPr>
      <xdr:spPr>
        <a:xfrm>
          <a:off x="8890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2" name="正方形/長方形 381"/>
        <xdr:cNvSpPr/>
      </xdr:nvSpPr>
      <xdr:spPr>
        <a:xfrm>
          <a:off x="8890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23495</xdr:rowOff>
    </xdr:from>
    <xdr:to>
      <xdr:col>59</xdr:col>
      <xdr:colOff>50800</xdr:colOff>
      <xdr:row>81</xdr:row>
      <xdr:rowOff>79375</xdr:rowOff>
    </xdr:to>
    <xdr:sp macro="" textlink="">
      <xdr:nvSpPr>
        <xdr:cNvPr id="383" name="正方形/長方形 382"/>
        <xdr:cNvSpPr/>
      </xdr:nvSpPr>
      <xdr:spPr>
        <a:xfrm>
          <a:off x="6604000" y="114268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4445</xdr:rowOff>
    </xdr:from>
    <xdr:ext cx="340360" cy="218440"/>
    <xdr:sp macro="" textlink="">
      <xdr:nvSpPr>
        <xdr:cNvPr id="384" name="テキスト ボックス 383"/>
        <xdr:cNvSpPr txBox="1"/>
      </xdr:nvSpPr>
      <xdr:spPr>
        <a:xfrm>
          <a:off x="6565900" y="112401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5" name="直線コネクタ 384"/>
        <xdr:cNvCxnSpPr/>
      </xdr:nvCxnSpPr>
      <xdr:spPr>
        <a:xfrm>
          <a:off x="6604000" y="13662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95250</xdr:rowOff>
    </xdr:from>
    <xdr:to>
      <xdr:col>59</xdr:col>
      <xdr:colOff>50800</xdr:colOff>
      <xdr:row>79</xdr:row>
      <xdr:rowOff>95250</xdr:rowOff>
    </xdr:to>
    <xdr:cxnSp macro="">
      <xdr:nvCxnSpPr>
        <xdr:cNvPr id="386" name="直線コネクタ 385"/>
        <xdr:cNvCxnSpPr/>
      </xdr:nvCxnSpPr>
      <xdr:spPr>
        <a:xfrm>
          <a:off x="6604000" y="133426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124460</xdr:rowOff>
    </xdr:from>
    <xdr:ext cx="239395" cy="243840"/>
    <xdr:sp macro="" textlink="">
      <xdr:nvSpPr>
        <xdr:cNvPr id="387" name="テキスト ボックス 386"/>
        <xdr:cNvSpPr txBox="1"/>
      </xdr:nvSpPr>
      <xdr:spPr>
        <a:xfrm>
          <a:off x="6355080" y="1320419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111125</xdr:rowOff>
    </xdr:from>
    <xdr:to>
      <xdr:col>59</xdr:col>
      <xdr:colOff>50800</xdr:colOff>
      <xdr:row>77</xdr:row>
      <xdr:rowOff>111125</xdr:rowOff>
    </xdr:to>
    <xdr:cxnSp macro="">
      <xdr:nvCxnSpPr>
        <xdr:cNvPr id="388" name="直線コネクタ 387"/>
        <xdr:cNvCxnSpPr/>
      </xdr:nvCxnSpPr>
      <xdr:spPr>
        <a:xfrm>
          <a:off x="6604000" y="13023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139065</xdr:rowOff>
    </xdr:from>
    <xdr:ext cx="526415" cy="248285"/>
    <xdr:sp macro="" textlink="">
      <xdr:nvSpPr>
        <xdr:cNvPr id="389" name="テキスト ボックス 388"/>
        <xdr:cNvSpPr txBox="1"/>
      </xdr:nvSpPr>
      <xdr:spPr>
        <a:xfrm>
          <a:off x="6072505" y="1288351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127635</xdr:rowOff>
    </xdr:from>
    <xdr:to>
      <xdr:col>59</xdr:col>
      <xdr:colOff>50800</xdr:colOff>
      <xdr:row>75</xdr:row>
      <xdr:rowOff>127635</xdr:rowOff>
    </xdr:to>
    <xdr:cxnSp macro="">
      <xdr:nvCxnSpPr>
        <xdr:cNvPr id="390" name="直線コネクタ 389"/>
        <xdr:cNvCxnSpPr/>
      </xdr:nvCxnSpPr>
      <xdr:spPr>
        <a:xfrm>
          <a:off x="6604000" y="12704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155575</xdr:rowOff>
    </xdr:from>
    <xdr:ext cx="526415" cy="250190"/>
    <xdr:sp macro="" textlink="">
      <xdr:nvSpPr>
        <xdr:cNvPr id="391" name="テキスト ボックス 390"/>
        <xdr:cNvSpPr txBox="1"/>
      </xdr:nvSpPr>
      <xdr:spPr>
        <a:xfrm>
          <a:off x="6072505" y="1256474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143510</xdr:rowOff>
    </xdr:from>
    <xdr:to>
      <xdr:col>59</xdr:col>
      <xdr:colOff>50800</xdr:colOff>
      <xdr:row>73</xdr:row>
      <xdr:rowOff>143510</xdr:rowOff>
    </xdr:to>
    <xdr:cxnSp macro="">
      <xdr:nvCxnSpPr>
        <xdr:cNvPr id="392" name="直線コネクタ 391"/>
        <xdr:cNvCxnSpPr/>
      </xdr:nvCxnSpPr>
      <xdr:spPr>
        <a:xfrm>
          <a:off x="6604000" y="123850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4445</xdr:rowOff>
    </xdr:from>
    <xdr:ext cx="526415" cy="251460"/>
    <xdr:sp macro="" textlink="">
      <xdr:nvSpPr>
        <xdr:cNvPr id="393" name="テキスト ボックス 392"/>
        <xdr:cNvSpPr txBox="1"/>
      </xdr:nvSpPr>
      <xdr:spPr>
        <a:xfrm>
          <a:off x="6072505" y="12245975"/>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160020</xdr:rowOff>
    </xdr:from>
    <xdr:to>
      <xdr:col>59</xdr:col>
      <xdr:colOff>50800</xdr:colOff>
      <xdr:row>71</xdr:row>
      <xdr:rowOff>160020</xdr:rowOff>
    </xdr:to>
    <xdr:cxnSp macro="">
      <xdr:nvCxnSpPr>
        <xdr:cNvPr id="394" name="直線コネクタ 393"/>
        <xdr:cNvCxnSpPr/>
      </xdr:nvCxnSpPr>
      <xdr:spPr>
        <a:xfrm>
          <a:off x="6604000" y="12066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20320</xdr:rowOff>
    </xdr:from>
    <xdr:ext cx="526415" cy="248920"/>
    <xdr:sp macro="" textlink="">
      <xdr:nvSpPr>
        <xdr:cNvPr id="395" name="テキスト ボックス 394"/>
        <xdr:cNvSpPr txBox="1"/>
      </xdr:nvSpPr>
      <xdr:spPr>
        <a:xfrm>
          <a:off x="6072505" y="1192657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6985</xdr:rowOff>
    </xdr:from>
    <xdr:to>
      <xdr:col>59</xdr:col>
      <xdr:colOff>50800</xdr:colOff>
      <xdr:row>70</xdr:row>
      <xdr:rowOff>6985</xdr:rowOff>
    </xdr:to>
    <xdr:cxnSp macro="">
      <xdr:nvCxnSpPr>
        <xdr:cNvPr id="396" name="直線コネクタ 395"/>
        <xdr:cNvCxnSpPr/>
      </xdr:nvCxnSpPr>
      <xdr:spPr>
        <a:xfrm>
          <a:off x="6604000" y="117455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36195</xdr:rowOff>
    </xdr:from>
    <xdr:ext cx="526415" cy="247650"/>
    <xdr:sp macro="" textlink="">
      <xdr:nvSpPr>
        <xdr:cNvPr id="397" name="テキスト ボックス 396"/>
        <xdr:cNvSpPr txBox="1"/>
      </xdr:nvSpPr>
      <xdr:spPr>
        <a:xfrm>
          <a:off x="6072505" y="116071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23495</xdr:rowOff>
    </xdr:from>
    <xdr:to>
      <xdr:col>59</xdr:col>
      <xdr:colOff>50800</xdr:colOff>
      <xdr:row>68</xdr:row>
      <xdr:rowOff>23495</xdr:rowOff>
    </xdr:to>
    <xdr:cxnSp macro="">
      <xdr:nvCxnSpPr>
        <xdr:cNvPr id="398" name="直線コネクタ 397"/>
        <xdr:cNvCxnSpPr/>
      </xdr:nvCxnSpPr>
      <xdr:spPr>
        <a:xfrm>
          <a:off x="6604000" y="1142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52070</xdr:rowOff>
    </xdr:from>
    <xdr:ext cx="526415" cy="242570"/>
    <xdr:sp macro="" textlink="">
      <xdr:nvSpPr>
        <xdr:cNvPr id="399" name="テキスト ボックス 398"/>
        <xdr:cNvSpPr txBox="1"/>
      </xdr:nvSpPr>
      <xdr:spPr>
        <a:xfrm>
          <a:off x="6072505" y="11287760"/>
          <a:ext cx="5264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23495</xdr:rowOff>
    </xdr:from>
    <xdr:to>
      <xdr:col>59</xdr:col>
      <xdr:colOff>50800</xdr:colOff>
      <xdr:row>81</xdr:row>
      <xdr:rowOff>79375</xdr:rowOff>
    </xdr:to>
    <xdr:sp macro="" textlink="">
      <xdr:nvSpPr>
        <xdr:cNvPr id="400" name="商工費グラフ枠"/>
        <xdr:cNvSpPr/>
      </xdr:nvSpPr>
      <xdr:spPr>
        <a:xfrm>
          <a:off x="6604000" y="114268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132715</xdr:rowOff>
    </xdr:from>
    <xdr:to>
      <xdr:col>54</xdr:col>
      <xdr:colOff>171450</xdr:colOff>
      <xdr:row>79</xdr:row>
      <xdr:rowOff>29845</xdr:rowOff>
    </xdr:to>
    <xdr:cxnSp macro="">
      <xdr:nvCxnSpPr>
        <xdr:cNvPr id="401" name="直線コネクタ 400"/>
        <xdr:cNvCxnSpPr/>
      </xdr:nvCxnSpPr>
      <xdr:spPr>
        <a:xfrm flipV="1">
          <a:off x="10458450" y="1187132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32385</xdr:rowOff>
    </xdr:from>
    <xdr:ext cx="464820" cy="243205"/>
    <xdr:sp macro="" textlink="">
      <xdr:nvSpPr>
        <xdr:cNvPr id="402" name="商工費最小値テキスト"/>
        <xdr:cNvSpPr txBox="1"/>
      </xdr:nvSpPr>
      <xdr:spPr>
        <a:xfrm>
          <a:off x="10528300" y="13279755"/>
          <a:ext cx="464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29845</xdr:rowOff>
    </xdr:from>
    <xdr:to>
      <xdr:col>55</xdr:col>
      <xdr:colOff>88900</xdr:colOff>
      <xdr:row>79</xdr:row>
      <xdr:rowOff>29845</xdr:rowOff>
    </xdr:to>
    <xdr:cxnSp macro="">
      <xdr:nvCxnSpPr>
        <xdr:cNvPr id="403" name="直線コネクタ 402"/>
        <xdr:cNvCxnSpPr/>
      </xdr:nvCxnSpPr>
      <xdr:spPr>
        <a:xfrm>
          <a:off x="10388600" y="1327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80645</xdr:rowOff>
    </xdr:from>
    <xdr:ext cx="529590" cy="252095"/>
    <xdr:sp macro="" textlink="">
      <xdr:nvSpPr>
        <xdr:cNvPr id="404" name="商工費最大値テキスト"/>
        <xdr:cNvSpPr txBox="1"/>
      </xdr:nvSpPr>
      <xdr:spPr>
        <a:xfrm>
          <a:off x="10528300" y="1165161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46,071</a:t>
          </a:r>
          <a:endParaRPr kumimoji="1" lang="ja-JP" altLang="en-US" sz="1000" b="1">
            <a:latin typeface="ＭＳ Ｐゴシック"/>
          </a:endParaRPr>
        </a:p>
      </xdr:txBody>
    </xdr:sp>
    <xdr:clientData/>
  </xdr:oneCellAnchor>
  <xdr:twoCellAnchor>
    <xdr:from>
      <xdr:col>54</xdr:col>
      <xdr:colOff>101600</xdr:colOff>
      <xdr:row>70</xdr:row>
      <xdr:rowOff>132715</xdr:rowOff>
    </xdr:from>
    <xdr:to>
      <xdr:col>55</xdr:col>
      <xdr:colOff>88900</xdr:colOff>
      <xdr:row>70</xdr:row>
      <xdr:rowOff>132715</xdr:rowOff>
    </xdr:to>
    <xdr:cxnSp macro="">
      <xdr:nvCxnSpPr>
        <xdr:cNvPr id="405" name="直線コネクタ 404"/>
        <xdr:cNvCxnSpPr/>
      </xdr:nvCxnSpPr>
      <xdr:spPr>
        <a:xfrm>
          <a:off x="10388600" y="1187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5080</xdr:rowOff>
    </xdr:from>
    <xdr:to>
      <xdr:col>55</xdr:col>
      <xdr:colOff>0</xdr:colOff>
      <xdr:row>79</xdr:row>
      <xdr:rowOff>16510</xdr:rowOff>
    </xdr:to>
    <xdr:cxnSp macro="">
      <xdr:nvCxnSpPr>
        <xdr:cNvPr id="406" name="直線コネクタ 405"/>
        <xdr:cNvCxnSpPr/>
      </xdr:nvCxnSpPr>
      <xdr:spPr>
        <a:xfrm flipV="1">
          <a:off x="9639300" y="1308481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149860</xdr:rowOff>
    </xdr:from>
    <xdr:ext cx="529590" cy="251460"/>
    <xdr:sp macro="" textlink="">
      <xdr:nvSpPr>
        <xdr:cNvPr id="407" name="商工費平均値テキスト"/>
        <xdr:cNvSpPr txBox="1"/>
      </xdr:nvSpPr>
      <xdr:spPr>
        <a:xfrm>
          <a:off x="10528300" y="12726670"/>
          <a:ext cx="5295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127635</xdr:rowOff>
    </xdr:from>
    <xdr:to>
      <xdr:col>55</xdr:col>
      <xdr:colOff>50800</xdr:colOff>
      <xdr:row>77</xdr:row>
      <xdr:rowOff>59055</xdr:rowOff>
    </xdr:to>
    <xdr:sp macro="" textlink="">
      <xdr:nvSpPr>
        <xdr:cNvPr id="408" name="フローチャート: 判断 407"/>
        <xdr:cNvSpPr/>
      </xdr:nvSpPr>
      <xdr:spPr>
        <a:xfrm>
          <a:off x="10426700" y="12872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79</xdr:row>
      <xdr:rowOff>12065</xdr:rowOff>
    </xdr:from>
    <xdr:to>
      <xdr:col>50</xdr:col>
      <xdr:colOff>114300</xdr:colOff>
      <xdr:row>79</xdr:row>
      <xdr:rowOff>16510</xdr:rowOff>
    </xdr:to>
    <xdr:cxnSp macro="">
      <xdr:nvCxnSpPr>
        <xdr:cNvPr id="409" name="直線コネクタ 408"/>
        <xdr:cNvCxnSpPr/>
      </xdr:nvCxnSpPr>
      <xdr:spPr>
        <a:xfrm>
          <a:off x="8743950" y="13259435"/>
          <a:ext cx="8953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77470</xdr:rowOff>
    </xdr:from>
    <xdr:to>
      <xdr:col>50</xdr:col>
      <xdr:colOff>165100</xdr:colOff>
      <xdr:row>77</xdr:row>
      <xdr:rowOff>8890</xdr:rowOff>
    </xdr:to>
    <xdr:sp macro="" textlink="">
      <xdr:nvSpPr>
        <xdr:cNvPr id="410" name="フローチャート: 判断 409"/>
        <xdr:cNvSpPr/>
      </xdr:nvSpPr>
      <xdr:spPr>
        <a:xfrm>
          <a:off x="9588500" y="12821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25400</xdr:rowOff>
    </xdr:from>
    <xdr:ext cx="530225" cy="252095"/>
    <xdr:sp macro="" textlink="">
      <xdr:nvSpPr>
        <xdr:cNvPr id="411" name="テキスト ボックス 410"/>
        <xdr:cNvSpPr txBox="1"/>
      </xdr:nvSpPr>
      <xdr:spPr>
        <a:xfrm>
          <a:off x="9371965" y="1260221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34925</xdr:rowOff>
    </xdr:from>
    <xdr:to>
      <xdr:col>45</xdr:col>
      <xdr:colOff>171450</xdr:colOff>
      <xdr:row>79</xdr:row>
      <xdr:rowOff>12065</xdr:rowOff>
    </xdr:to>
    <xdr:cxnSp macro="">
      <xdr:nvCxnSpPr>
        <xdr:cNvPr id="412" name="直線コネクタ 411"/>
        <xdr:cNvCxnSpPr/>
      </xdr:nvCxnSpPr>
      <xdr:spPr>
        <a:xfrm>
          <a:off x="7861300" y="13114655"/>
          <a:ext cx="8826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8890</xdr:rowOff>
    </xdr:from>
    <xdr:to>
      <xdr:col>46</xdr:col>
      <xdr:colOff>38100</xdr:colOff>
      <xdr:row>76</xdr:row>
      <xdr:rowOff>108585</xdr:rowOff>
    </xdr:to>
    <xdr:sp macro="" textlink="">
      <xdr:nvSpPr>
        <xdr:cNvPr id="413" name="フローチャート: 判断 412"/>
        <xdr:cNvSpPr/>
      </xdr:nvSpPr>
      <xdr:spPr>
        <a:xfrm>
          <a:off x="8699500" y="12753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125095</xdr:rowOff>
    </xdr:from>
    <xdr:ext cx="525145" cy="244475"/>
    <xdr:sp macro="" textlink="">
      <xdr:nvSpPr>
        <xdr:cNvPr id="414" name="テキスト ボックス 413"/>
        <xdr:cNvSpPr txBox="1"/>
      </xdr:nvSpPr>
      <xdr:spPr>
        <a:xfrm>
          <a:off x="8482965" y="1253426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24765</xdr:rowOff>
    </xdr:from>
    <xdr:to>
      <xdr:col>41</xdr:col>
      <xdr:colOff>50800</xdr:colOff>
      <xdr:row>78</xdr:row>
      <xdr:rowOff>34925</xdr:rowOff>
    </xdr:to>
    <xdr:cxnSp macro="">
      <xdr:nvCxnSpPr>
        <xdr:cNvPr id="415" name="直線コネクタ 414"/>
        <xdr:cNvCxnSpPr/>
      </xdr:nvCxnSpPr>
      <xdr:spPr>
        <a:xfrm>
          <a:off x="6972300" y="131044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86360</xdr:rowOff>
    </xdr:from>
    <xdr:to>
      <xdr:col>41</xdr:col>
      <xdr:colOff>101600</xdr:colOff>
      <xdr:row>77</xdr:row>
      <xdr:rowOff>17780</xdr:rowOff>
    </xdr:to>
    <xdr:sp macro="" textlink="">
      <xdr:nvSpPr>
        <xdr:cNvPr id="416" name="フローチャート: 判断 415"/>
        <xdr:cNvSpPr/>
      </xdr:nvSpPr>
      <xdr:spPr>
        <a:xfrm>
          <a:off x="7810500" y="12830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34290</xdr:rowOff>
    </xdr:from>
    <xdr:ext cx="525145" cy="245110"/>
    <xdr:sp macro="" textlink="">
      <xdr:nvSpPr>
        <xdr:cNvPr id="417" name="テキスト ボックス 416"/>
        <xdr:cNvSpPr txBox="1"/>
      </xdr:nvSpPr>
      <xdr:spPr>
        <a:xfrm>
          <a:off x="7593965" y="12611100"/>
          <a:ext cx="5251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37465</xdr:rowOff>
    </xdr:from>
    <xdr:to>
      <xdr:col>36</xdr:col>
      <xdr:colOff>165100</xdr:colOff>
      <xdr:row>77</xdr:row>
      <xdr:rowOff>136525</xdr:rowOff>
    </xdr:to>
    <xdr:sp macro="" textlink="">
      <xdr:nvSpPr>
        <xdr:cNvPr id="418" name="フローチャート: 判断 417"/>
        <xdr:cNvSpPr/>
      </xdr:nvSpPr>
      <xdr:spPr>
        <a:xfrm>
          <a:off x="6921500" y="12949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152400</xdr:rowOff>
    </xdr:from>
    <xdr:ext cx="530225" cy="251460"/>
    <xdr:sp macro="" textlink="">
      <xdr:nvSpPr>
        <xdr:cNvPr id="419" name="テキスト ボックス 418"/>
        <xdr:cNvSpPr txBox="1"/>
      </xdr:nvSpPr>
      <xdr:spPr>
        <a:xfrm>
          <a:off x="6704965" y="1272921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50190"/>
    <xdr:sp macro="" textlink="">
      <xdr:nvSpPr>
        <xdr:cNvPr id="420" name="テキスト ボックス 419"/>
        <xdr:cNvSpPr txBox="1"/>
      </xdr:nvSpPr>
      <xdr:spPr>
        <a:xfrm>
          <a:off x="102870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50190"/>
    <xdr:sp macro="" textlink="">
      <xdr:nvSpPr>
        <xdr:cNvPr id="421" name="テキスト ボックス 420"/>
        <xdr:cNvSpPr txBox="1"/>
      </xdr:nvSpPr>
      <xdr:spPr>
        <a:xfrm>
          <a:off x="94488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76835</xdr:rowOff>
    </xdr:from>
    <xdr:ext cx="762000" cy="250190"/>
    <xdr:sp macro="" textlink="">
      <xdr:nvSpPr>
        <xdr:cNvPr id="422" name="テキスト ボックス 421"/>
        <xdr:cNvSpPr txBox="1"/>
      </xdr:nvSpPr>
      <xdr:spPr>
        <a:xfrm>
          <a:off x="855345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56920" cy="250190"/>
    <xdr:sp macro="" textlink="">
      <xdr:nvSpPr>
        <xdr:cNvPr id="423" name="テキスト ボックス 422"/>
        <xdr:cNvSpPr txBox="1"/>
      </xdr:nvSpPr>
      <xdr:spPr>
        <a:xfrm>
          <a:off x="7670800" y="136594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50190"/>
    <xdr:sp macro="" textlink="">
      <xdr:nvSpPr>
        <xdr:cNvPr id="424" name="テキスト ボックス 423"/>
        <xdr:cNvSpPr txBox="1"/>
      </xdr:nvSpPr>
      <xdr:spPr>
        <a:xfrm>
          <a:off x="67818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123825</xdr:rowOff>
    </xdr:from>
    <xdr:to>
      <xdr:col>55</xdr:col>
      <xdr:colOff>50800</xdr:colOff>
      <xdr:row>78</xdr:row>
      <xdr:rowOff>55245</xdr:rowOff>
    </xdr:to>
    <xdr:sp macro="" textlink="">
      <xdr:nvSpPr>
        <xdr:cNvPr id="425" name="楕円 424"/>
        <xdr:cNvSpPr/>
      </xdr:nvSpPr>
      <xdr:spPr>
        <a:xfrm>
          <a:off x="10426700" y="13035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102870</xdr:rowOff>
    </xdr:from>
    <xdr:ext cx="464820" cy="245110"/>
    <xdr:sp macro="" textlink="">
      <xdr:nvSpPr>
        <xdr:cNvPr id="426" name="商工費該当値テキスト"/>
        <xdr:cNvSpPr txBox="1"/>
      </xdr:nvSpPr>
      <xdr:spPr>
        <a:xfrm>
          <a:off x="10528300" y="13014960"/>
          <a:ext cx="4648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134620</xdr:rowOff>
    </xdr:from>
    <xdr:to>
      <xdr:col>50</xdr:col>
      <xdr:colOff>165100</xdr:colOff>
      <xdr:row>79</xdr:row>
      <xdr:rowOff>66675</xdr:rowOff>
    </xdr:to>
    <xdr:sp macro="" textlink="">
      <xdr:nvSpPr>
        <xdr:cNvPr id="427" name="楕円 426"/>
        <xdr:cNvSpPr/>
      </xdr:nvSpPr>
      <xdr:spPr>
        <a:xfrm>
          <a:off x="9588500" y="132143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59055</xdr:rowOff>
    </xdr:from>
    <xdr:ext cx="465455" cy="252095"/>
    <xdr:sp macro="" textlink="">
      <xdr:nvSpPr>
        <xdr:cNvPr id="428" name="テキスト ボックス 427"/>
        <xdr:cNvSpPr txBox="1"/>
      </xdr:nvSpPr>
      <xdr:spPr>
        <a:xfrm>
          <a:off x="9404350" y="1330642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129540</xdr:rowOff>
    </xdr:from>
    <xdr:to>
      <xdr:col>46</xdr:col>
      <xdr:colOff>38100</xdr:colOff>
      <xdr:row>79</xdr:row>
      <xdr:rowOff>60960</xdr:rowOff>
    </xdr:to>
    <xdr:sp macro="" textlink="">
      <xdr:nvSpPr>
        <xdr:cNvPr id="429" name="楕円 428"/>
        <xdr:cNvSpPr/>
      </xdr:nvSpPr>
      <xdr:spPr>
        <a:xfrm>
          <a:off x="8699500" y="13209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52705</xdr:rowOff>
    </xdr:from>
    <xdr:ext cx="465455" cy="243840"/>
    <xdr:sp macro="" textlink="">
      <xdr:nvSpPr>
        <xdr:cNvPr id="430" name="テキスト ボックス 429"/>
        <xdr:cNvSpPr txBox="1"/>
      </xdr:nvSpPr>
      <xdr:spPr>
        <a:xfrm>
          <a:off x="8515350" y="13300075"/>
          <a:ext cx="4654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152400</xdr:rowOff>
    </xdr:from>
    <xdr:to>
      <xdr:col>41</xdr:col>
      <xdr:colOff>101600</xdr:colOff>
      <xdr:row>78</xdr:row>
      <xdr:rowOff>84455</xdr:rowOff>
    </xdr:to>
    <xdr:sp macro="" textlink="">
      <xdr:nvSpPr>
        <xdr:cNvPr id="431" name="楕円 430"/>
        <xdr:cNvSpPr/>
      </xdr:nvSpPr>
      <xdr:spPr>
        <a:xfrm>
          <a:off x="7810500" y="13064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75565</xdr:rowOff>
    </xdr:from>
    <xdr:ext cx="465455" cy="249555"/>
    <xdr:sp macro="" textlink="">
      <xdr:nvSpPr>
        <xdr:cNvPr id="432" name="テキスト ボックス 431"/>
        <xdr:cNvSpPr txBox="1"/>
      </xdr:nvSpPr>
      <xdr:spPr>
        <a:xfrm>
          <a:off x="7626350" y="1315529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142875</xdr:rowOff>
    </xdr:from>
    <xdr:to>
      <xdr:col>36</xdr:col>
      <xdr:colOff>165100</xdr:colOff>
      <xdr:row>78</xdr:row>
      <xdr:rowOff>74295</xdr:rowOff>
    </xdr:to>
    <xdr:sp macro="" textlink="">
      <xdr:nvSpPr>
        <xdr:cNvPr id="433" name="楕円 432"/>
        <xdr:cNvSpPr/>
      </xdr:nvSpPr>
      <xdr:spPr>
        <a:xfrm>
          <a:off x="6921500" y="13054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66040</xdr:rowOff>
    </xdr:from>
    <xdr:ext cx="465455" cy="243205"/>
    <xdr:sp macro="" textlink="">
      <xdr:nvSpPr>
        <xdr:cNvPr id="434" name="テキスト ボックス 433"/>
        <xdr:cNvSpPr txBox="1"/>
      </xdr:nvSpPr>
      <xdr:spPr>
        <a:xfrm>
          <a:off x="6737350" y="1314577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54610</xdr:rowOff>
    </xdr:from>
    <xdr:to>
      <xdr:col>59</xdr:col>
      <xdr:colOff>50800</xdr:colOff>
      <xdr:row>85</xdr:row>
      <xdr:rowOff>29845</xdr:rowOff>
    </xdr:to>
    <xdr:sp macro="" textlink="">
      <xdr:nvSpPr>
        <xdr:cNvPr id="435" name="正方形/長方形 434"/>
        <xdr:cNvSpPr/>
      </xdr:nvSpPr>
      <xdr:spPr>
        <a:xfrm>
          <a:off x="6604000" y="139725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54610</xdr:rowOff>
    </xdr:from>
    <xdr:to>
      <xdr:col>43</xdr:col>
      <xdr:colOff>63500</xdr:colOff>
      <xdr:row>86</xdr:row>
      <xdr:rowOff>135890</xdr:rowOff>
    </xdr:to>
    <xdr:sp macro="" textlink="">
      <xdr:nvSpPr>
        <xdr:cNvPr id="436" name="正方形/長方形 435"/>
        <xdr:cNvSpPr/>
      </xdr:nvSpPr>
      <xdr:spPr>
        <a:xfrm>
          <a:off x="6731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86360</xdr:rowOff>
    </xdr:from>
    <xdr:to>
      <xdr:col>43</xdr:col>
      <xdr:colOff>63500</xdr:colOff>
      <xdr:row>88</xdr:row>
      <xdr:rowOff>0</xdr:rowOff>
    </xdr:to>
    <xdr:sp macro="" textlink="">
      <xdr:nvSpPr>
        <xdr:cNvPr id="437" name="正方形/長方形 436"/>
        <xdr:cNvSpPr/>
      </xdr:nvSpPr>
      <xdr:spPr>
        <a:xfrm>
          <a:off x="6731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54610</xdr:rowOff>
    </xdr:from>
    <xdr:to>
      <xdr:col>48</xdr:col>
      <xdr:colOff>127000</xdr:colOff>
      <xdr:row>86</xdr:row>
      <xdr:rowOff>135890</xdr:rowOff>
    </xdr:to>
    <xdr:sp macro="" textlink="">
      <xdr:nvSpPr>
        <xdr:cNvPr id="438" name="正方形/長方形 437"/>
        <xdr:cNvSpPr/>
      </xdr:nvSpPr>
      <xdr:spPr>
        <a:xfrm>
          <a:off x="7747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86360</xdr:rowOff>
    </xdr:from>
    <xdr:to>
      <xdr:col>48</xdr:col>
      <xdr:colOff>127000</xdr:colOff>
      <xdr:row>88</xdr:row>
      <xdr:rowOff>0</xdr:rowOff>
    </xdr:to>
    <xdr:sp macro="" textlink="">
      <xdr:nvSpPr>
        <xdr:cNvPr id="439" name="正方形/長方形 438"/>
        <xdr:cNvSpPr/>
      </xdr:nvSpPr>
      <xdr:spPr>
        <a:xfrm>
          <a:off x="7747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54610</xdr:rowOff>
    </xdr:from>
    <xdr:to>
      <xdr:col>54</xdr:col>
      <xdr:colOff>127000</xdr:colOff>
      <xdr:row>86</xdr:row>
      <xdr:rowOff>135890</xdr:rowOff>
    </xdr:to>
    <xdr:sp macro="" textlink="">
      <xdr:nvSpPr>
        <xdr:cNvPr id="440" name="正方形/長方形 439"/>
        <xdr:cNvSpPr/>
      </xdr:nvSpPr>
      <xdr:spPr>
        <a:xfrm>
          <a:off x="8890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86360</xdr:rowOff>
    </xdr:from>
    <xdr:to>
      <xdr:col>54</xdr:col>
      <xdr:colOff>127000</xdr:colOff>
      <xdr:row>88</xdr:row>
      <xdr:rowOff>0</xdr:rowOff>
    </xdr:to>
    <xdr:sp macro="" textlink="">
      <xdr:nvSpPr>
        <xdr:cNvPr id="441" name="正方形/長方形 440"/>
        <xdr:cNvSpPr/>
      </xdr:nvSpPr>
      <xdr:spPr>
        <a:xfrm>
          <a:off x="8890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42" name="正方形/長方形 441"/>
        <xdr:cNvSpPr/>
      </xdr:nvSpPr>
      <xdr:spPr>
        <a:xfrm>
          <a:off x="6604000" y="14780260"/>
          <a:ext cx="46863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5080</xdr:rowOff>
    </xdr:from>
    <xdr:ext cx="340360" cy="219075"/>
    <xdr:sp macro="" textlink="">
      <xdr:nvSpPr>
        <xdr:cNvPr id="443" name="テキスト ボックス 442"/>
        <xdr:cNvSpPr txBox="1"/>
      </xdr:nvSpPr>
      <xdr:spPr>
        <a:xfrm>
          <a:off x="6565900" y="14593570"/>
          <a:ext cx="3403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9395" cy="249555"/>
    <xdr:sp macro="" textlink="">
      <xdr:nvSpPr>
        <xdr:cNvPr id="445" name="テキスト ボックス 444"/>
        <xdr:cNvSpPr txBox="1"/>
      </xdr:nvSpPr>
      <xdr:spPr>
        <a:xfrm>
          <a:off x="6355080" y="169138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667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6415" cy="259080"/>
    <xdr:sp macro="" textlink="">
      <xdr:nvSpPr>
        <xdr:cNvPr id="447" name="テキスト ボックス 446"/>
        <xdr:cNvSpPr txBox="1"/>
      </xdr:nvSpPr>
      <xdr:spPr>
        <a:xfrm>
          <a:off x="6072505" y="16532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29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6415" cy="259080"/>
    <xdr:sp macro="" textlink="">
      <xdr:nvSpPr>
        <xdr:cNvPr id="449" name="テキスト ボックス 448"/>
        <xdr:cNvSpPr txBox="1"/>
      </xdr:nvSpPr>
      <xdr:spPr>
        <a:xfrm>
          <a:off x="6072505" y="16151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6415" cy="249555"/>
    <xdr:sp macro="" textlink="">
      <xdr:nvSpPr>
        <xdr:cNvPr id="451" name="テキスト ボックス 450"/>
        <xdr:cNvSpPr txBox="1"/>
      </xdr:nvSpPr>
      <xdr:spPr>
        <a:xfrm>
          <a:off x="6072505" y="1577086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53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6415" cy="259080"/>
    <xdr:sp macro="" textlink="">
      <xdr:nvSpPr>
        <xdr:cNvPr id="453" name="テキスト ボックス 452"/>
        <xdr:cNvSpPr txBox="1"/>
      </xdr:nvSpPr>
      <xdr:spPr>
        <a:xfrm>
          <a:off x="6072505" y="15389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4" name="直線コネクタ 453"/>
        <xdr:cNvCxnSpPr/>
      </xdr:nvCxnSpPr>
      <xdr:spPr>
        <a:xfrm>
          <a:off x="6604000" y="15153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1185" cy="250825"/>
    <xdr:sp macro="" textlink="">
      <xdr:nvSpPr>
        <xdr:cNvPr id="455" name="テキスト ボックス 454"/>
        <xdr:cNvSpPr txBox="1"/>
      </xdr:nvSpPr>
      <xdr:spPr>
        <a:xfrm>
          <a:off x="6008370" y="15014575"/>
          <a:ext cx="591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56" name="直線コネクタ 455"/>
        <xdr:cNvCxnSpPr/>
      </xdr:nvCxnSpPr>
      <xdr:spPr>
        <a:xfrm>
          <a:off x="6604000" y="147802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1185" cy="243205"/>
    <xdr:sp macro="" textlink="">
      <xdr:nvSpPr>
        <xdr:cNvPr id="457" name="テキスト ボックス 456"/>
        <xdr:cNvSpPr txBox="1"/>
      </xdr:nvSpPr>
      <xdr:spPr>
        <a:xfrm>
          <a:off x="6008370" y="146411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58" name="土木費グラフ枠"/>
        <xdr:cNvSpPr/>
      </xdr:nvSpPr>
      <xdr:spPr>
        <a:xfrm>
          <a:off x="6604000" y="14780260"/>
          <a:ext cx="46863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8890</xdr:rowOff>
    </xdr:from>
    <xdr:to>
      <xdr:col>54</xdr:col>
      <xdr:colOff>171450</xdr:colOff>
      <xdr:row>98</xdr:row>
      <xdr:rowOff>127635</xdr:rowOff>
    </xdr:to>
    <xdr:cxnSp macro="">
      <xdr:nvCxnSpPr>
        <xdr:cNvPr id="459" name="直線コネクタ 458"/>
        <xdr:cNvCxnSpPr/>
      </xdr:nvCxnSpPr>
      <xdr:spPr>
        <a:xfrm flipV="1">
          <a:off x="10458450" y="15100300"/>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132080</xdr:rowOff>
    </xdr:from>
    <xdr:ext cx="529590" cy="251460"/>
    <xdr:sp macro="" textlink="">
      <xdr:nvSpPr>
        <xdr:cNvPr id="460" name="土木費最小値テキスト"/>
        <xdr:cNvSpPr txBox="1"/>
      </xdr:nvSpPr>
      <xdr:spPr>
        <a:xfrm>
          <a:off x="10528300" y="1659128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24,647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127635</xdr:rowOff>
    </xdr:from>
    <xdr:to>
      <xdr:col>55</xdr:col>
      <xdr:colOff>88900</xdr:colOff>
      <xdr:row>98</xdr:row>
      <xdr:rowOff>127635</xdr:rowOff>
    </xdr:to>
    <xdr:cxnSp macro="">
      <xdr:nvCxnSpPr>
        <xdr:cNvPr id="461" name="直線コネクタ 460"/>
        <xdr:cNvCxnSpPr/>
      </xdr:nvCxnSpPr>
      <xdr:spPr>
        <a:xfrm>
          <a:off x="10388600" y="1658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124460</xdr:rowOff>
    </xdr:from>
    <xdr:ext cx="593725" cy="244475"/>
    <xdr:sp macro="" textlink="">
      <xdr:nvSpPr>
        <xdr:cNvPr id="462" name="土木費最大値テキスト"/>
        <xdr:cNvSpPr txBox="1"/>
      </xdr:nvSpPr>
      <xdr:spPr>
        <a:xfrm>
          <a:off x="10528300" y="14880590"/>
          <a:ext cx="593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102,822</a:t>
          </a:r>
          <a:endParaRPr kumimoji="1" lang="ja-JP" altLang="en-US" sz="1000" b="1">
            <a:latin typeface="ＭＳ Ｐゴシック"/>
          </a:endParaRPr>
        </a:p>
      </xdr:txBody>
    </xdr:sp>
    <xdr:clientData/>
  </xdr:oneCellAnchor>
  <xdr:twoCellAnchor>
    <xdr:from>
      <xdr:col>54</xdr:col>
      <xdr:colOff>101600</xdr:colOff>
      <xdr:row>90</xdr:row>
      <xdr:rowOff>8890</xdr:rowOff>
    </xdr:from>
    <xdr:to>
      <xdr:col>55</xdr:col>
      <xdr:colOff>88900</xdr:colOff>
      <xdr:row>90</xdr:row>
      <xdr:rowOff>8890</xdr:rowOff>
    </xdr:to>
    <xdr:cxnSp macro="">
      <xdr:nvCxnSpPr>
        <xdr:cNvPr id="463" name="直線コネクタ 462"/>
        <xdr:cNvCxnSpPr/>
      </xdr:nvCxnSpPr>
      <xdr:spPr>
        <a:xfrm>
          <a:off x="10388600" y="1510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161290</xdr:rowOff>
    </xdr:from>
    <xdr:to>
      <xdr:col>55</xdr:col>
      <xdr:colOff>0</xdr:colOff>
      <xdr:row>98</xdr:row>
      <xdr:rowOff>36830</xdr:rowOff>
    </xdr:to>
    <xdr:cxnSp macro="">
      <xdr:nvCxnSpPr>
        <xdr:cNvPr id="464" name="直線コネクタ 463"/>
        <xdr:cNvCxnSpPr/>
      </xdr:nvCxnSpPr>
      <xdr:spPr>
        <a:xfrm>
          <a:off x="9639300" y="1644904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55880</xdr:rowOff>
    </xdr:from>
    <xdr:ext cx="529590" cy="259080"/>
    <xdr:sp macro="" textlink="">
      <xdr:nvSpPr>
        <xdr:cNvPr id="465" name="土木費平均値テキスト"/>
        <xdr:cNvSpPr txBox="1"/>
      </xdr:nvSpPr>
      <xdr:spPr>
        <a:xfrm>
          <a:off x="10528300" y="1600073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33020</xdr:rowOff>
    </xdr:from>
    <xdr:to>
      <xdr:col>55</xdr:col>
      <xdr:colOff>50800</xdr:colOff>
      <xdr:row>96</xdr:row>
      <xdr:rowOff>134620</xdr:rowOff>
    </xdr:to>
    <xdr:sp macro="" textlink="">
      <xdr:nvSpPr>
        <xdr:cNvPr id="466" name="フローチャート: 判断 465"/>
        <xdr:cNvSpPr/>
      </xdr:nvSpPr>
      <xdr:spPr>
        <a:xfrm>
          <a:off x="10426700" y="161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157480</xdr:rowOff>
    </xdr:from>
    <xdr:to>
      <xdr:col>50</xdr:col>
      <xdr:colOff>114300</xdr:colOff>
      <xdr:row>97</xdr:row>
      <xdr:rowOff>161290</xdr:rowOff>
    </xdr:to>
    <xdr:cxnSp macro="">
      <xdr:nvCxnSpPr>
        <xdr:cNvPr id="467" name="直線コネクタ 466"/>
        <xdr:cNvCxnSpPr/>
      </xdr:nvCxnSpPr>
      <xdr:spPr>
        <a:xfrm>
          <a:off x="8743950" y="16445230"/>
          <a:ext cx="8953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42545</xdr:rowOff>
    </xdr:from>
    <xdr:to>
      <xdr:col>50</xdr:col>
      <xdr:colOff>165100</xdr:colOff>
      <xdr:row>96</xdr:row>
      <xdr:rowOff>144145</xdr:rowOff>
    </xdr:to>
    <xdr:sp macro="" textlink="">
      <xdr:nvSpPr>
        <xdr:cNvPr id="468" name="フローチャート: 判断 467"/>
        <xdr:cNvSpPr/>
      </xdr:nvSpPr>
      <xdr:spPr>
        <a:xfrm>
          <a:off x="9588500" y="1615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160655</xdr:rowOff>
    </xdr:from>
    <xdr:ext cx="530225" cy="259080"/>
    <xdr:sp macro="" textlink="">
      <xdr:nvSpPr>
        <xdr:cNvPr id="469" name="テキスト ボックス 468"/>
        <xdr:cNvSpPr txBox="1"/>
      </xdr:nvSpPr>
      <xdr:spPr>
        <a:xfrm>
          <a:off x="9371965"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76200</xdr:rowOff>
    </xdr:from>
    <xdr:to>
      <xdr:col>45</xdr:col>
      <xdr:colOff>171450</xdr:colOff>
      <xdr:row>97</xdr:row>
      <xdr:rowOff>157480</xdr:rowOff>
    </xdr:to>
    <xdr:cxnSp macro="">
      <xdr:nvCxnSpPr>
        <xdr:cNvPr id="470" name="直線コネクタ 469"/>
        <xdr:cNvCxnSpPr/>
      </xdr:nvCxnSpPr>
      <xdr:spPr>
        <a:xfrm>
          <a:off x="7861300" y="16363950"/>
          <a:ext cx="8826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55880</xdr:rowOff>
    </xdr:from>
    <xdr:to>
      <xdr:col>46</xdr:col>
      <xdr:colOff>38100</xdr:colOff>
      <xdr:row>96</xdr:row>
      <xdr:rowOff>157480</xdr:rowOff>
    </xdr:to>
    <xdr:sp macro="" textlink="">
      <xdr:nvSpPr>
        <xdr:cNvPr id="471" name="フローチャート: 判断 470"/>
        <xdr:cNvSpPr/>
      </xdr:nvSpPr>
      <xdr:spPr>
        <a:xfrm>
          <a:off x="8699500" y="16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2540</xdr:rowOff>
    </xdr:from>
    <xdr:ext cx="525145" cy="259080"/>
    <xdr:sp macro="" textlink="">
      <xdr:nvSpPr>
        <xdr:cNvPr id="472" name="テキスト ボックス 471"/>
        <xdr:cNvSpPr txBox="1"/>
      </xdr:nvSpPr>
      <xdr:spPr>
        <a:xfrm>
          <a:off x="8482965" y="159473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76200</xdr:rowOff>
    </xdr:from>
    <xdr:to>
      <xdr:col>41</xdr:col>
      <xdr:colOff>50800</xdr:colOff>
      <xdr:row>97</xdr:row>
      <xdr:rowOff>130810</xdr:rowOff>
    </xdr:to>
    <xdr:cxnSp macro="">
      <xdr:nvCxnSpPr>
        <xdr:cNvPr id="473" name="直線コネクタ 472"/>
        <xdr:cNvCxnSpPr/>
      </xdr:nvCxnSpPr>
      <xdr:spPr>
        <a:xfrm flipV="1">
          <a:off x="6972300" y="163639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71120</xdr:rowOff>
    </xdr:from>
    <xdr:to>
      <xdr:col>41</xdr:col>
      <xdr:colOff>101600</xdr:colOff>
      <xdr:row>97</xdr:row>
      <xdr:rowOff>1270</xdr:rowOff>
    </xdr:to>
    <xdr:sp macro="" textlink="">
      <xdr:nvSpPr>
        <xdr:cNvPr id="474" name="フローチャート: 判断 473"/>
        <xdr:cNvSpPr/>
      </xdr:nvSpPr>
      <xdr:spPr>
        <a:xfrm>
          <a:off x="7810500" y="1618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17780</xdr:rowOff>
    </xdr:from>
    <xdr:ext cx="525145" cy="251460"/>
    <xdr:sp macro="" textlink="">
      <xdr:nvSpPr>
        <xdr:cNvPr id="475" name="テキスト ボックス 474"/>
        <xdr:cNvSpPr txBox="1"/>
      </xdr:nvSpPr>
      <xdr:spPr>
        <a:xfrm>
          <a:off x="7593965" y="159626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93980</xdr:rowOff>
    </xdr:from>
    <xdr:to>
      <xdr:col>36</xdr:col>
      <xdr:colOff>165100</xdr:colOff>
      <xdr:row>95</xdr:row>
      <xdr:rowOff>24130</xdr:rowOff>
    </xdr:to>
    <xdr:sp macro="" textlink="">
      <xdr:nvSpPr>
        <xdr:cNvPr id="476" name="フローチャート: 判断 475"/>
        <xdr:cNvSpPr/>
      </xdr:nvSpPr>
      <xdr:spPr>
        <a:xfrm>
          <a:off x="6921500" y="1586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40640</xdr:rowOff>
    </xdr:from>
    <xdr:ext cx="530225" cy="251460"/>
    <xdr:sp macro="" textlink="">
      <xdr:nvSpPr>
        <xdr:cNvPr id="477" name="テキスト ボックス 476"/>
        <xdr:cNvSpPr txBox="1"/>
      </xdr:nvSpPr>
      <xdr:spPr>
        <a:xfrm>
          <a:off x="6704965" y="1564259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0" name="テキスト ボックス 479"/>
        <xdr:cNvSpPr txBox="1"/>
      </xdr:nvSpPr>
      <xdr:spPr>
        <a:xfrm>
          <a:off x="855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1" name="テキスト ボックス 480"/>
        <xdr:cNvSpPr txBox="1"/>
      </xdr:nvSpPr>
      <xdr:spPr>
        <a:xfrm>
          <a:off x="7670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157480</xdr:rowOff>
    </xdr:from>
    <xdr:to>
      <xdr:col>55</xdr:col>
      <xdr:colOff>50800</xdr:colOff>
      <xdr:row>98</xdr:row>
      <xdr:rowOff>87630</xdr:rowOff>
    </xdr:to>
    <xdr:sp macro="" textlink="">
      <xdr:nvSpPr>
        <xdr:cNvPr id="483" name="楕円 482"/>
        <xdr:cNvSpPr/>
      </xdr:nvSpPr>
      <xdr:spPr>
        <a:xfrm>
          <a:off x="10426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72390</xdr:rowOff>
    </xdr:from>
    <xdr:ext cx="529590" cy="259080"/>
    <xdr:sp macro="" textlink="">
      <xdr:nvSpPr>
        <xdr:cNvPr id="484" name="土木費該当値テキスト"/>
        <xdr:cNvSpPr txBox="1"/>
      </xdr:nvSpPr>
      <xdr:spPr>
        <a:xfrm>
          <a:off x="10528300" y="16360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110490</xdr:rowOff>
    </xdr:from>
    <xdr:to>
      <xdr:col>50</xdr:col>
      <xdr:colOff>165100</xdr:colOff>
      <xdr:row>98</xdr:row>
      <xdr:rowOff>40640</xdr:rowOff>
    </xdr:to>
    <xdr:sp macro="" textlink="">
      <xdr:nvSpPr>
        <xdr:cNvPr id="485" name="楕円 484"/>
        <xdr:cNvSpPr/>
      </xdr:nvSpPr>
      <xdr:spPr>
        <a:xfrm>
          <a:off x="9588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31750</xdr:rowOff>
    </xdr:from>
    <xdr:ext cx="530225" cy="249555"/>
    <xdr:sp macro="" textlink="">
      <xdr:nvSpPr>
        <xdr:cNvPr id="486" name="テキスト ボックス 485"/>
        <xdr:cNvSpPr txBox="1"/>
      </xdr:nvSpPr>
      <xdr:spPr>
        <a:xfrm>
          <a:off x="9371965" y="164909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106680</xdr:rowOff>
    </xdr:from>
    <xdr:to>
      <xdr:col>46</xdr:col>
      <xdr:colOff>38100</xdr:colOff>
      <xdr:row>98</xdr:row>
      <xdr:rowOff>36830</xdr:rowOff>
    </xdr:to>
    <xdr:sp macro="" textlink="">
      <xdr:nvSpPr>
        <xdr:cNvPr id="487" name="楕円 486"/>
        <xdr:cNvSpPr/>
      </xdr:nvSpPr>
      <xdr:spPr>
        <a:xfrm>
          <a:off x="8699500" y="163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27940</xdr:rowOff>
    </xdr:from>
    <xdr:ext cx="525145" cy="259080"/>
    <xdr:sp macro="" textlink="">
      <xdr:nvSpPr>
        <xdr:cNvPr id="488" name="テキスト ボックス 487"/>
        <xdr:cNvSpPr txBox="1"/>
      </xdr:nvSpPr>
      <xdr:spPr>
        <a:xfrm>
          <a:off x="8482965" y="164871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25400</xdr:rowOff>
    </xdr:from>
    <xdr:to>
      <xdr:col>41</xdr:col>
      <xdr:colOff>101600</xdr:colOff>
      <xdr:row>97</xdr:row>
      <xdr:rowOff>127000</xdr:rowOff>
    </xdr:to>
    <xdr:sp macro="" textlink="">
      <xdr:nvSpPr>
        <xdr:cNvPr id="489" name="楕円 488"/>
        <xdr:cNvSpPr/>
      </xdr:nvSpPr>
      <xdr:spPr>
        <a:xfrm>
          <a:off x="78105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118110</xdr:rowOff>
    </xdr:from>
    <xdr:ext cx="525145" cy="259080"/>
    <xdr:sp macro="" textlink="">
      <xdr:nvSpPr>
        <xdr:cNvPr id="490" name="テキスト ボックス 489"/>
        <xdr:cNvSpPr txBox="1"/>
      </xdr:nvSpPr>
      <xdr:spPr>
        <a:xfrm>
          <a:off x="7593965" y="16405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80010</xdr:rowOff>
    </xdr:from>
    <xdr:to>
      <xdr:col>36</xdr:col>
      <xdr:colOff>165100</xdr:colOff>
      <xdr:row>98</xdr:row>
      <xdr:rowOff>10160</xdr:rowOff>
    </xdr:to>
    <xdr:sp macro="" textlink="">
      <xdr:nvSpPr>
        <xdr:cNvPr id="491" name="楕円 490"/>
        <xdr:cNvSpPr/>
      </xdr:nvSpPr>
      <xdr:spPr>
        <a:xfrm>
          <a:off x="69215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1270</xdr:rowOff>
    </xdr:from>
    <xdr:ext cx="530225" cy="259080"/>
    <xdr:sp macro="" textlink="">
      <xdr:nvSpPr>
        <xdr:cNvPr id="492" name="テキスト ボックス 491"/>
        <xdr:cNvSpPr txBox="1"/>
      </xdr:nvSpPr>
      <xdr:spPr>
        <a:xfrm>
          <a:off x="6704965" y="16460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54610</xdr:rowOff>
    </xdr:from>
    <xdr:to>
      <xdr:col>89</xdr:col>
      <xdr:colOff>171450</xdr:colOff>
      <xdr:row>25</xdr:row>
      <xdr:rowOff>29845</xdr:rowOff>
    </xdr:to>
    <xdr:sp macro="" textlink="">
      <xdr:nvSpPr>
        <xdr:cNvPr id="493" name="正方形/長方形 492"/>
        <xdr:cNvSpPr/>
      </xdr:nvSpPr>
      <xdr:spPr>
        <a:xfrm>
          <a:off x="12446000" y="391414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54610</xdr:rowOff>
    </xdr:from>
    <xdr:to>
      <xdr:col>74</xdr:col>
      <xdr:colOff>0</xdr:colOff>
      <xdr:row>26</xdr:row>
      <xdr:rowOff>135255</xdr:rowOff>
    </xdr:to>
    <xdr:sp macro="" textlink="">
      <xdr:nvSpPr>
        <xdr:cNvPr id="494" name="正方形/長方形 493"/>
        <xdr:cNvSpPr/>
      </xdr:nvSpPr>
      <xdr:spPr>
        <a:xfrm>
          <a:off x="12573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5" name="正方形/長方形 494"/>
        <xdr:cNvSpPr/>
      </xdr:nvSpPr>
      <xdr:spPr>
        <a:xfrm>
          <a:off x="12573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54610</xdr:rowOff>
    </xdr:from>
    <xdr:to>
      <xdr:col>79</xdr:col>
      <xdr:colOff>63500</xdr:colOff>
      <xdr:row>26</xdr:row>
      <xdr:rowOff>135255</xdr:rowOff>
    </xdr:to>
    <xdr:sp macro="" textlink="">
      <xdr:nvSpPr>
        <xdr:cNvPr id="496" name="正方形/長方形 495"/>
        <xdr:cNvSpPr/>
      </xdr:nvSpPr>
      <xdr:spPr>
        <a:xfrm>
          <a:off x="13589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7" name="正方形/長方形 496"/>
        <xdr:cNvSpPr/>
      </xdr:nvSpPr>
      <xdr:spPr>
        <a:xfrm>
          <a:off x="13589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54610</xdr:rowOff>
    </xdr:from>
    <xdr:to>
      <xdr:col>85</xdr:col>
      <xdr:colOff>63500</xdr:colOff>
      <xdr:row>26</xdr:row>
      <xdr:rowOff>135255</xdr:rowOff>
    </xdr:to>
    <xdr:sp macro="" textlink="">
      <xdr:nvSpPr>
        <xdr:cNvPr id="498" name="正方形/長方形 497"/>
        <xdr:cNvSpPr/>
      </xdr:nvSpPr>
      <xdr:spPr>
        <a:xfrm>
          <a:off x="14732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499" name="正方形/長方形 498"/>
        <xdr:cNvSpPr/>
      </xdr:nvSpPr>
      <xdr:spPr>
        <a:xfrm>
          <a:off x="14732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23495</xdr:rowOff>
    </xdr:from>
    <xdr:to>
      <xdr:col>89</xdr:col>
      <xdr:colOff>171450</xdr:colOff>
      <xdr:row>41</xdr:row>
      <xdr:rowOff>79375</xdr:rowOff>
    </xdr:to>
    <xdr:sp macro="" textlink="">
      <xdr:nvSpPr>
        <xdr:cNvPr id="500" name="正方形/長方形 499"/>
        <xdr:cNvSpPr/>
      </xdr:nvSpPr>
      <xdr:spPr>
        <a:xfrm>
          <a:off x="12446000" y="4721225"/>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4445</xdr:rowOff>
    </xdr:from>
    <xdr:ext cx="345440" cy="218440"/>
    <xdr:sp macro="" textlink="">
      <xdr:nvSpPr>
        <xdr:cNvPr id="501" name="テキスト ボックス 500"/>
        <xdr:cNvSpPr txBox="1"/>
      </xdr:nvSpPr>
      <xdr:spPr>
        <a:xfrm>
          <a:off x="12407900" y="4534535"/>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171450</xdr:colOff>
      <xdr:row>41</xdr:row>
      <xdr:rowOff>79375</xdr:rowOff>
    </xdr:to>
    <xdr:cxnSp macro="">
      <xdr:nvCxnSpPr>
        <xdr:cNvPr id="502" name="直線コネクタ 501"/>
        <xdr:cNvCxnSpPr/>
      </xdr:nvCxnSpPr>
      <xdr:spPr>
        <a:xfrm>
          <a:off x="12446000" y="69564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107950</xdr:rowOff>
    </xdr:from>
    <xdr:ext cx="457835" cy="243205"/>
    <xdr:sp macro="" textlink="">
      <xdr:nvSpPr>
        <xdr:cNvPr id="503" name="テキスト ボックス 502"/>
        <xdr:cNvSpPr txBox="1"/>
      </xdr:nvSpPr>
      <xdr:spPr>
        <a:xfrm>
          <a:off x="11978640" y="6817360"/>
          <a:ext cx="4578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41910</xdr:rowOff>
    </xdr:from>
    <xdr:to>
      <xdr:col>89</xdr:col>
      <xdr:colOff>171450</xdr:colOff>
      <xdr:row>39</xdr:row>
      <xdr:rowOff>41910</xdr:rowOff>
    </xdr:to>
    <xdr:cxnSp macro="">
      <xdr:nvCxnSpPr>
        <xdr:cNvPr id="504" name="直線コネクタ 503"/>
        <xdr:cNvCxnSpPr/>
      </xdr:nvCxnSpPr>
      <xdr:spPr>
        <a:xfrm>
          <a:off x="12446000" y="658368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71120</xdr:rowOff>
    </xdr:from>
    <xdr:ext cx="531495" cy="245110"/>
    <xdr:sp macro="" textlink="">
      <xdr:nvSpPr>
        <xdr:cNvPr id="505" name="テキスト ボックス 504"/>
        <xdr:cNvSpPr txBox="1"/>
      </xdr:nvSpPr>
      <xdr:spPr>
        <a:xfrm>
          <a:off x="11914505" y="644525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4445</xdr:rowOff>
    </xdr:from>
    <xdr:to>
      <xdr:col>89</xdr:col>
      <xdr:colOff>171450</xdr:colOff>
      <xdr:row>37</xdr:row>
      <xdr:rowOff>4445</xdr:rowOff>
    </xdr:to>
    <xdr:cxnSp macro="">
      <xdr:nvCxnSpPr>
        <xdr:cNvPr id="506" name="直線コネクタ 505"/>
        <xdr:cNvCxnSpPr/>
      </xdr:nvCxnSpPr>
      <xdr:spPr>
        <a:xfrm>
          <a:off x="12446000" y="62109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33655</xdr:rowOff>
    </xdr:from>
    <xdr:ext cx="531495" cy="244475"/>
    <xdr:sp macro="" textlink="">
      <xdr:nvSpPr>
        <xdr:cNvPr id="507" name="テキスト ボックス 506"/>
        <xdr:cNvSpPr txBox="1"/>
      </xdr:nvSpPr>
      <xdr:spPr>
        <a:xfrm>
          <a:off x="11914505" y="607250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135255</xdr:rowOff>
    </xdr:from>
    <xdr:to>
      <xdr:col>89</xdr:col>
      <xdr:colOff>171450</xdr:colOff>
      <xdr:row>34</xdr:row>
      <xdr:rowOff>135255</xdr:rowOff>
    </xdr:to>
    <xdr:cxnSp macro="">
      <xdr:nvCxnSpPr>
        <xdr:cNvPr id="508" name="直線コネクタ 507"/>
        <xdr:cNvCxnSpPr/>
      </xdr:nvCxnSpPr>
      <xdr:spPr>
        <a:xfrm>
          <a:off x="12446000" y="5838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163830</xdr:rowOff>
    </xdr:from>
    <xdr:ext cx="531495" cy="244475"/>
    <xdr:sp macro="" textlink="">
      <xdr:nvSpPr>
        <xdr:cNvPr id="509" name="テキスト ボックス 508"/>
        <xdr:cNvSpPr txBox="1"/>
      </xdr:nvSpPr>
      <xdr:spPr>
        <a:xfrm>
          <a:off x="11914505" y="569976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171450</xdr:colOff>
      <xdr:row>32</xdr:row>
      <xdr:rowOff>97790</xdr:rowOff>
    </xdr:to>
    <xdr:cxnSp macro="">
      <xdr:nvCxnSpPr>
        <xdr:cNvPr id="510" name="直線コネクタ 509"/>
        <xdr:cNvCxnSpPr/>
      </xdr:nvCxnSpPr>
      <xdr:spPr>
        <a:xfrm>
          <a:off x="12446000" y="546608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127000</xdr:rowOff>
    </xdr:from>
    <xdr:ext cx="531495" cy="245110"/>
    <xdr:sp macro="" textlink="">
      <xdr:nvSpPr>
        <xdr:cNvPr id="511" name="テキスト ボックス 510"/>
        <xdr:cNvSpPr txBox="1"/>
      </xdr:nvSpPr>
      <xdr:spPr>
        <a:xfrm>
          <a:off x="11914505" y="532765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60325</xdr:rowOff>
    </xdr:from>
    <xdr:to>
      <xdr:col>89</xdr:col>
      <xdr:colOff>171450</xdr:colOff>
      <xdr:row>30</xdr:row>
      <xdr:rowOff>60325</xdr:rowOff>
    </xdr:to>
    <xdr:cxnSp macro="">
      <xdr:nvCxnSpPr>
        <xdr:cNvPr id="512" name="直線コネクタ 511"/>
        <xdr:cNvCxnSpPr/>
      </xdr:nvCxnSpPr>
      <xdr:spPr>
        <a:xfrm>
          <a:off x="12446000" y="50933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89535</xdr:rowOff>
    </xdr:from>
    <xdr:ext cx="531495" cy="243205"/>
    <xdr:sp macro="" textlink="">
      <xdr:nvSpPr>
        <xdr:cNvPr id="513" name="テキスト ボックス 512"/>
        <xdr:cNvSpPr txBox="1"/>
      </xdr:nvSpPr>
      <xdr:spPr>
        <a:xfrm>
          <a:off x="11914505" y="495490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23495</xdr:rowOff>
    </xdr:from>
    <xdr:to>
      <xdr:col>89</xdr:col>
      <xdr:colOff>171450</xdr:colOff>
      <xdr:row>28</xdr:row>
      <xdr:rowOff>23495</xdr:rowOff>
    </xdr:to>
    <xdr:cxnSp macro="">
      <xdr:nvCxnSpPr>
        <xdr:cNvPr id="514" name="直線コネクタ 513"/>
        <xdr:cNvCxnSpPr/>
      </xdr:nvCxnSpPr>
      <xdr:spPr>
        <a:xfrm>
          <a:off x="12446000" y="47212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52070</xdr:rowOff>
    </xdr:from>
    <xdr:ext cx="531495" cy="242570"/>
    <xdr:sp macro="" textlink="">
      <xdr:nvSpPr>
        <xdr:cNvPr id="515" name="テキスト ボックス 514"/>
        <xdr:cNvSpPr txBox="1"/>
      </xdr:nvSpPr>
      <xdr:spPr>
        <a:xfrm>
          <a:off x="11914505" y="458216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23495</xdr:rowOff>
    </xdr:from>
    <xdr:to>
      <xdr:col>89</xdr:col>
      <xdr:colOff>171450</xdr:colOff>
      <xdr:row>41</xdr:row>
      <xdr:rowOff>79375</xdr:rowOff>
    </xdr:to>
    <xdr:sp macro="" textlink="">
      <xdr:nvSpPr>
        <xdr:cNvPr id="516" name="消防費グラフ枠"/>
        <xdr:cNvSpPr/>
      </xdr:nvSpPr>
      <xdr:spPr>
        <a:xfrm>
          <a:off x="12446000" y="4721225"/>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81915</xdr:rowOff>
    </xdr:from>
    <xdr:to>
      <xdr:col>85</xdr:col>
      <xdr:colOff>126365</xdr:colOff>
      <xdr:row>38</xdr:row>
      <xdr:rowOff>120015</xdr:rowOff>
    </xdr:to>
    <xdr:cxnSp macro="">
      <xdr:nvCxnSpPr>
        <xdr:cNvPr id="517" name="直線コネクタ 516"/>
        <xdr:cNvCxnSpPr/>
      </xdr:nvCxnSpPr>
      <xdr:spPr>
        <a:xfrm flipV="1">
          <a:off x="16317595" y="511492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124460</xdr:rowOff>
    </xdr:from>
    <xdr:ext cx="534670" cy="243840"/>
    <xdr:sp macro="" textlink="">
      <xdr:nvSpPr>
        <xdr:cNvPr id="518" name="消防費最小値テキスト"/>
        <xdr:cNvSpPr txBox="1"/>
      </xdr:nvSpPr>
      <xdr:spPr>
        <a:xfrm>
          <a:off x="16363950" y="649859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120015</xdr:rowOff>
    </xdr:from>
    <xdr:to>
      <xdr:col>86</xdr:col>
      <xdr:colOff>25400</xdr:colOff>
      <xdr:row>38</xdr:row>
      <xdr:rowOff>120015</xdr:rowOff>
    </xdr:to>
    <xdr:cxnSp macro="">
      <xdr:nvCxnSpPr>
        <xdr:cNvPr id="519" name="直線コネクタ 518"/>
        <xdr:cNvCxnSpPr/>
      </xdr:nvCxnSpPr>
      <xdr:spPr>
        <a:xfrm>
          <a:off x="16230600" y="649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29845</xdr:rowOff>
    </xdr:from>
    <xdr:ext cx="534670" cy="242570"/>
    <xdr:sp macro="" textlink="">
      <xdr:nvSpPr>
        <xdr:cNvPr id="520" name="消防費最大値テキスト"/>
        <xdr:cNvSpPr txBox="1"/>
      </xdr:nvSpPr>
      <xdr:spPr>
        <a:xfrm>
          <a:off x="16363950" y="489521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29,713</a:t>
          </a:r>
          <a:endParaRPr kumimoji="1" lang="ja-JP" altLang="en-US" sz="1000" b="1">
            <a:latin typeface="ＭＳ Ｐゴシック"/>
          </a:endParaRPr>
        </a:p>
      </xdr:txBody>
    </xdr:sp>
    <xdr:clientData/>
  </xdr:oneCellAnchor>
  <xdr:twoCellAnchor>
    <xdr:from>
      <xdr:col>85</xdr:col>
      <xdr:colOff>38100</xdr:colOff>
      <xdr:row>30</xdr:row>
      <xdr:rowOff>81915</xdr:rowOff>
    </xdr:from>
    <xdr:to>
      <xdr:col>86</xdr:col>
      <xdr:colOff>25400</xdr:colOff>
      <xdr:row>30</xdr:row>
      <xdr:rowOff>81915</xdr:rowOff>
    </xdr:to>
    <xdr:cxnSp macro="">
      <xdr:nvCxnSpPr>
        <xdr:cNvPr id="521" name="直線コネクタ 520"/>
        <xdr:cNvCxnSpPr/>
      </xdr:nvCxnSpPr>
      <xdr:spPr>
        <a:xfrm>
          <a:off x="16230600" y="511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34290</xdr:rowOff>
    </xdr:from>
    <xdr:to>
      <xdr:col>85</xdr:col>
      <xdr:colOff>127000</xdr:colOff>
      <xdr:row>37</xdr:row>
      <xdr:rowOff>109220</xdr:rowOff>
    </xdr:to>
    <xdr:cxnSp macro="">
      <xdr:nvCxnSpPr>
        <xdr:cNvPr id="522" name="直線コネクタ 521"/>
        <xdr:cNvCxnSpPr/>
      </xdr:nvCxnSpPr>
      <xdr:spPr>
        <a:xfrm flipV="1">
          <a:off x="15481300" y="624078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105410</xdr:rowOff>
    </xdr:from>
    <xdr:ext cx="534670" cy="244475"/>
    <xdr:sp macro="" textlink="">
      <xdr:nvSpPr>
        <xdr:cNvPr id="523" name="消防費平均値テキスト"/>
        <xdr:cNvSpPr txBox="1"/>
      </xdr:nvSpPr>
      <xdr:spPr>
        <a:xfrm>
          <a:off x="16363950" y="597662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82550</xdr:rowOff>
    </xdr:from>
    <xdr:to>
      <xdr:col>85</xdr:col>
      <xdr:colOff>171450</xdr:colOff>
      <xdr:row>37</xdr:row>
      <xdr:rowOff>14605</xdr:rowOff>
    </xdr:to>
    <xdr:sp macro="" textlink="">
      <xdr:nvSpPr>
        <xdr:cNvPr id="524" name="フローチャート: 判断 523"/>
        <xdr:cNvSpPr/>
      </xdr:nvSpPr>
      <xdr:spPr>
        <a:xfrm>
          <a:off x="16268700" y="61214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109220</xdr:rowOff>
    </xdr:to>
    <xdr:cxnSp macro="">
      <xdr:nvCxnSpPr>
        <xdr:cNvPr id="525" name="直線コネクタ 524"/>
        <xdr:cNvCxnSpPr/>
      </xdr:nvCxnSpPr>
      <xdr:spPr>
        <a:xfrm>
          <a:off x="14592300" y="620458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140970</xdr:rowOff>
    </xdr:from>
    <xdr:to>
      <xdr:col>81</xdr:col>
      <xdr:colOff>101600</xdr:colOff>
      <xdr:row>37</xdr:row>
      <xdr:rowOff>72390</xdr:rowOff>
    </xdr:to>
    <xdr:sp macro="" textlink="">
      <xdr:nvSpPr>
        <xdr:cNvPr id="526" name="フローチャート: 判断 525"/>
        <xdr:cNvSpPr/>
      </xdr:nvSpPr>
      <xdr:spPr>
        <a:xfrm>
          <a:off x="15430500" y="6179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88900</xdr:rowOff>
    </xdr:from>
    <xdr:ext cx="525145" cy="243205"/>
    <xdr:sp macro="" textlink="">
      <xdr:nvSpPr>
        <xdr:cNvPr id="527" name="テキスト ボックス 526"/>
        <xdr:cNvSpPr txBox="1"/>
      </xdr:nvSpPr>
      <xdr:spPr>
        <a:xfrm>
          <a:off x="15213965" y="59601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36</xdr:row>
      <xdr:rowOff>130175</xdr:rowOff>
    </xdr:from>
    <xdr:to>
      <xdr:col>76</xdr:col>
      <xdr:colOff>114300</xdr:colOff>
      <xdr:row>36</xdr:row>
      <xdr:rowOff>165735</xdr:rowOff>
    </xdr:to>
    <xdr:cxnSp macro="">
      <xdr:nvCxnSpPr>
        <xdr:cNvPr id="528" name="直線コネクタ 527"/>
        <xdr:cNvCxnSpPr/>
      </xdr:nvCxnSpPr>
      <xdr:spPr>
        <a:xfrm>
          <a:off x="13696950" y="6169025"/>
          <a:ext cx="8953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140335</xdr:rowOff>
    </xdr:from>
    <xdr:to>
      <xdr:col>76</xdr:col>
      <xdr:colOff>165100</xdr:colOff>
      <xdr:row>37</xdr:row>
      <xdr:rowOff>71755</xdr:rowOff>
    </xdr:to>
    <xdr:sp macro="" textlink="">
      <xdr:nvSpPr>
        <xdr:cNvPr id="529" name="フローチャート: 判断 528"/>
        <xdr:cNvSpPr/>
      </xdr:nvSpPr>
      <xdr:spPr>
        <a:xfrm>
          <a:off x="14541500" y="6179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62865</xdr:rowOff>
    </xdr:from>
    <xdr:ext cx="530225" cy="249555"/>
    <xdr:sp macro="" textlink="">
      <xdr:nvSpPr>
        <xdr:cNvPr id="530" name="テキスト ボックス 529"/>
        <xdr:cNvSpPr txBox="1"/>
      </xdr:nvSpPr>
      <xdr:spPr>
        <a:xfrm>
          <a:off x="14324965" y="626935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130175</xdr:rowOff>
    </xdr:from>
    <xdr:to>
      <xdr:col>71</xdr:col>
      <xdr:colOff>171450</xdr:colOff>
      <xdr:row>37</xdr:row>
      <xdr:rowOff>66040</xdr:rowOff>
    </xdr:to>
    <xdr:cxnSp macro="">
      <xdr:nvCxnSpPr>
        <xdr:cNvPr id="531" name="直線コネクタ 530"/>
        <xdr:cNvCxnSpPr/>
      </xdr:nvCxnSpPr>
      <xdr:spPr>
        <a:xfrm flipV="1">
          <a:off x="12814300" y="6169025"/>
          <a:ext cx="8826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67310</xdr:rowOff>
    </xdr:from>
    <xdr:to>
      <xdr:col>72</xdr:col>
      <xdr:colOff>38100</xdr:colOff>
      <xdr:row>37</xdr:row>
      <xdr:rowOff>0</xdr:rowOff>
    </xdr:to>
    <xdr:sp macro="" textlink="">
      <xdr:nvSpPr>
        <xdr:cNvPr id="532" name="フローチャート: 判断 531"/>
        <xdr:cNvSpPr/>
      </xdr:nvSpPr>
      <xdr:spPr>
        <a:xfrm>
          <a:off x="13652500" y="6106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15240</xdr:rowOff>
    </xdr:from>
    <xdr:ext cx="525145" cy="245110"/>
    <xdr:sp macro="" textlink="">
      <xdr:nvSpPr>
        <xdr:cNvPr id="533" name="テキスト ボックス 532"/>
        <xdr:cNvSpPr txBox="1"/>
      </xdr:nvSpPr>
      <xdr:spPr>
        <a:xfrm>
          <a:off x="13435965" y="5886450"/>
          <a:ext cx="5251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94615</xdr:rowOff>
    </xdr:from>
    <xdr:to>
      <xdr:col>67</xdr:col>
      <xdr:colOff>101600</xdr:colOff>
      <xdr:row>37</xdr:row>
      <xdr:rowOff>26670</xdr:rowOff>
    </xdr:to>
    <xdr:sp macro="" textlink="">
      <xdr:nvSpPr>
        <xdr:cNvPr id="534" name="フローチャート: 判断 533"/>
        <xdr:cNvSpPr/>
      </xdr:nvSpPr>
      <xdr:spPr>
        <a:xfrm>
          <a:off x="12763500" y="61334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42545</xdr:rowOff>
    </xdr:from>
    <xdr:ext cx="525145" cy="249555"/>
    <xdr:sp macro="" textlink="">
      <xdr:nvSpPr>
        <xdr:cNvPr id="535" name="テキスト ボックス 534"/>
        <xdr:cNvSpPr txBox="1"/>
      </xdr:nvSpPr>
      <xdr:spPr>
        <a:xfrm>
          <a:off x="12546965" y="59137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50190"/>
    <xdr:sp macro="" textlink="">
      <xdr:nvSpPr>
        <xdr:cNvPr id="536" name="テキスト ボックス 535"/>
        <xdr:cNvSpPr txBox="1"/>
      </xdr:nvSpPr>
      <xdr:spPr>
        <a:xfrm>
          <a:off x="161290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56920" cy="250190"/>
    <xdr:sp macro="" textlink="">
      <xdr:nvSpPr>
        <xdr:cNvPr id="537" name="テキスト ボックス 536"/>
        <xdr:cNvSpPr txBox="1"/>
      </xdr:nvSpPr>
      <xdr:spPr>
        <a:xfrm>
          <a:off x="15290800" y="69538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50190"/>
    <xdr:sp macro="" textlink="">
      <xdr:nvSpPr>
        <xdr:cNvPr id="538" name="テキスト ボックス 537"/>
        <xdr:cNvSpPr txBox="1"/>
      </xdr:nvSpPr>
      <xdr:spPr>
        <a:xfrm>
          <a:off x="144018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76835</xdr:rowOff>
    </xdr:from>
    <xdr:ext cx="762000" cy="250190"/>
    <xdr:sp macro="" textlink="">
      <xdr:nvSpPr>
        <xdr:cNvPr id="539" name="テキスト ボックス 538"/>
        <xdr:cNvSpPr txBox="1"/>
      </xdr:nvSpPr>
      <xdr:spPr>
        <a:xfrm>
          <a:off x="1350645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56920" cy="250190"/>
    <xdr:sp macro="" textlink="">
      <xdr:nvSpPr>
        <xdr:cNvPr id="540" name="テキスト ボックス 539"/>
        <xdr:cNvSpPr txBox="1"/>
      </xdr:nvSpPr>
      <xdr:spPr>
        <a:xfrm>
          <a:off x="12623800" y="69538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151765</xdr:rowOff>
    </xdr:from>
    <xdr:to>
      <xdr:col>85</xdr:col>
      <xdr:colOff>171450</xdr:colOff>
      <xdr:row>37</xdr:row>
      <xdr:rowOff>83185</xdr:rowOff>
    </xdr:to>
    <xdr:sp macro="" textlink="">
      <xdr:nvSpPr>
        <xdr:cNvPr id="541" name="楕円 540"/>
        <xdr:cNvSpPr/>
      </xdr:nvSpPr>
      <xdr:spPr>
        <a:xfrm>
          <a:off x="16268700" y="61906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36</xdr:row>
      <xdr:rowOff>130810</xdr:rowOff>
    </xdr:from>
    <xdr:ext cx="534670" cy="250190"/>
    <xdr:sp macro="" textlink="">
      <xdr:nvSpPr>
        <xdr:cNvPr id="542" name="消防費該当値テキスト"/>
        <xdr:cNvSpPr txBox="1"/>
      </xdr:nvSpPr>
      <xdr:spPr>
        <a:xfrm>
          <a:off x="16363950" y="61696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59690</xdr:rowOff>
    </xdr:from>
    <xdr:to>
      <xdr:col>81</xdr:col>
      <xdr:colOff>101600</xdr:colOff>
      <xdr:row>37</xdr:row>
      <xdr:rowOff>159385</xdr:rowOff>
    </xdr:to>
    <xdr:sp macro="" textlink="">
      <xdr:nvSpPr>
        <xdr:cNvPr id="543" name="楕円 542"/>
        <xdr:cNvSpPr/>
      </xdr:nvSpPr>
      <xdr:spPr>
        <a:xfrm>
          <a:off x="15430500" y="6266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149860</xdr:rowOff>
    </xdr:from>
    <xdr:ext cx="525145" cy="251460"/>
    <xdr:sp macro="" textlink="">
      <xdr:nvSpPr>
        <xdr:cNvPr id="544" name="テキスト ボックス 543"/>
        <xdr:cNvSpPr txBox="1"/>
      </xdr:nvSpPr>
      <xdr:spPr>
        <a:xfrm>
          <a:off x="15213965" y="63563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116205</xdr:rowOff>
    </xdr:from>
    <xdr:to>
      <xdr:col>76</xdr:col>
      <xdr:colOff>165100</xdr:colOff>
      <xdr:row>37</xdr:row>
      <xdr:rowOff>48260</xdr:rowOff>
    </xdr:to>
    <xdr:sp macro="" textlink="">
      <xdr:nvSpPr>
        <xdr:cNvPr id="545" name="楕円 544"/>
        <xdr:cNvSpPr/>
      </xdr:nvSpPr>
      <xdr:spPr>
        <a:xfrm>
          <a:off x="14541500" y="6155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63500</xdr:rowOff>
    </xdr:from>
    <xdr:ext cx="530225" cy="249555"/>
    <xdr:sp macro="" textlink="">
      <xdr:nvSpPr>
        <xdr:cNvPr id="546" name="テキスト ボックス 545"/>
        <xdr:cNvSpPr txBox="1"/>
      </xdr:nvSpPr>
      <xdr:spPr>
        <a:xfrm>
          <a:off x="14324965" y="59347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80645</xdr:rowOff>
    </xdr:from>
    <xdr:to>
      <xdr:col>72</xdr:col>
      <xdr:colOff>38100</xdr:colOff>
      <xdr:row>37</xdr:row>
      <xdr:rowOff>12700</xdr:rowOff>
    </xdr:to>
    <xdr:sp macro="" textlink="">
      <xdr:nvSpPr>
        <xdr:cNvPr id="547" name="楕円 546"/>
        <xdr:cNvSpPr/>
      </xdr:nvSpPr>
      <xdr:spPr>
        <a:xfrm>
          <a:off x="13652500" y="6119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3810</xdr:rowOff>
    </xdr:from>
    <xdr:ext cx="525145" cy="252095"/>
    <xdr:sp macro="" textlink="">
      <xdr:nvSpPr>
        <xdr:cNvPr id="548" name="テキスト ボックス 547"/>
        <xdr:cNvSpPr txBox="1"/>
      </xdr:nvSpPr>
      <xdr:spPr>
        <a:xfrm>
          <a:off x="13435965" y="621030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15875</xdr:rowOff>
    </xdr:from>
    <xdr:to>
      <xdr:col>67</xdr:col>
      <xdr:colOff>101600</xdr:colOff>
      <xdr:row>37</xdr:row>
      <xdr:rowOff>115570</xdr:rowOff>
    </xdr:to>
    <xdr:sp macro="" textlink="">
      <xdr:nvSpPr>
        <xdr:cNvPr id="549" name="楕円 548"/>
        <xdr:cNvSpPr/>
      </xdr:nvSpPr>
      <xdr:spPr>
        <a:xfrm>
          <a:off x="12763500" y="6222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106680</xdr:rowOff>
    </xdr:from>
    <xdr:ext cx="525145" cy="244475"/>
    <xdr:sp macro="" textlink="">
      <xdr:nvSpPr>
        <xdr:cNvPr id="550" name="テキスト ボックス 549"/>
        <xdr:cNvSpPr txBox="1"/>
      </xdr:nvSpPr>
      <xdr:spPr>
        <a:xfrm>
          <a:off x="12546965" y="631317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54610</xdr:rowOff>
    </xdr:from>
    <xdr:to>
      <xdr:col>89</xdr:col>
      <xdr:colOff>171450</xdr:colOff>
      <xdr:row>45</xdr:row>
      <xdr:rowOff>29845</xdr:rowOff>
    </xdr:to>
    <xdr:sp macro="" textlink="">
      <xdr:nvSpPr>
        <xdr:cNvPr id="551" name="正方形/長方形 550"/>
        <xdr:cNvSpPr/>
      </xdr:nvSpPr>
      <xdr:spPr>
        <a:xfrm>
          <a:off x="12446000" y="726694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54610</xdr:rowOff>
    </xdr:from>
    <xdr:to>
      <xdr:col>74</xdr:col>
      <xdr:colOff>0</xdr:colOff>
      <xdr:row>46</xdr:row>
      <xdr:rowOff>135255</xdr:rowOff>
    </xdr:to>
    <xdr:sp macro="" textlink="">
      <xdr:nvSpPr>
        <xdr:cNvPr id="552" name="正方形/長方形 551"/>
        <xdr:cNvSpPr/>
      </xdr:nvSpPr>
      <xdr:spPr>
        <a:xfrm>
          <a:off x="12573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3" name="正方形/長方形 552"/>
        <xdr:cNvSpPr/>
      </xdr:nvSpPr>
      <xdr:spPr>
        <a:xfrm>
          <a:off x="12573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54610</xdr:rowOff>
    </xdr:from>
    <xdr:to>
      <xdr:col>79</xdr:col>
      <xdr:colOff>63500</xdr:colOff>
      <xdr:row>46</xdr:row>
      <xdr:rowOff>135255</xdr:rowOff>
    </xdr:to>
    <xdr:sp macro="" textlink="">
      <xdr:nvSpPr>
        <xdr:cNvPr id="554" name="正方形/長方形 553"/>
        <xdr:cNvSpPr/>
      </xdr:nvSpPr>
      <xdr:spPr>
        <a:xfrm>
          <a:off x="13589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5" name="正方形/長方形 554"/>
        <xdr:cNvSpPr/>
      </xdr:nvSpPr>
      <xdr:spPr>
        <a:xfrm>
          <a:off x="13589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54610</xdr:rowOff>
    </xdr:from>
    <xdr:to>
      <xdr:col>85</xdr:col>
      <xdr:colOff>63500</xdr:colOff>
      <xdr:row>46</xdr:row>
      <xdr:rowOff>135255</xdr:rowOff>
    </xdr:to>
    <xdr:sp macro="" textlink="">
      <xdr:nvSpPr>
        <xdr:cNvPr id="556" name="正方形/長方形 555"/>
        <xdr:cNvSpPr/>
      </xdr:nvSpPr>
      <xdr:spPr>
        <a:xfrm>
          <a:off x="14732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7" name="正方形/長方形 556"/>
        <xdr:cNvSpPr/>
      </xdr:nvSpPr>
      <xdr:spPr>
        <a:xfrm>
          <a:off x="14732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23495</xdr:rowOff>
    </xdr:from>
    <xdr:to>
      <xdr:col>89</xdr:col>
      <xdr:colOff>171450</xdr:colOff>
      <xdr:row>61</xdr:row>
      <xdr:rowOff>79375</xdr:rowOff>
    </xdr:to>
    <xdr:sp macro="" textlink="">
      <xdr:nvSpPr>
        <xdr:cNvPr id="558" name="正方形/長方形 557"/>
        <xdr:cNvSpPr/>
      </xdr:nvSpPr>
      <xdr:spPr>
        <a:xfrm>
          <a:off x="12446000" y="8074025"/>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4445</xdr:rowOff>
    </xdr:from>
    <xdr:ext cx="345440" cy="218440"/>
    <xdr:sp macro="" textlink="">
      <xdr:nvSpPr>
        <xdr:cNvPr id="559" name="テキスト ボックス 558"/>
        <xdr:cNvSpPr txBox="1"/>
      </xdr:nvSpPr>
      <xdr:spPr>
        <a:xfrm>
          <a:off x="12407900" y="7887335"/>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171450</xdr:colOff>
      <xdr:row>61</xdr:row>
      <xdr:rowOff>79375</xdr:rowOff>
    </xdr:to>
    <xdr:cxnSp macro="">
      <xdr:nvCxnSpPr>
        <xdr:cNvPr id="560" name="直線コネクタ 559"/>
        <xdr:cNvCxnSpPr/>
      </xdr:nvCxnSpPr>
      <xdr:spPr>
        <a:xfrm>
          <a:off x="12446000" y="103092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107950</xdr:rowOff>
    </xdr:from>
    <xdr:ext cx="531495" cy="243205"/>
    <xdr:sp macro="" textlink="">
      <xdr:nvSpPr>
        <xdr:cNvPr id="561" name="テキスト ボックス 560"/>
        <xdr:cNvSpPr txBox="1"/>
      </xdr:nvSpPr>
      <xdr:spPr>
        <a:xfrm>
          <a:off x="11914505" y="1017016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135255</xdr:rowOff>
    </xdr:from>
    <xdr:to>
      <xdr:col>89</xdr:col>
      <xdr:colOff>171450</xdr:colOff>
      <xdr:row>58</xdr:row>
      <xdr:rowOff>135255</xdr:rowOff>
    </xdr:to>
    <xdr:cxnSp macro="">
      <xdr:nvCxnSpPr>
        <xdr:cNvPr id="562" name="直線コネクタ 561"/>
        <xdr:cNvCxnSpPr/>
      </xdr:nvCxnSpPr>
      <xdr:spPr>
        <a:xfrm>
          <a:off x="12446000" y="98621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163830</xdr:rowOff>
    </xdr:from>
    <xdr:ext cx="531495" cy="244475"/>
    <xdr:sp macro="" textlink="">
      <xdr:nvSpPr>
        <xdr:cNvPr id="563" name="テキスト ボックス 562"/>
        <xdr:cNvSpPr txBox="1"/>
      </xdr:nvSpPr>
      <xdr:spPr>
        <a:xfrm>
          <a:off x="11914505" y="972312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23495</xdr:rowOff>
    </xdr:from>
    <xdr:to>
      <xdr:col>89</xdr:col>
      <xdr:colOff>171450</xdr:colOff>
      <xdr:row>56</xdr:row>
      <xdr:rowOff>23495</xdr:rowOff>
    </xdr:to>
    <xdr:cxnSp macro="">
      <xdr:nvCxnSpPr>
        <xdr:cNvPr id="564" name="直線コネクタ 563"/>
        <xdr:cNvCxnSpPr/>
      </xdr:nvCxnSpPr>
      <xdr:spPr>
        <a:xfrm>
          <a:off x="12446000" y="941514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52070</xdr:rowOff>
    </xdr:from>
    <xdr:ext cx="531495" cy="242570"/>
    <xdr:sp macro="" textlink="">
      <xdr:nvSpPr>
        <xdr:cNvPr id="565" name="テキスト ボックス 564"/>
        <xdr:cNvSpPr txBox="1"/>
      </xdr:nvSpPr>
      <xdr:spPr>
        <a:xfrm>
          <a:off x="11914505" y="927608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79375</xdr:rowOff>
    </xdr:from>
    <xdr:to>
      <xdr:col>89</xdr:col>
      <xdr:colOff>171450</xdr:colOff>
      <xdr:row>53</xdr:row>
      <xdr:rowOff>79375</xdr:rowOff>
    </xdr:to>
    <xdr:cxnSp macro="">
      <xdr:nvCxnSpPr>
        <xdr:cNvPr id="566" name="直線コネクタ 565"/>
        <xdr:cNvCxnSpPr/>
      </xdr:nvCxnSpPr>
      <xdr:spPr>
        <a:xfrm>
          <a:off x="12446000" y="89681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107950</xdr:rowOff>
    </xdr:from>
    <xdr:ext cx="531495" cy="243205"/>
    <xdr:sp macro="" textlink="">
      <xdr:nvSpPr>
        <xdr:cNvPr id="567" name="テキスト ボックス 566"/>
        <xdr:cNvSpPr txBox="1"/>
      </xdr:nvSpPr>
      <xdr:spPr>
        <a:xfrm>
          <a:off x="11914505" y="882904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135255</xdr:rowOff>
    </xdr:from>
    <xdr:to>
      <xdr:col>89</xdr:col>
      <xdr:colOff>171450</xdr:colOff>
      <xdr:row>50</xdr:row>
      <xdr:rowOff>135255</xdr:rowOff>
    </xdr:to>
    <xdr:cxnSp macro="">
      <xdr:nvCxnSpPr>
        <xdr:cNvPr id="568" name="直線コネクタ 567"/>
        <xdr:cNvCxnSpPr/>
      </xdr:nvCxnSpPr>
      <xdr:spPr>
        <a:xfrm>
          <a:off x="12446000" y="85210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163830</xdr:rowOff>
    </xdr:from>
    <xdr:ext cx="591185" cy="244475"/>
    <xdr:sp macro="" textlink="">
      <xdr:nvSpPr>
        <xdr:cNvPr id="569" name="テキスト ボックス 568"/>
        <xdr:cNvSpPr txBox="1"/>
      </xdr:nvSpPr>
      <xdr:spPr>
        <a:xfrm>
          <a:off x="11850370" y="838200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23495</xdr:rowOff>
    </xdr:from>
    <xdr:to>
      <xdr:col>89</xdr:col>
      <xdr:colOff>171450</xdr:colOff>
      <xdr:row>48</xdr:row>
      <xdr:rowOff>23495</xdr:rowOff>
    </xdr:to>
    <xdr:cxnSp macro="">
      <xdr:nvCxnSpPr>
        <xdr:cNvPr id="570" name="直線コネクタ 569"/>
        <xdr:cNvCxnSpPr/>
      </xdr:nvCxnSpPr>
      <xdr:spPr>
        <a:xfrm>
          <a:off x="12446000" y="80740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52070</xdr:rowOff>
    </xdr:from>
    <xdr:ext cx="591185" cy="242570"/>
    <xdr:sp macro="" textlink="">
      <xdr:nvSpPr>
        <xdr:cNvPr id="571" name="テキスト ボックス 570"/>
        <xdr:cNvSpPr txBox="1"/>
      </xdr:nvSpPr>
      <xdr:spPr>
        <a:xfrm>
          <a:off x="11850370" y="7934960"/>
          <a:ext cx="5911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23495</xdr:rowOff>
    </xdr:from>
    <xdr:to>
      <xdr:col>89</xdr:col>
      <xdr:colOff>171450</xdr:colOff>
      <xdr:row>61</xdr:row>
      <xdr:rowOff>79375</xdr:rowOff>
    </xdr:to>
    <xdr:sp macro="" textlink="">
      <xdr:nvSpPr>
        <xdr:cNvPr id="572" name="教育費グラフ枠"/>
        <xdr:cNvSpPr/>
      </xdr:nvSpPr>
      <xdr:spPr>
        <a:xfrm>
          <a:off x="12446000" y="8074025"/>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60325</xdr:rowOff>
    </xdr:from>
    <xdr:to>
      <xdr:col>85</xdr:col>
      <xdr:colOff>126365</xdr:colOff>
      <xdr:row>59</xdr:row>
      <xdr:rowOff>36195</xdr:rowOff>
    </xdr:to>
    <xdr:cxnSp macro="">
      <xdr:nvCxnSpPr>
        <xdr:cNvPr id="573" name="直線コネクタ 572"/>
        <xdr:cNvCxnSpPr/>
      </xdr:nvCxnSpPr>
      <xdr:spPr>
        <a:xfrm flipV="1">
          <a:off x="16317595" y="844613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39370</xdr:rowOff>
    </xdr:from>
    <xdr:ext cx="534670" cy="250825"/>
    <xdr:sp macro="" textlink="">
      <xdr:nvSpPr>
        <xdr:cNvPr id="574" name="教育費最小値テキスト"/>
        <xdr:cNvSpPr txBox="1"/>
      </xdr:nvSpPr>
      <xdr:spPr>
        <a:xfrm>
          <a:off x="16363950" y="99339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36,947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36195</xdr:rowOff>
    </xdr:from>
    <xdr:to>
      <xdr:col>86</xdr:col>
      <xdr:colOff>25400</xdr:colOff>
      <xdr:row>59</xdr:row>
      <xdr:rowOff>36195</xdr:rowOff>
    </xdr:to>
    <xdr:cxnSp macro="">
      <xdr:nvCxnSpPr>
        <xdr:cNvPr id="575" name="直線コネクタ 574"/>
        <xdr:cNvCxnSpPr/>
      </xdr:nvCxnSpPr>
      <xdr:spPr>
        <a:xfrm>
          <a:off x="16230600" y="993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7620</xdr:rowOff>
    </xdr:from>
    <xdr:ext cx="598805" cy="249555"/>
    <xdr:sp macro="" textlink="">
      <xdr:nvSpPr>
        <xdr:cNvPr id="576" name="教育費最大値テキスト"/>
        <xdr:cNvSpPr txBox="1"/>
      </xdr:nvSpPr>
      <xdr:spPr>
        <a:xfrm>
          <a:off x="16363950" y="8225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103,355</a:t>
          </a:r>
          <a:endParaRPr kumimoji="1" lang="ja-JP" altLang="en-US" sz="1000" b="1">
            <a:latin typeface="ＭＳ Ｐゴシック"/>
          </a:endParaRPr>
        </a:p>
      </xdr:txBody>
    </xdr:sp>
    <xdr:clientData/>
  </xdr:oneCellAnchor>
  <xdr:twoCellAnchor>
    <xdr:from>
      <xdr:col>85</xdr:col>
      <xdr:colOff>38100</xdr:colOff>
      <xdr:row>50</xdr:row>
      <xdr:rowOff>60325</xdr:rowOff>
    </xdr:from>
    <xdr:to>
      <xdr:col>86</xdr:col>
      <xdr:colOff>25400</xdr:colOff>
      <xdr:row>50</xdr:row>
      <xdr:rowOff>60325</xdr:rowOff>
    </xdr:to>
    <xdr:cxnSp macro="">
      <xdr:nvCxnSpPr>
        <xdr:cNvPr id="577" name="直線コネクタ 576"/>
        <xdr:cNvCxnSpPr/>
      </xdr:nvCxnSpPr>
      <xdr:spPr>
        <a:xfrm>
          <a:off x="16230600" y="844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50800</xdr:rowOff>
    </xdr:from>
    <xdr:to>
      <xdr:col>85</xdr:col>
      <xdr:colOff>127000</xdr:colOff>
      <xdr:row>58</xdr:row>
      <xdr:rowOff>109220</xdr:rowOff>
    </xdr:to>
    <xdr:cxnSp macro="">
      <xdr:nvCxnSpPr>
        <xdr:cNvPr id="578" name="直線コネクタ 577"/>
        <xdr:cNvCxnSpPr/>
      </xdr:nvCxnSpPr>
      <xdr:spPr>
        <a:xfrm flipV="1">
          <a:off x="15481300" y="977773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79375</xdr:rowOff>
    </xdr:from>
    <xdr:ext cx="534670" cy="252095"/>
    <xdr:sp macro="" textlink="">
      <xdr:nvSpPr>
        <xdr:cNvPr id="579" name="教育費平均値テキスト"/>
        <xdr:cNvSpPr txBox="1"/>
      </xdr:nvSpPr>
      <xdr:spPr>
        <a:xfrm>
          <a:off x="16363950" y="930338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57150</xdr:rowOff>
    </xdr:from>
    <xdr:to>
      <xdr:col>85</xdr:col>
      <xdr:colOff>171450</xdr:colOff>
      <xdr:row>56</xdr:row>
      <xdr:rowOff>156210</xdr:rowOff>
    </xdr:to>
    <xdr:sp macro="" textlink="">
      <xdr:nvSpPr>
        <xdr:cNvPr id="580" name="フローチャート: 判断 579"/>
        <xdr:cNvSpPr/>
      </xdr:nvSpPr>
      <xdr:spPr>
        <a:xfrm>
          <a:off x="16268700" y="94488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80645</xdr:rowOff>
    </xdr:from>
    <xdr:to>
      <xdr:col>81</xdr:col>
      <xdr:colOff>50800</xdr:colOff>
      <xdr:row>58</xdr:row>
      <xdr:rowOff>109220</xdr:rowOff>
    </xdr:to>
    <xdr:cxnSp macro="">
      <xdr:nvCxnSpPr>
        <xdr:cNvPr id="581" name="直線コネクタ 580"/>
        <xdr:cNvCxnSpPr/>
      </xdr:nvCxnSpPr>
      <xdr:spPr>
        <a:xfrm>
          <a:off x="14592300" y="98075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103505</xdr:rowOff>
    </xdr:from>
    <xdr:to>
      <xdr:col>81</xdr:col>
      <xdr:colOff>101600</xdr:colOff>
      <xdr:row>57</xdr:row>
      <xdr:rowOff>34925</xdr:rowOff>
    </xdr:to>
    <xdr:sp macro="" textlink="">
      <xdr:nvSpPr>
        <xdr:cNvPr id="582" name="フローチャート: 判断 581"/>
        <xdr:cNvSpPr/>
      </xdr:nvSpPr>
      <xdr:spPr>
        <a:xfrm>
          <a:off x="15430500" y="9495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50800</xdr:rowOff>
    </xdr:from>
    <xdr:ext cx="525145" cy="243205"/>
    <xdr:sp macro="" textlink="">
      <xdr:nvSpPr>
        <xdr:cNvPr id="583" name="テキスト ボックス 582"/>
        <xdr:cNvSpPr txBox="1"/>
      </xdr:nvSpPr>
      <xdr:spPr>
        <a:xfrm>
          <a:off x="15213965" y="92748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58</xdr:row>
      <xdr:rowOff>29845</xdr:rowOff>
    </xdr:from>
    <xdr:to>
      <xdr:col>76</xdr:col>
      <xdr:colOff>114300</xdr:colOff>
      <xdr:row>58</xdr:row>
      <xdr:rowOff>80645</xdr:rowOff>
    </xdr:to>
    <xdr:cxnSp macro="">
      <xdr:nvCxnSpPr>
        <xdr:cNvPr id="584" name="直線コネクタ 583"/>
        <xdr:cNvCxnSpPr/>
      </xdr:nvCxnSpPr>
      <xdr:spPr>
        <a:xfrm>
          <a:off x="13696950" y="9756775"/>
          <a:ext cx="8953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154940</xdr:rowOff>
    </xdr:to>
    <xdr:sp macro="" textlink="">
      <xdr:nvSpPr>
        <xdr:cNvPr id="585" name="フローチャート: 判断 584"/>
        <xdr:cNvSpPr/>
      </xdr:nvSpPr>
      <xdr:spPr>
        <a:xfrm>
          <a:off x="14541500" y="9615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3810</xdr:rowOff>
    </xdr:from>
    <xdr:ext cx="530225" cy="252095"/>
    <xdr:sp macro="" textlink="">
      <xdr:nvSpPr>
        <xdr:cNvPr id="586" name="テキスト ボックス 585"/>
        <xdr:cNvSpPr txBox="1"/>
      </xdr:nvSpPr>
      <xdr:spPr>
        <a:xfrm>
          <a:off x="14324965" y="939546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29845</xdr:rowOff>
    </xdr:from>
    <xdr:to>
      <xdr:col>71</xdr:col>
      <xdr:colOff>171450</xdr:colOff>
      <xdr:row>58</xdr:row>
      <xdr:rowOff>39370</xdr:rowOff>
    </xdr:to>
    <xdr:cxnSp macro="">
      <xdr:nvCxnSpPr>
        <xdr:cNvPr id="587" name="直線コネクタ 586"/>
        <xdr:cNvCxnSpPr/>
      </xdr:nvCxnSpPr>
      <xdr:spPr>
        <a:xfrm flipV="1">
          <a:off x="12814300" y="9756775"/>
          <a:ext cx="8826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60325</xdr:rowOff>
    </xdr:from>
    <xdr:to>
      <xdr:col>72</xdr:col>
      <xdr:colOff>38100</xdr:colOff>
      <xdr:row>56</xdr:row>
      <xdr:rowOff>160020</xdr:rowOff>
    </xdr:to>
    <xdr:sp macro="" textlink="">
      <xdr:nvSpPr>
        <xdr:cNvPr id="588" name="フローチャート: 判断 587"/>
        <xdr:cNvSpPr/>
      </xdr:nvSpPr>
      <xdr:spPr>
        <a:xfrm>
          <a:off x="13652500" y="94519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7620</xdr:rowOff>
    </xdr:from>
    <xdr:ext cx="525145" cy="249555"/>
    <xdr:sp macro="" textlink="">
      <xdr:nvSpPr>
        <xdr:cNvPr id="589" name="テキスト ボックス 588"/>
        <xdr:cNvSpPr txBox="1"/>
      </xdr:nvSpPr>
      <xdr:spPr>
        <a:xfrm>
          <a:off x="13435965" y="92316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136525</xdr:rowOff>
    </xdr:from>
    <xdr:to>
      <xdr:col>67</xdr:col>
      <xdr:colOff>101600</xdr:colOff>
      <xdr:row>57</xdr:row>
      <xdr:rowOff>68580</xdr:rowOff>
    </xdr:to>
    <xdr:sp macro="" textlink="">
      <xdr:nvSpPr>
        <xdr:cNvPr id="590" name="フローチャート: 判断 589"/>
        <xdr:cNvSpPr/>
      </xdr:nvSpPr>
      <xdr:spPr>
        <a:xfrm>
          <a:off x="12763500" y="9528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84455</xdr:rowOff>
    </xdr:from>
    <xdr:ext cx="525145" cy="244475"/>
    <xdr:sp macro="" textlink="">
      <xdr:nvSpPr>
        <xdr:cNvPr id="591" name="テキスト ボックス 590"/>
        <xdr:cNvSpPr txBox="1"/>
      </xdr:nvSpPr>
      <xdr:spPr>
        <a:xfrm>
          <a:off x="12546965" y="930846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50190"/>
    <xdr:sp macro="" textlink="">
      <xdr:nvSpPr>
        <xdr:cNvPr id="592" name="テキスト ボックス 591"/>
        <xdr:cNvSpPr txBox="1"/>
      </xdr:nvSpPr>
      <xdr:spPr>
        <a:xfrm>
          <a:off x="161290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56920" cy="250190"/>
    <xdr:sp macro="" textlink="">
      <xdr:nvSpPr>
        <xdr:cNvPr id="593" name="テキスト ボックス 592"/>
        <xdr:cNvSpPr txBox="1"/>
      </xdr:nvSpPr>
      <xdr:spPr>
        <a:xfrm>
          <a:off x="15290800" y="103066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50190"/>
    <xdr:sp macro="" textlink="">
      <xdr:nvSpPr>
        <xdr:cNvPr id="594" name="テキスト ボックス 593"/>
        <xdr:cNvSpPr txBox="1"/>
      </xdr:nvSpPr>
      <xdr:spPr>
        <a:xfrm>
          <a:off x="144018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76835</xdr:rowOff>
    </xdr:from>
    <xdr:ext cx="762000" cy="250190"/>
    <xdr:sp macro="" textlink="">
      <xdr:nvSpPr>
        <xdr:cNvPr id="595" name="テキスト ボックス 594"/>
        <xdr:cNvSpPr txBox="1"/>
      </xdr:nvSpPr>
      <xdr:spPr>
        <a:xfrm>
          <a:off x="1350645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56920" cy="250190"/>
    <xdr:sp macro="" textlink="">
      <xdr:nvSpPr>
        <xdr:cNvPr id="596" name="テキスト ボックス 595"/>
        <xdr:cNvSpPr txBox="1"/>
      </xdr:nvSpPr>
      <xdr:spPr>
        <a:xfrm>
          <a:off x="12623800" y="103066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1270</xdr:rowOff>
    </xdr:from>
    <xdr:to>
      <xdr:col>85</xdr:col>
      <xdr:colOff>171450</xdr:colOff>
      <xdr:row>58</xdr:row>
      <xdr:rowOff>100330</xdr:rowOff>
    </xdr:to>
    <xdr:sp macro="" textlink="">
      <xdr:nvSpPr>
        <xdr:cNvPr id="597" name="楕円 596"/>
        <xdr:cNvSpPr/>
      </xdr:nvSpPr>
      <xdr:spPr>
        <a:xfrm>
          <a:off x="16268700" y="97282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57</xdr:row>
      <xdr:rowOff>147955</xdr:rowOff>
    </xdr:from>
    <xdr:ext cx="534670" cy="247015"/>
    <xdr:sp macro="" textlink="">
      <xdr:nvSpPr>
        <xdr:cNvPr id="598" name="教育費該当値テキスト"/>
        <xdr:cNvSpPr txBox="1"/>
      </xdr:nvSpPr>
      <xdr:spPr>
        <a:xfrm>
          <a:off x="16363950" y="970724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59690</xdr:rowOff>
    </xdr:from>
    <xdr:to>
      <xdr:col>81</xdr:col>
      <xdr:colOff>101600</xdr:colOff>
      <xdr:row>58</xdr:row>
      <xdr:rowOff>159385</xdr:rowOff>
    </xdr:to>
    <xdr:sp macro="" textlink="">
      <xdr:nvSpPr>
        <xdr:cNvPr id="599" name="楕円 598"/>
        <xdr:cNvSpPr/>
      </xdr:nvSpPr>
      <xdr:spPr>
        <a:xfrm>
          <a:off x="15430500" y="9786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149860</xdr:rowOff>
    </xdr:from>
    <xdr:ext cx="525145" cy="251460"/>
    <xdr:sp macro="" textlink="">
      <xdr:nvSpPr>
        <xdr:cNvPr id="600" name="テキスト ボックス 599"/>
        <xdr:cNvSpPr txBox="1"/>
      </xdr:nvSpPr>
      <xdr:spPr>
        <a:xfrm>
          <a:off x="15213965" y="98767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31115</xdr:rowOff>
    </xdr:from>
    <xdr:to>
      <xdr:col>76</xdr:col>
      <xdr:colOff>165100</xdr:colOff>
      <xdr:row>58</xdr:row>
      <xdr:rowOff>130175</xdr:rowOff>
    </xdr:to>
    <xdr:sp macro="" textlink="">
      <xdr:nvSpPr>
        <xdr:cNvPr id="601" name="楕円 600"/>
        <xdr:cNvSpPr/>
      </xdr:nvSpPr>
      <xdr:spPr>
        <a:xfrm>
          <a:off x="14541500" y="9758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121920</xdr:rowOff>
    </xdr:from>
    <xdr:ext cx="530225" cy="243840"/>
    <xdr:sp macro="" textlink="">
      <xdr:nvSpPr>
        <xdr:cNvPr id="602" name="テキスト ボックス 601"/>
        <xdr:cNvSpPr txBox="1"/>
      </xdr:nvSpPr>
      <xdr:spPr>
        <a:xfrm>
          <a:off x="14324965" y="9848850"/>
          <a:ext cx="530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147955</xdr:rowOff>
    </xdr:from>
    <xdr:to>
      <xdr:col>72</xdr:col>
      <xdr:colOff>38100</xdr:colOff>
      <xdr:row>58</xdr:row>
      <xdr:rowOff>78740</xdr:rowOff>
    </xdr:to>
    <xdr:sp macro="" textlink="">
      <xdr:nvSpPr>
        <xdr:cNvPr id="603" name="楕円 602"/>
        <xdr:cNvSpPr/>
      </xdr:nvSpPr>
      <xdr:spPr>
        <a:xfrm>
          <a:off x="13652500" y="97072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70485</xdr:rowOff>
    </xdr:from>
    <xdr:ext cx="525145" cy="245110"/>
    <xdr:sp macro="" textlink="">
      <xdr:nvSpPr>
        <xdr:cNvPr id="604" name="テキスト ボックス 603"/>
        <xdr:cNvSpPr txBox="1"/>
      </xdr:nvSpPr>
      <xdr:spPr>
        <a:xfrm>
          <a:off x="13435965" y="9797415"/>
          <a:ext cx="5251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157480</xdr:rowOff>
    </xdr:from>
    <xdr:to>
      <xdr:col>67</xdr:col>
      <xdr:colOff>101600</xdr:colOff>
      <xdr:row>58</xdr:row>
      <xdr:rowOff>89535</xdr:rowOff>
    </xdr:to>
    <xdr:sp macro="" textlink="">
      <xdr:nvSpPr>
        <xdr:cNvPr id="605" name="楕円 604"/>
        <xdr:cNvSpPr/>
      </xdr:nvSpPr>
      <xdr:spPr>
        <a:xfrm>
          <a:off x="12763500" y="9716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80645</xdr:rowOff>
    </xdr:from>
    <xdr:ext cx="525145" cy="252095"/>
    <xdr:sp macro="" textlink="">
      <xdr:nvSpPr>
        <xdr:cNvPr id="606" name="テキスト ボックス 605"/>
        <xdr:cNvSpPr txBox="1"/>
      </xdr:nvSpPr>
      <xdr:spPr>
        <a:xfrm>
          <a:off x="12546965" y="9807575"/>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54610</xdr:rowOff>
    </xdr:from>
    <xdr:to>
      <xdr:col>89</xdr:col>
      <xdr:colOff>171450</xdr:colOff>
      <xdr:row>65</xdr:row>
      <xdr:rowOff>29845</xdr:rowOff>
    </xdr:to>
    <xdr:sp macro="" textlink="">
      <xdr:nvSpPr>
        <xdr:cNvPr id="607" name="正方形/長方形 606"/>
        <xdr:cNvSpPr/>
      </xdr:nvSpPr>
      <xdr:spPr>
        <a:xfrm>
          <a:off x="12446000" y="1061974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54610</xdr:rowOff>
    </xdr:from>
    <xdr:to>
      <xdr:col>74</xdr:col>
      <xdr:colOff>0</xdr:colOff>
      <xdr:row>66</xdr:row>
      <xdr:rowOff>135255</xdr:rowOff>
    </xdr:to>
    <xdr:sp macro="" textlink="">
      <xdr:nvSpPr>
        <xdr:cNvPr id="608" name="正方形/長方形 607"/>
        <xdr:cNvSpPr/>
      </xdr:nvSpPr>
      <xdr:spPr>
        <a:xfrm>
          <a:off x="12573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9" name="正方形/長方形 608"/>
        <xdr:cNvSpPr/>
      </xdr:nvSpPr>
      <xdr:spPr>
        <a:xfrm>
          <a:off x="12573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54610</xdr:rowOff>
    </xdr:from>
    <xdr:to>
      <xdr:col>79</xdr:col>
      <xdr:colOff>63500</xdr:colOff>
      <xdr:row>66</xdr:row>
      <xdr:rowOff>135255</xdr:rowOff>
    </xdr:to>
    <xdr:sp macro="" textlink="">
      <xdr:nvSpPr>
        <xdr:cNvPr id="610" name="正方形/長方形 609"/>
        <xdr:cNvSpPr/>
      </xdr:nvSpPr>
      <xdr:spPr>
        <a:xfrm>
          <a:off x="13589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11" name="正方形/長方形 610"/>
        <xdr:cNvSpPr/>
      </xdr:nvSpPr>
      <xdr:spPr>
        <a:xfrm>
          <a:off x="13589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54610</xdr:rowOff>
    </xdr:from>
    <xdr:to>
      <xdr:col>85</xdr:col>
      <xdr:colOff>63500</xdr:colOff>
      <xdr:row>66</xdr:row>
      <xdr:rowOff>135255</xdr:rowOff>
    </xdr:to>
    <xdr:sp macro="" textlink="">
      <xdr:nvSpPr>
        <xdr:cNvPr id="612" name="正方形/長方形 611"/>
        <xdr:cNvSpPr/>
      </xdr:nvSpPr>
      <xdr:spPr>
        <a:xfrm>
          <a:off x="14732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13" name="正方形/長方形 612"/>
        <xdr:cNvSpPr/>
      </xdr:nvSpPr>
      <xdr:spPr>
        <a:xfrm>
          <a:off x="14732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23495</xdr:rowOff>
    </xdr:from>
    <xdr:to>
      <xdr:col>89</xdr:col>
      <xdr:colOff>171450</xdr:colOff>
      <xdr:row>81</xdr:row>
      <xdr:rowOff>79375</xdr:rowOff>
    </xdr:to>
    <xdr:sp macro="" textlink="">
      <xdr:nvSpPr>
        <xdr:cNvPr id="614" name="正方形/長方形 613"/>
        <xdr:cNvSpPr/>
      </xdr:nvSpPr>
      <xdr:spPr>
        <a:xfrm>
          <a:off x="12446000" y="11426825"/>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4445</xdr:rowOff>
    </xdr:from>
    <xdr:ext cx="345440" cy="218440"/>
    <xdr:sp macro="" textlink="">
      <xdr:nvSpPr>
        <xdr:cNvPr id="615" name="テキスト ボックス 614"/>
        <xdr:cNvSpPr txBox="1"/>
      </xdr:nvSpPr>
      <xdr:spPr>
        <a:xfrm>
          <a:off x="12407900" y="11240135"/>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171450</xdr:colOff>
      <xdr:row>81</xdr:row>
      <xdr:rowOff>79375</xdr:rowOff>
    </xdr:to>
    <xdr:cxnSp macro="">
      <xdr:nvCxnSpPr>
        <xdr:cNvPr id="616" name="直線コネクタ 615"/>
        <xdr:cNvCxnSpPr/>
      </xdr:nvCxnSpPr>
      <xdr:spPr>
        <a:xfrm>
          <a:off x="12446000" y="136620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41910</xdr:rowOff>
    </xdr:from>
    <xdr:to>
      <xdr:col>89</xdr:col>
      <xdr:colOff>171450</xdr:colOff>
      <xdr:row>79</xdr:row>
      <xdr:rowOff>41910</xdr:rowOff>
    </xdr:to>
    <xdr:cxnSp macro="">
      <xdr:nvCxnSpPr>
        <xdr:cNvPr id="617" name="直線コネクタ 616"/>
        <xdr:cNvCxnSpPr/>
      </xdr:nvCxnSpPr>
      <xdr:spPr>
        <a:xfrm>
          <a:off x="12446000" y="1328928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39395" cy="245110"/>
    <xdr:sp macro="" textlink="">
      <xdr:nvSpPr>
        <xdr:cNvPr id="618" name="テキスト ボックス 617"/>
        <xdr:cNvSpPr txBox="1"/>
      </xdr:nvSpPr>
      <xdr:spPr>
        <a:xfrm>
          <a:off x="12197080" y="13150850"/>
          <a:ext cx="2393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4445</xdr:rowOff>
    </xdr:from>
    <xdr:to>
      <xdr:col>89</xdr:col>
      <xdr:colOff>171450</xdr:colOff>
      <xdr:row>77</xdr:row>
      <xdr:rowOff>4445</xdr:rowOff>
    </xdr:to>
    <xdr:cxnSp macro="">
      <xdr:nvCxnSpPr>
        <xdr:cNvPr id="619" name="直線コネクタ 618"/>
        <xdr:cNvCxnSpPr/>
      </xdr:nvCxnSpPr>
      <xdr:spPr>
        <a:xfrm>
          <a:off x="12446000" y="129165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33655</xdr:rowOff>
    </xdr:from>
    <xdr:ext cx="457835" cy="244475"/>
    <xdr:sp macro="" textlink="">
      <xdr:nvSpPr>
        <xdr:cNvPr id="620" name="テキスト ボックス 619"/>
        <xdr:cNvSpPr txBox="1"/>
      </xdr:nvSpPr>
      <xdr:spPr>
        <a:xfrm>
          <a:off x="11978640" y="1277810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135255</xdr:rowOff>
    </xdr:from>
    <xdr:to>
      <xdr:col>89</xdr:col>
      <xdr:colOff>171450</xdr:colOff>
      <xdr:row>74</xdr:row>
      <xdr:rowOff>135255</xdr:rowOff>
    </xdr:to>
    <xdr:cxnSp macro="">
      <xdr:nvCxnSpPr>
        <xdr:cNvPr id="621" name="直線コネクタ 620"/>
        <xdr:cNvCxnSpPr/>
      </xdr:nvCxnSpPr>
      <xdr:spPr>
        <a:xfrm>
          <a:off x="12446000" y="125444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163830</xdr:rowOff>
    </xdr:from>
    <xdr:ext cx="457835" cy="244475"/>
    <xdr:sp macro="" textlink="">
      <xdr:nvSpPr>
        <xdr:cNvPr id="622" name="テキスト ボックス 621"/>
        <xdr:cNvSpPr txBox="1"/>
      </xdr:nvSpPr>
      <xdr:spPr>
        <a:xfrm>
          <a:off x="11978640" y="12405360"/>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171450</xdr:colOff>
      <xdr:row>72</xdr:row>
      <xdr:rowOff>97790</xdr:rowOff>
    </xdr:to>
    <xdr:cxnSp macro="">
      <xdr:nvCxnSpPr>
        <xdr:cNvPr id="623" name="直線コネクタ 622"/>
        <xdr:cNvCxnSpPr/>
      </xdr:nvCxnSpPr>
      <xdr:spPr>
        <a:xfrm>
          <a:off x="12446000" y="1217168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127000</xdr:rowOff>
    </xdr:from>
    <xdr:ext cx="457835" cy="245110"/>
    <xdr:sp macro="" textlink="">
      <xdr:nvSpPr>
        <xdr:cNvPr id="624" name="テキスト ボックス 623"/>
        <xdr:cNvSpPr txBox="1"/>
      </xdr:nvSpPr>
      <xdr:spPr>
        <a:xfrm>
          <a:off x="11978640" y="12033250"/>
          <a:ext cx="45783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60325</xdr:rowOff>
    </xdr:from>
    <xdr:to>
      <xdr:col>89</xdr:col>
      <xdr:colOff>171450</xdr:colOff>
      <xdr:row>70</xdr:row>
      <xdr:rowOff>60325</xdr:rowOff>
    </xdr:to>
    <xdr:cxnSp macro="">
      <xdr:nvCxnSpPr>
        <xdr:cNvPr id="625" name="直線コネクタ 624"/>
        <xdr:cNvCxnSpPr/>
      </xdr:nvCxnSpPr>
      <xdr:spPr>
        <a:xfrm>
          <a:off x="12446000" y="117989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89535</xdr:rowOff>
    </xdr:from>
    <xdr:ext cx="457835" cy="243205"/>
    <xdr:sp macro="" textlink="">
      <xdr:nvSpPr>
        <xdr:cNvPr id="626" name="テキスト ボックス 625"/>
        <xdr:cNvSpPr txBox="1"/>
      </xdr:nvSpPr>
      <xdr:spPr>
        <a:xfrm>
          <a:off x="11978640" y="11660505"/>
          <a:ext cx="4578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23495</xdr:rowOff>
    </xdr:from>
    <xdr:to>
      <xdr:col>89</xdr:col>
      <xdr:colOff>171450</xdr:colOff>
      <xdr:row>68</xdr:row>
      <xdr:rowOff>23495</xdr:rowOff>
    </xdr:to>
    <xdr:cxnSp macro="">
      <xdr:nvCxnSpPr>
        <xdr:cNvPr id="627" name="直線コネクタ 626"/>
        <xdr:cNvCxnSpPr/>
      </xdr:nvCxnSpPr>
      <xdr:spPr>
        <a:xfrm>
          <a:off x="12446000" y="11426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52070</xdr:rowOff>
    </xdr:from>
    <xdr:ext cx="531495" cy="242570"/>
    <xdr:sp macro="" textlink="">
      <xdr:nvSpPr>
        <xdr:cNvPr id="628" name="テキスト ボックス 627"/>
        <xdr:cNvSpPr txBox="1"/>
      </xdr:nvSpPr>
      <xdr:spPr>
        <a:xfrm>
          <a:off x="11914505" y="1128776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23495</xdr:rowOff>
    </xdr:from>
    <xdr:to>
      <xdr:col>89</xdr:col>
      <xdr:colOff>171450</xdr:colOff>
      <xdr:row>81</xdr:row>
      <xdr:rowOff>79375</xdr:rowOff>
    </xdr:to>
    <xdr:sp macro="" textlink="">
      <xdr:nvSpPr>
        <xdr:cNvPr id="629" name="災害復旧費グラフ枠"/>
        <xdr:cNvSpPr/>
      </xdr:nvSpPr>
      <xdr:spPr>
        <a:xfrm>
          <a:off x="12446000" y="11426825"/>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26670</xdr:rowOff>
    </xdr:from>
    <xdr:to>
      <xdr:col>85</xdr:col>
      <xdr:colOff>126365</xdr:colOff>
      <xdr:row>79</xdr:row>
      <xdr:rowOff>41910</xdr:rowOff>
    </xdr:to>
    <xdr:cxnSp macro="">
      <xdr:nvCxnSpPr>
        <xdr:cNvPr id="630" name="直線コネクタ 629"/>
        <xdr:cNvCxnSpPr/>
      </xdr:nvCxnSpPr>
      <xdr:spPr>
        <a:xfrm flipV="1">
          <a:off x="16317595" y="1193292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45720</xdr:rowOff>
    </xdr:from>
    <xdr:ext cx="249555" cy="248920"/>
    <xdr:sp macro="" textlink="">
      <xdr:nvSpPr>
        <xdr:cNvPr id="631" name="災害復旧費最小値テキスト"/>
        <xdr:cNvSpPr txBox="1"/>
      </xdr:nvSpPr>
      <xdr:spPr>
        <a:xfrm>
          <a:off x="16363950" y="132930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41910</xdr:rowOff>
    </xdr:from>
    <xdr:to>
      <xdr:col>86</xdr:col>
      <xdr:colOff>25400</xdr:colOff>
      <xdr:row>79</xdr:row>
      <xdr:rowOff>41910</xdr:rowOff>
    </xdr:to>
    <xdr:cxnSp macro="">
      <xdr:nvCxnSpPr>
        <xdr:cNvPr id="632" name="直線コネクタ 631"/>
        <xdr:cNvCxnSpPr/>
      </xdr:nvCxnSpPr>
      <xdr:spPr>
        <a:xfrm>
          <a:off x="162306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142875</xdr:rowOff>
    </xdr:from>
    <xdr:ext cx="469900" cy="243205"/>
    <xdr:sp macro="" textlink="">
      <xdr:nvSpPr>
        <xdr:cNvPr id="633" name="災害復旧費最大値テキスト"/>
        <xdr:cNvSpPr txBox="1"/>
      </xdr:nvSpPr>
      <xdr:spPr>
        <a:xfrm>
          <a:off x="16363950" y="1171384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7,281</a:t>
          </a:r>
          <a:endParaRPr kumimoji="1" lang="ja-JP" altLang="en-US" sz="1000" b="1">
            <a:latin typeface="ＭＳ Ｐゴシック"/>
          </a:endParaRPr>
        </a:p>
      </xdr:txBody>
    </xdr:sp>
    <xdr:clientData/>
  </xdr:oneCellAnchor>
  <xdr:twoCellAnchor>
    <xdr:from>
      <xdr:col>85</xdr:col>
      <xdr:colOff>38100</xdr:colOff>
      <xdr:row>71</xdr:row>
      <xdr:rowOff>26670</xdr:rowOff>
    </xdr:from>
    <xdr:to>
      <xdr:col>86</xdr:col>
      <xdr:colOff>25400</xdr:colOff>
      <xdr:row>71</xdr:row>
      <xdr:rowOff>26670</xdr:rowOff>
    </xdr:to>
    <xdr:cxnSp macro="">
      <xdr:nvCxnSpPr>
        <xdr:cNvPr id="634" name="直線コネクタ 633"/>
        <xdr:cNvCxnSpPr/>
      </xdr:nvCxnSpPr>
      <xdr:spPr>
        <a:xfrm>
          <a:off x="16230600" y="1193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41910</xdr:rowOff>
    </xdr:from>
    <xdr:to>
      <xdr:col>85</xdr:col>
      <xdr:colOff>127000</xdr:colOff>
      <xdr:row>79</xdr:row>
      <xdr:rowOff>41910</xdr:rowOff>
    </xdr:to>
    <xdr:cxnSp macro="">
      <xdr:nvCxnSpPr>
        <xdr:cNvPr id="635" name="直線コネクタ 634"/>
        <xdr:cNvCxnSpPr/>
      </xdr:nvCxnSpPr>
      <xdr:spPr>
        <a:xfrm>
          <a:off x="15481300" y="13289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48895</xdr:rowOff>
    </xdr:from>
    <xdr:ext cx="469900" cy="245110"/>
    <xdr:sp macro="" textlink="">
      <xdr:nvSpPr>
        <xdr:cNvPr id="636" name="災害復旧費平均値テキスト"/>
        <xdr:cNvSpPr txBox="1"/>
      </xdr:nvSpPr>
      <xdr:spPr>
        <a:xfrm>
          <a:off x="16363950" y="12793345"/>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26035</xdr:rowOff>
    </xdr:from>
    <xdr:to>
      <xdr:col>85</xdr:col>
      <xdr:colOff>171450</xdr:colOff>
      <xdr:row>77</xdr:row>
      <xdr:rowOff>125730</xdr:rowOff>
    </xdr:to>
    <xdr:sp macro="" textlink="">
      <xdr:nvSpPr>
        <xdr:cNvPr id="637" name="フローチャート: 判断 636"/>
        <xdr:cNvSpPr/>
      </xdr:nvSpPr>
      <xdr:spPr>
        <a:xfrm>
          <a:off x="16268700" y="1293812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37465</xdr:rowOff>
    </xdr:from>
    <xdr:to>
      <xdr:col>81</xdr:col>
      <xdr:colOff>50800</xdr:colOff>
      <xdr:row>79</xdr:row>
      <xdr:rowOff>41910</xdr:rowOff>
    </xdr:to>
    <xdr:cxnSp macro="">
      <xdr:nvCxnSpPr>
        <xdr:cNvPr id="638" name="直線コネクタ 637"/>
        <xdr:cNvCxnSpPr/>
      </xdr:nvCxnSpPr>
      <xdr:spPr>
        <a:xfrm>
          <a:off x="14592300" y="13284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13335</xdr:rowOff>
    </xdr:from>
    <xdr:to>
      <xdr:col>81</xdr:col>
      <xdr:colOff>101600</xdr:colOff>
      <xdr:row>77</xdr:row>
      <xdr:rowOff>112395</xdr:rowOff>
    </xdr:to>
    <xdr:sp macro="" textlink="">
      <xdr:nvSpPr>
        <xdr:cNvPr id="639" name="フローチャート: 判断 638"/>
        <xdr:cNvSpPr/>
      </xdr:nvSpPr>
      <xdr:spPr>
        <a:xfrm>
          <a:off x="15430500" y="12925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128270</xdr:rowOff>
    </xdr:from>
    <xdr:ext cx="465455" cy="247015"/>
    <xdr:sp macro="" textlink="">
      <xdr:nvSpPr>
        <xdr:cNvPr id="640" name="テキスト ボックス 639"/>
        <xdr:cNvSpPr txBox="1"/>
      </xdr:nvSpPr>
      <xdr:spPr>
        <a:xfrm>
          <a:off x="15246350" y="12705080"/>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27305</xdr:rowOff>
    </xdr:from>
    <xdr:to>
      <xdr:col>76</xdr:col>
      <xdr:colOff>114300</xdr:colOff>
      <xdr:row>79</xdr:row>
      <xdr:rowOff>37465</xdr:rowOff>
    </xdr:to>
    <xdr:cxnSp macro="">
      <xdr:nvCxnSpPr>
        <xdr:cNvPr id="641" name="直線コネクタ 640"/>
        <xdr:cNvCxnSpPr/>
      </xdr:nvCxnSpPr>
      <xdr:spPr>
        <a:xfrm>
          <a:off x="13696950" y="13274675"/>
          <a:ext cx="8953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26670</xdr:rowOff>
    </xdr:from>
    <xdr:to>
      <xdr:col>76</xdr:col>
      <xdr:colOff>165100</xdr:colOff>
      <xdr:row>78</xdr:row>
      <xdr:rowOff>127000</xdr:rowOff>
    </xdr:to>
    <xdr:sp macro="" textlink="">
      <xdr:nvSpPr>
        <xdr:cNvPr id="642" name="フローチャート: 判断 641"/>
        <xdr:cNvSpPr/>
      </xdr:nvSpPr>
      <xdr:spPr>
        <a:xfrm>
          <a:off x="14541500" y="131064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142875</xdr:rowOff>
    </xdr:from>
    <xdr:ext cx="378460" cy="243205"/>
    <xdr:sp macro="" textlink="">
      <xdr:nvSpPr>
        <xdr:cNvPr id="643" name="テキスト ボックス 642"/>
        <xdr:cNvSpPr txBox="1"/>
      </xdr:nvSpPr>
      <xdr:spPr>
        <a:xfrm>
          <a:off x="14403070" y="12887325"/>
          <a:ext cx="3784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27305</xdr:rowOff>
    </xdr:from>
    <xdr:to>
      <xdr:col>71</xdr:col>
      <xdr:colOff>171450</xdr:colOff>
      <xdr:row>79</xdr:row>
      <xdr:rowOff>41910</xdr:rowOff>
    </xdr:to>
    <xdr:cxnSp macro="">
      <xdr:nvCxnSpPr>
        <xdr:cNvPr id="644" name="直線コネクタ 643"/>
        <xdr:cNvCxnSpPr/>
      </xdr:nvCxnSpPr>
      <xdr:spPr>
        <a:xfrm flipV="1">
          <a:off x="12814300" y="13274675"/>
          <a:ext cx="8826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0</xdr:rowOff>
    </xdr:from>
    <xdr:to>
      <xdr:col>72</xdr:col>
      <xdr:colOff>38100</xdr:colOff>
      <xdr:row>77</xdr:row>
      <xdr:rowOff>98425</xdr:rowOff>
    </xdr:to>
    <xdr:sp macro="" textlink="">
      <xdr:nvSpPr>
        <xdr:cNvPr id="645" name="フローチャート: 判断 644"/>
        <xdr:cNvSpPr/>
      </xdr:nvSpPr>
      <xdr:spPr>
        <a:xfrm>
          <a:off x="13652500" y="129120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114935</xdr:rowOff>
    </xdr:from>
    <xdr:ext cx="465455" cy="252095"/>
    <xdr:sp macro="" textlink="">
      <xdr:nvSpPr>
        <xdr:cNvPr id="646" name="テキスト ボックス 645"/>
        <xdr:cNvSpPr txBox="1"/>
      </xdr:nvSpPr>
      <xdr:spPr>
        <a:xfrm>
          <a:off x="13468350" y="1269174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71</xdr:row>
      <xdr:rowOff>96520</xdr:rowOff>
    </xdr:from>
    <xdr:to>
      <xdr:col>67</xdr:col>
      <xdr:colOff>101600</xdr:colOff>
      <xdr:row>72</xdr:row>
      <xdr:rowOff>29845</xdr:rowOff>
    </xdr:to>
    <xdr:sp macro="" textlink="">
      <xdr:nvSpPr>
        <xdr:cNvPr id="647" name="フローチャート: 判断 646"/>
        <xdr:cNvSpPr/>
      </xdr:nvSpPr>
      <xdr:spPr>
        <a:xfrm>
          <a:off x="12763500" y="12002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70</xdr:row>
      <xdr:rowOff>44450</xdr:rowOff>
    </xdr:from>
    <xdr:ext cx="465455" cy="251460"/>
    <xdr:sp macro="" textlink="">
      <xdr:nvSpPr>
        <xdr:cNvPr id="648" name="テキスト ボックス 647"/>
        <xdr:cNvSpPr txBox="1"/>
      </xdr:nvSpPr>
      <xdr:spPr>
        <a:xfrm>
          <a:off x="12579350" y="1178306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50190"/>
    <xdr:sp macro="" textlink="">
      <xdr:nvSpPr>
        <xdr:cNvPr id="649" name="テキスト ボックス 648"/>
        <xdr:cNvSpPr txBox="1"/>
      </xdr:nvSpPr>
      <xdr:spPr>
        <a:xfrm>
          <a:off x="161290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56920" cy="250190"/>
    <xdr:sp macro="" textlink="">
      <xdr:nvSpPr>
        <xdr:cNvPr id="650" name="テキスト ボックス 649"/>
        <xdr:cNvSpPr txBox="1"/>
      </xdr:nvSpPr>
      <xdr:spPr>
        <a:xfrm>
          <a:off x="15290800" y="136594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50190"/>
    <xdr:sp macro="" textlink="">
      <xdr:nvSpPr>
        <xdr:cNvPr id="651" name="テキスト ボックス 650"/>
        <xdr:cNvSpPr txBox="1"/>
      </xdr:nvSpPr>
      <xdr:spPr>
        <a:xfrm>
          <a:off x="144018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76835</xdr:rowOff>
    </xdr:from>
    <xdr:ext cx="762000" cy="250190"/>
    <xdr:sp macro="" textlink="">
      <xdr:nvSpPr>
        <xdr:cNvPr id="652" name="テキスト ボックス 651"/>
        <xdr:cNvSpPr txBox="1"/>
      </xdr:nvSpPr>
      <xdr:spPr>
        <a:xfrm>
          <a:off x="1350645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56920" cy="250190"/>
    <xdr:sp macro="" textlink="">
      <xdr:nvSpPr>
        <xdr:cNvPr id="653" name="テキスト ボックス 652"/>
        <xdr:cNvSpPr txBox="1"/>
      </xdr:nvSpPr>
      <xdr:spPr>
        <a:xfrm>
          <a:off x="12623800" y="136594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160655</xdr:rowOff>
    </xdr:from>
    <xdr:to>
      <xdr:col>85</xdr:col>
      <xdr:colOff>171450</xdr:colOff>
      <xdr:row>79</xdr:row>
      <xdr:rowOff>92075</xdr:rowOff>
    </xdr:to>
    <xdr:sp macro="" textlink="">
      <xdr:nvSpPr>
        <xdr:cNvPr id="654" name="楕円 653"/>
        <xdr:cNvSpPr/>
      </xdr:nvSpPr>
      <xdr:spPr>
        <a:xfrm>
          <a:off x="16268700" y="132403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76835</xdr:rowOff>
    </xdr:from>
    <xdr:ext cx="249555" cy="250190"/>
    <xdr:sp macro="" textlink="">
      <xdr:nvSpPr>
        <xdr:cNvPr id="655" name="災害復旧費該当値テキスト"/>
        <xdr:cNvSpPr txBox="1"/>
      </xdr:nvSpPr>
      <xdr:spPr>
        <a:xfrm>
          <a:off x="16363950" y="1315656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160655</xdr:rowOff>
    </xdr:from>
    <xdr:to>
      <xdr:col>81</xdr:col>
      <xdr:colOff>101600</xdr:colOff>
      <xdr:row>79</xdr:row>
      <xdr:rowOff>92075</xdr:rowOff>
    </xdr:to>
    <xdr:sp macro="" textlink="">
      <xdr:nvSpPr>
        <xdr:cNvPr id="656" name="楕円 655"/>
        <xdr:cNvSpPr/>
      </xdr:nvSpPr>
      <xdr:spPr>
        <a:xfrm>
          <a:off x="15430500" y="13240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82550</xdr:rowOff>
    </xdr:from>
    <xdr:ext cx="240030" cy="248920"/>
    <xdr:sp macro="" textlink="">
      <xdr:nvSpPr>
        <xdr:cNvPr id="657" name="テキスト ボックス 656"/>
        <xdr:cNvSpPr txBox="1"/>
      </xdr:nvSpPr>
      <xdr:spPr>
        <a:xfrm>
          <a:off x="15356840" y="13329920"/>
          <a:ext cx="240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154940</xdr:rowOff>
    </xdr:from>
    <xdr:to>
      <xdr:col>76</xdr:col>
      <xdr:colOff>165100</xdr:colOff>
      <xdr:row>79</xdr:row>
      <xdr:rowOff>86995</xdr:rowOff>
    </xdr:to>
    <xdr:sp macro="" textlink="">
      <xdr:nvSpPr>
        <xdr:cNvPr id="658" name="楕円 657"/>
        <xdr:cNvSpPr/>
      </xdr:nvSpPr>
      <xdr:spPr>
        <a:xfrm>
          <a:off x="14541500" y="13234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78105</xdr:rowOff>
    </xdr:from>
    <xdr:ext cx="313690" cy="250190"/>
    <xdr:sp macro="" textlink="">
      <xdr:nvSpPr>
        <xdr:cNvPr id="659" name="テキスト ボックス 658"/>
        <xdr:cNvSpPr txBox="1"/>
      </xdr:nvSpPr>
      <xdr:spPr>
        <a:xfrm>
          <a:off x="14435455" y="13325475"/>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146050</xdr:rowOff>
    </xdr:from>
    <xdr:to>
      <xdr:col>72</xdr:col>
      <xdr:colOff>38100</xdr:colOff>
      <xdr:row>79</xdr:row>
      <xdr:rowOff>77470</xdr:rowOff>
    </xdr:to>
    <xdr:sp macro="" textlink="">
      <xdr:nvSpPr>
        <xdr:cNvPr id="660" name="楕円 659"/>
        <xdr:cNvSpPr/>
      </xdr:nvSpPr>
      <xdr:spPr>
        <a:xfrm>
          <a:off x="13652500" y="13225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69215</xdr:rowOff>
    </xdr:from>
    <xdr:ext cx="308610" cy="245110"/>
    <xdr:sp macro="" textlink="">
      <xdr:nvSpPr>
        <xdr:cNvPr id="661" name="テキスト ボックス 660"/>
        <xdr:cNvSpPr txBox="1"/>
      </xdr:nvSpPr>
      <xdr:spPr>
        <a:xfrm>
          <a:off x="13546455" y="13316585"/>
          <a:ext cx="3086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160655</xdr:rowOff>
    </xdr:from>
    <xdr:to>
      <xdr:col>67</xdr:col>
      <xdr:colOff>101600</xdr:colOff>
      <xdr:row>79</xdr:row>
      <xdr:rowOff>92075</xdr:rowOff>
    </xdr:to>
    <xdr:sp macro="" textlink="">
      <xdr:nvSpPr>
        <xdr:cNvPr id="662" name="楕円 661"/>
        <xdr:cNvSpPr/>
      </xdr:nvSpPr>
      <xdr:spPr>
        <a:xfrm>
          <a:off x="12763500" y="13240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82550</xdr:rowOff>
    </xdr:from>
    <xdr:ext cx="240030" cy="248920"/>
    <xdr:sp macro="" textlink="">
      <xdr:nvSpPr>
        <xdr:cNvPr id="663" name="テキスト ボックス 662"/>
        <xdr:cNvSpPr txBox="1"/>
      </xdr:nvSpPr>
      <xdr:spPr>
        <a:xfrm>
          <a:off x="12689840" y="13329920"/>
          <a:ext cx="240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54610</xdr:rowOff>
    </xdr:from>
    <xdr:to>
      <xdr:col>89</xdr:col>
      <xdr:colOff>171450</xdr:colOff>
      <xdr:row>85</xdr:row>
      <xdr:rowOff>29845</xdr:rowOff>
    </xdr:to>
    <xdr:sp macro="" textlink="">
      <xdr:nvSpPr>
        <xdr:cNvPr id="664" name="正方形/長方形 663"/>
        <xdr:cNvSpPr/>
      </xdr:nvSpPr>
      <xdr:spPr>
        <a:xfrm>
          <a:off x="12446000" y="1397254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54610</xdr:rowOff>
    </xdr:from>
    <xdr:to>
      <xdr:col>74</xdr:col>
      <xdr:colOff>0</xdr:colOff>
      <xdr:row>86</xdr:row>
      <xdr:rowOff>135890</xdr:rowOff>
    </xdr:to>
    <xdr:sp macro="" textlink="">
      <xdr:nvSpPr>
        <xdr:cNvPr id="665" name="正方形/長方形 664"/>
        <xdr:cNvSpPr/>
      </xdr:nvSpPr>
      <xdr:spPr>
        <a:xfrm>
          <a:off x="12573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86360</xdr:rowOff>
    </xdr:from>
    <xdr:to>
      <xdr:col>74</xdr:col>
      <xdr:colOff>0</xdr:colOff>
      <xdr:row>88</xdr:row>
      <xdr:rowOff>0</xdr:rowOff>
    </xdr:to>
    <xdr:sp macro="" textlink="">
      <xdr:nvSpPr>
        <xdr:cNvPr id="666" name="正方形/長方形 665"/>
        <xdr:cNvSpPr/>
      </xdr:nvSpPr>
      <xdr:spPr>
        <a:xfrm>
          <a:off x="12573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54610</xdr:rowOff>
    </xdr:from>
    <xdr:to>
      <xdr:col>79</xdr:col>
      <xdr:colOff>63500</xdr:colOff>
      <xdr:row>86</xdr:row>
      <xdr:rowOff>135890</xdr:rowOff>
    </xdr:to>
    <xdr:sp macro="" textlink="">
      <xdr:nvSpPr>
        <xdr:cNvPr id="667" name="正方形/長方形 666"/>
        <xdr:cNvSpPr/>
      </xdr:nvSpPr>
      <xdr:spPr>
        <a:xfrm>
          <a:off x="13589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86360</xdr:rowOff>
    </xdr:from>
    <xdr:to>
      <xdr:col>79</xdr:col>
      <xdr:colOff>63500</xdr:colOff>
      <xdr:row>88</xdr:row>
      <xdr:rowOff>0</xdr:rowOff>
    </xdr:to>
    <xdr:sp macro="" textlink="">
      <xdr:nvSpPr>
        <xdr:cNvPr id="668" name="正方形/長方形 667"/>
        <xdr:cNvSpPr/>
      </xdr:nvSpPr>
      <xdr:spPr>
        <a:xfrm>
          <a:off x="13589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54610</xdr:rowOff>
    </xdr:from>
    <xdr:to>
      <xdr:col>85</xdr:col>
      <xdr:colOff>63500</xdr:colOff>
      <xdr:row>86</xdr:row>
      <xdr:rowOff>135890</xdr:rowOff>
    </xdr:to>
    <xdr:sp macro="" textlink="">
      <xdr:nvSpPr>
        <xdr:cNvPr id="669" name="正方形/長方形 668"/>
        <xdr:cNvSpPr/>
      </xdr:nvSpPr>
      <xdr:spPr>
        <a:xfrm>
          <a:off x="14732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86360</xdr:rowOff>
    </xdr:from>
    <xdr:to>
      <xdr:col>85</xdr:col>
      <xdr:colOff>63500</xdr:colOff>
      <xdr:row>88</xdr:row>
      <xdr:rowOff>0</xdr:rowOff>
    </xdr:to>
    <xdr:sp macro="" textlink="">
      <xdr:nvSpPr>
        <xdr:cNvPr id="670" name="正方形/長方形 669"/>
        <xdr:cNvSpPr/>
      </xdr:nvSpPr>
      <xdr:spPr>
        <a:xfrm>
          <a:off x="14732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171450</xdr:colOff>
      <xdr:row>101</xdr:row>
      <xdr:rowOff>82550</xdr:rowOff>
    </xdr:to>
    <xdr:sp macro="" textlink="">
      <xdr:nvSpPr>
        <xdr:cNvPr id="671" name="正方形/長方形 670"/>
        <xdr:cNvSpPr/>
      </xdr:nvSpPr>
      <xdr:spPr>
        <a:xfrm>
          <a:off x="12446000" y="14780260"/>
          <a:ext cx="46799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5080</xdr:rowOff>
    </xdr:from>
    <xdr:ext cx="345440" cy="219075"/>
    <xdr:sp macro="" textlink="">
      <xdr:nvSpPr>
        <xdr:cNvPr id="672" name="テキスト ボックス 671"/>
        <xdr:cNvSpPr txBox="1"/>
      </xdr:nvSpPr>
      <xdr:spPr>
        <a:xfrm>
          <a:off x="12407900" y="14593570"/>
          <a:ext cx="3454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3" name="直線コネクタ 672"/>
        <xdr:cNvCxnSpPr/>
      </xdr:nvCxnSpPr>
      <xdr:spPr>
        <a:xfrm>
          <a:off x="12446000" y="17056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4" name="直線コネクタ 673"/>
        <xdr:cNvCxnSpPr/>
      </xdr:nvCxnSpPr>
      <xdr:spPr>
        <a:xfrm>
          <a:off x="12446000" y="16675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75" name="テキスト ボックス 674"/>
        <xdr:cNvSpPr txBox="1"/>
      </xdr:nvSpPr>
      <xdr:spPr>
        <a:xfrm>
          <a:off x="12197080" y="165328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6" name="直線コネクタ 675"/>
        <xdr:cNvCxnSpPr/>
      </xdr:nvCxnSpPr>
      <xdr:spPr>
        <a:xfrm>
          <a:off x="12446000" y="16294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xdr:cNvSpPr txBox="1"/>
      </xdr:nvSpPr>
      <xdr:spPr>
        <a:xfrm>
          <a:off x="119145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8" name="直線コネクタ 677"/>
        <xdr:cNvCxnSpPr/>
      </xdr:nvCxnSpPr>
      <xdr:spPr>
        <a:xfrm>
          <a:off x="12446000" y="15913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79" name="テキスト ボックス 678"/>
        <xdr:cNvSpPr txBox="1"/>
      </xdr:nvSpPr>
      <xdr:spPr>
        <a:xfrm>
          <a:off x="11914505" y="157708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80" name="直線コネクタ 679"/>
        <xdr:cNvCxnSpPr/>
      </xdr:nvCxnSpPr>
      <xdr:spPr>
        <a:xfrm>
          <a:off x="12446000" y="15532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1" name="テキスト ボックス 680"/>
        <xdr:cNvSpPr txBox="1"/>
      </xdr:nvSpPr>
      <xdr:spPr>
        <a:xfrm>
          <a:off x="119145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2" name="直線コネクタ 681"/>
        <xdr:cNvCxnSpPr/>
      </xdr:nvCxnSpPr>
      <xdr:spPr>
        <a:xfrm>
          <a:off x="12446000" y="151530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0825"/>
    <xdr:sp macro="" textlink="">
      <xdr:nvSpPr>
        <xdr:cNvPr id="683" name="テキスト ボックス 682"/>
        <xdr:cNvSpPr txBox="1"/>
      </xdr:nvSpPr>
      <xdr:spPr>
        <a:xfrm>
          <a:off x="11914505" y="15014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88</xdr:row>
      <xdr:rowOff>24130</xdr:rowOff>
    </xdr:to>
    <xdr:cxnSp macro="">
      <xdr:nvCxnSpPr>
        <xdr:cNvPr id="684" name="直線コネクタ 683"/>
        <xdr:cNvCxnSpPr/>
      </xdr:nvCxnSpPr>
      <xdr:spPr>
        <a:xfrm>
          <a:off x="12446000" y="147802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1185" cy="243205"/>
    <xdr:sp macro="" textlink="">
      <xdr:nvSpPr>
        <xdr:cNvPr id="685" name="テキスト ボックス 684"/>
        <xdr:cNvSpPr txBox="1"/>
      </xdr:nvSpPr>
      <xdr:spPr>
        <a:xfrm>
          <a:off x="11850370" y="146411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101</xdr:row>
      <xdr:rowOff>82550</xdr:rowOff>
    </xdr:to>
    <xdr:sp macro="" textlink="">
      <xdr:nvSpPr>
        <xdr:cNvPr id="686" name="公債費グラフ枠"/>
        <xdr:cNvSpPr/>
      </xdr:nvSpPr>
      <xdr:spPr>
        <a:xfrm>
          <a:off x="12446000" y="14780260"/>
          <a:ext cx="46799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98</xdr:row>
      <xdr:rowOff>71755</xdr:rowOff>
    </xdr:to>
    <xdr:cxnSp macro="">
      <xdr:nvCxnSpPr>
        <xdr:cNvPr id="687" name="直線コネクタ 686"/>
        <xdr:cNvCxnSpPr/>
      </xdr:nvCxnSpPr>
      <xdr:spPr>
        <a:xfrm flipV="1">
          <a:off x="16317595" y="15391130"/>
          <a:ext cx="1270" cy="1139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75565</xdr:rowOff>
    </xdr:from>
    <xdr:ext cx="469900" cy="250825"/>
    <xdr:sp macro="" textlink="">
      <xdr:nvSpPr>
        <xdr:cNvPr id="688" name="公債費最小値テキスト"/>
        <xdr:cNvSpPr txBox="1"/>
      </xdr:nvSpPr>
      <xdr:spPr>
        <a:xfrm>
          <a:off x="16363950" y="165347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71755</xdr:rowOff>
    </xdr:from>
    <xdr:to>
      <xdr:col>86</xdr:col>
      <xdr:colOff>25400</xdr:colOff>
      <xdr:row>98</xdr:row>
      <xdr:rowOff>71755</xdr:rowOff>
    </xdr:to>
    <xdr:cxnSp macro="">
      <xdr:nvCxnSpPr>
        <xdr:cNvPr id="689" name="直線コネクタ 688"/>
        <xdr:cNvCxnSpPr/>
      </xdr:nvCxnSpPr>
      <xdr:spPr>
        <a:xfrm>
          <a:off x="16230600" y="1653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76835</xdr:rowOff>
    </xdr:from>
    <xdr:ext cx="534670" cy="257175"/>
    <xdr:sp macro="" textlink="">
      <xdr:nvSpPr>
        <xdr:cNvPr id="690" name="公債費最大値テキスト"/>
        <xdr:cNvSpPr txBox="1"/>
      </xdr:nvSpPr>
      <xdr:spPr>
        <a:xfrm>
          <a:off x="16363950" y="15168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67,416</a:t>
          </a:r>
          <a:endParaRPr kumimoji="1" lang="ja-JP" altLang="en-US" sz="1000" b="1">
            <a:latin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91" name="直線コネクタ 690"/>
        <xdr:cNvCxnSpPr/>
      </xdr:nvCxnSpPr>
      <xdr:spPr>
        <a:xfrm>
          <a:off x="16230600" y="1539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40640</xdr:rowOff>
    </xdr:from>
    <xdr:to>
      <xdr:col>85</xdr:col>
      <xdr:colOff>127000</xdr:colOff>
      <xdr:row>94</xdr:row>
      <xdr:rowOff>104775</xdr:rowOff>
    </xdr:to>
    <xdr:cxnSp macro="">
      <xdr:nvCxnSpPr>
        <xdr:cNvPr id="692" name="直線コネクタ 691"/>
        <xdr:cNvCxnSpPr/>
      </xdr:nvCxnSpPr>
      <xdr:spPr>
        <a:xfrm>
          <a:off x="15481300" y="1581404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92075</xdr:rowOff>
    </xdr:from>
    <xdr:ext cx="534670" cy="259080"/>
    <xdr:sp macro="" textlink="">
      <xdr:nvSpPr>
        <xdr:cNvPr id="693" name="公債費平均値テキスト"/>
        <xdr:cNvSpPr txBox="1"/>
      </xdr:nvSpPr>
      <xdr:spPr>
        <a:xfrm>
          <a:off x="16363950" y="15865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113665</xdr:rowOff>
    </xdr:from>
    <xdr:to>
      <xdr:col>85</xdr:col>
      <xdr:colOff>171450</xdr:colOff>
      <xdr:row>95</xdr:row>
      <xdr:rowOff>43815</xdr:rowOff>
    </xdr:to>
    <xdr:sp macro="" textlink="">
      <xdr:nvSpPr>
        <xdr:cNvPr id="694" name="フローチャート: 判断 693"/>
        <xdr:cNvSpPr/>
      </xdr:nvSpPr>
      <xdr:spPr>
        <a:xfrm>
          <a:off x="16268700" y="158870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40640</xdr:rowOff>
    </xdr:from>
    <xdr:to>
      <xdr:col>81</xdr:col>
      <xdr:colOff>50800</xdr:colOff>
      <xdr:row>94</xdr:row>
      <xdr:rowOff>58420</xdr:rowOff>
    </xdr:to>
    <xdr:cxnSp macro="">
      <xdr:nvCxnSpPr>
        <xdr:cNvPr id="695" name="直線コネクタ 694"/>
        <xdr:cNvCxnSpPr/>
      </xdr:nvCxnSpPr>
      <xdr:spPr>
        <a:xfrm flipV="1">
          <a:off x="14592300" y="158140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112395</xdr:rowOff>
    </xdr:from>
    <xdr:to>
      <xdr:col>81</xdr:col>
      <xdr:colOff>101600</xdr:colOff>
      <xdr:row>95</xdr:row>
      <xdr:rowOff>42545</xdr:rowOff>
    </xdr:to>
    <xdr:sp macro="" textlink="">
      <xdr:nvSpPr>
        <xdr:cNvPr id="696" name="フローチャート: 判断 695"/>
        <xdr:cNvSpPr/>
      </xdr:nvSpPr>
      <xdr:spPr>
        <a:xfrm>
          <a:off x="15430500" y="1588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33655</xdr:rowOff>
    </xdr:from>
    <xdr:ext cx="525145" cy="258445"/>
    <xdr:sp macro="" textlink="">
      <xdr:nvSpPr>
        <xdr:cNvPr id="697" name="テキスト ボックス 696"/>
        <xdr:cNvSpPr txBox="1"/>
      </xdr:nvSpPr>
      <xdr:spPr>
        <a:xfrm>
          <a:off x="15213965" y="159785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94</xdr:row>
      <xdr:rowOff>58420</xdr:rowOff>
    </xdr:from>
    <xdr:to>
      <xdr:col>76</xdr:col>
      <xdr:colOff>114300</xdr:colOff>
      <xdr:row>94</xdr:row>
      <xdr:rowOff>80645</xdr:rowOff>
    </xdr:to>
    <xdr:cxnSp macro="">
      <xdr:nvCxnSpPr>
        <xdr:cNvPr id="698" name="直線コネクタ 697"/>
        <xdr:cNvCxnSpPr/>
      </xdr:nvCxnSpPr>
      <xdr:spPr>
        <a:xfrm flipV="1">
          <a:off x="13696950" y="15831820"/>
          <a:ext cx="8953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113665</xdr:rowOff>
    </xdr:from>
    <xdr:to>
      <xdr:col>76</xdr:col>
      <xdr:colOff>165100</xdr:colOff>
      <xdr:row>95</xdr:row>
      <xdr:rowOff>43815</xdr:rowOff>
    </xdr:to>
    <xdr:sp macro="" textlink="">
      <xdr:nvSpPr>
        <xdr:cNvPr id="699" name="フローチャート: 判断 698"/>
        <xdr:cNvSpPr/>
      </xdr:nvSpPr>
      <xdr:spPr>
        <a:xfrm>
          <a:off x="14541500" y="158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34925</xdr:rowOff>
    </xdr:from>
    <xdr:ext cx="530225" cy="259080"/>
    <xdr:sp macro="" textlink="">
      <xdr:nvSpPr>
        <xdr:cNvPr id="700" name="テキスト ボックス 699"/>
        <xdr:cNvSpPr txBox="1"/>
      </xdr:nvSpPr>
      <xdr:spPr>
        <a:xfrm>
          <a:off x="14324965" y="159797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80645</xdr:rowOff>
    </xdr:from>
    <xdr:to>
      <xdr:col>71</xdr:col>
      <xdr:colOff>171450</xdr:colOff>
      <xdr:row>94</xdr:row>
      <xdr:rowOff>80645</xdr:rowOff>
    </xdr:to>
    <xdr:cxnSp macro="">
      <xdr:nvCxnSpPr>
        <xdr:cNvPr id="701" name="直線コネクタ 700"/>
        <xdr:cNvCxnSpPr/>
      </xdr:nvCxnSpPr>
      <xdr:spPr>
        <a:xfrm>
          <a:off x="12814300" y="1585404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157480</xdr:rowOff>
    </xdr:from>
    <xdr:to>
      <xdr:col>72</xdr:col>
      <xdr:colOff>38100</xdr:colOff>
      <xdr:row>95</xdr:row>
      <xdr:rowOff>87630</xdr:rowOff>
    </xdr:to>
    <xdr:sp macro="" textlink="">
      <xdr:nvSpPr>
        <xdr:cNvPr id="702" name="フローチャート: 判断 701"/>
        <xdr:cNvSpPr/>
      </xdr:nvSpPr>
      <xdr:spPr>
        <a:xfrm>
          <a:off x="13652500" y="1593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78740</xdr:rowOff>
    </xdr:from>
    <xdr:ext cx="525145" cy="259080"/>
    <xdr:sp macro="" textlink="">
      <xdr:nvSpPr>
        <xdr:cNvPr id="703" name="テキスト ボックス 702"/>
        <xdr:cNvSpPr txBox="1"/>
      </xdr:nvSpPr>
      <xdr:spPr>
        <a:xfrm>
          <a:off x="13435965" y="160235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168275</xdr:rowOff>
    </xdr:from>
    <xdr:to>
      <xdr:col>67</xdr:col>
      <xdr:colOff>101600</xdr:colOff>
      <xdr:row>95</xdr:row>
      <xdr:rowOff>98425</xdr:rowOff>
    </xdr:to>
    <xdr:sp macro="" textlink="">
      <xdr:nvSpPr>
        <xdr:cNvPr id="704" name="フローチャート: 判断 703"/>
        <xdr:cNvSpPr/>
      </xdr:nvSpPr>
      <xdr:spPr>
        <a:xfrm>
          <a:off x="12763500" y="1594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89535</xdr:rowOff>
    </xdr:from>
    <xdr:ext cx="525145" cy="249555"/>
    <xdr:sp macro="" textlink="">
      <xdr:nvSpPr>
        <xdr:cNvPr id="705" name="テキスト ボックス 704"/>
        <xdr:cNvSpPr txBox="1"/>
      </xdr:nvSpPr>
      <xdr:spPr>
        <a:xfrm>
          <a:off x="12546965" y="160343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07" name="テキスト ボックス 706"/>
        <xdr:cNvSpPr txBox="1"/>
      </xdr:nvSpPr>
      <xdr:spPr>
        <a:xfrm>
          <a:off x="15290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9" name="テキスト ボックス 708"/>
        <xdr:cNvSpPr txBox="1"/>
      </xdr:nvSpPr>
      <xdr:spPr>
        <a:xfrm>
          <a:off x="1350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10" name="テキスト ボックス 709"/>
        <xdr:cNvSpPr txBox="1"/>
      </xdr:nvSpPr>
      <xdr:spPr>
        <a:xfrm>
          <a:off x="12623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53975</xdr:rowOff>
    </xdr:from>
    <xdr:to>
      <xdr:col>85</xdr:col>
      <xdr:colOff>171450</xdr:colOff>
      <xdr:row>94</xdr:row>
      <xdr:rowOff>155575</xdr:rowOff>
    </xdr:to>
    <xdr:sp macro="" textlink="">
      <xdr:nvSpPr>
        <xdr:cNvPr id="711" name="楕円 710"/>
        <xdr:cNvSpPr/>
      </xdr:nvSpPr>
      <xdr:spPr>
        <a:xfrm>
          <a:off x="16268700" y="158273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93</xdr:row>
      <xdr:rowOff>76835</xdr:rowOff>
    </xdr:from>
    <xdr:ext cx="534670" cy="249555"/>
    <xdr:sp macro="" textlink="">
      <xdr:nvSpPr>
        <xdr:cNvPr id="712" name="公債費該当値テキスト"/>
        <xdr:cNvSpPr txBox="1"/>
      </xdr:nvSpPr>
      <xdr:spPr>
        <a:xfrm>
          <a:off x="16363950" y="15678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160655</xdr:rowOff>
    </xdr:from>
    <xdr:to>
      <xdr:col>81</xdr:col>
      <xdr:colOff>101600</xdr:colOff>
      <xdr:row>94</xdr:row>
      <xdr:rowOff>90805</xdr:rowOff>
    </xdr:to>
    <xdr:sp macro="" textlink="">
      <xdr:nvSpPr>
        <xdr:cNvPr id="713" name="楕円 712"/>
        <xdr:cNvSpPr/>
      </xdr:nvSpPr>
      <xdr:spPr>
        <a:xfrm>
          <a:off x="15430500" y="157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107315</xdr:rowOff>
    </xdr:from>
    <xdr:ext cx="525145" cy="259080"/>
    <xdr:sp macro="" textlink="">
      <xdr:nvSpPr>
        <xdr:cNvPr id="714" name="テキスト ボックス 713"/>
        <xdr:cNvSpPr txBox="1"/>
      </xdr:nvSpPr>
      <xdr:spPr>
        <a:xfrm>
          <a:off x="15213965" y="155378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7620</xdr:rowOff>
    </xdr:from>
    <xdr:to>
      <xdr:col>76</xdr:col>
      <xdr:colOff>165100</xdr:colOff>
      <xdr:row>94</xdr:row>
      <xdr:rowOff>109220</xdr:rowOff>
    </xdr:to>
    <xdr:sp macro="" textlink="">
      <xdr:nvSpPr>
        <xdr:cNvPr id="715" name="楕円 714"/>
        <xdr:cNvSpPr/>
      </xdr:nvSpPr>
      <xdr:spPr>
        <a:xfrm>
          <a:off x="14541500" y="157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125730</xdr:rowOff>
    </xdr:from>
    <xdr:ext cx="530225" cy="259080"/>
    <xdr:sp macro="" textlink="">
      <xdr:nvSpPr>
        <xdr:cNvPr id="716" name="テキスト ボックス 715"/>
        <xdr:cNvSpPr txBox="1"/>
      </xdr:nvSpPr>
      <xdr:spPr>
        <a:xfrm>
          <a:off x="14324965" y="15556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29845</xdr:rowOff>
    </xdr:from>
    <xdr:to>
      <xdr:col>72</xdr:col>
      <xdr:colOff>38100</xdr:colOff>
      <xdr:row>94</xdr:row>
      <xdr:rowOff>132080</xdr:rowOff>
    </xdr:to>
    <xdr:sp macro="" textlink="">
      <xdr:nvSpPr>
        <xdr:cNvPr id="717" name="楕円 716"/>
        <xdr:cNvSpPr/>
      </xdr:nvSpPr>
      <xdr:spPr>
        <a:xfrm>
          <a:off x="13652500" y="15803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147955</xdr:rowOff>
    </xdr:from>
    <xdr:ext cx="525145" cy="258445"/>
    <xdr:sp macro="" textlink="">
      <xdr:nvSpPr>
        <xdr:cNvPr id="718" name="テキスト ボックス 717"/>
        <xdr:cNvSpPr txBox="1"/>
      </xdr:nvSpPr>
      <xdr:spPr>
        <a:xfrm>
          <a:off x="13435965" y="1557845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29845</xdr:rowOff>
    </xdr:from>
    <xdr:to>
      <xdr:col>67</xdr:col>
      <xdr:colOff>101600</xdr:colOff>
      <xdr:row>94</xdr:row>
      <xdr:rowOff>132080</xdr:rowOff>
    </xdr:to>
    <xdr:sp macro="" textlink="">
      <xdr:nvSpPr>
        <xdr:cNvPr id="719" name="楕円 718"/>
        <xdr:cNvSpPr/>
      </xdr:nvSpPr>
      <xdr:spPr>
        <a:xfrm>
          <a:off x="12763500" y="15803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147955</xdr:rowOff>
    </xdr:from>
    <xdr:ext cx="525145" cy="258445"/>
    <xdr:sp macro="" textlink="">
      <xdr:nvSpPr>
        <xdr:cNvPr id="720" name="テキスト ボックス 719"/>
        <xdr:cNvSpPr txBox="1"/>
      </xdr:nvSpPr>
      <xdr:spPr>
        <a:xfrm>
          <a:off x="12546965" y="1557845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54610</xdr:rowOff>
    </xdr:from>
    <xdr:to>
      <xdr:col>120</xdr:col>
      <xdr:colOff>114300</xdr:colOff>
      <xdr:row>25</xdr:row>
      <xdr:rowOff>29845</xdr:rowOff>
    </xdr:to>
    <xdr:sp macro="" textlink="">
      <xdr:nvSpPr>
        <xdr:cNvPr id="721" name="正方形/長方形 720"/>
        <xdr:cNvSpPr/>
      </xdr:nvSpPr>
      <xdr:spPr>
        <a:xfrm>
          <a:off x="18288000" y="39141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54610</xdr:rowOff>
    </xdr:from>
    <xdr:to>
      <xdr:col>104</xdr:col>
      <xdr:colOff>127000</xdr:colOff>
      <xdr:row>26</xdr:row>
      <xdr:rowOff>135255</xdr:rowOff>
    </xdr:to>
    <xdr:sp macro="" textlink="">
      <xdr:nvSpPr>
        <xdr:cNvPr id="722" name="正方形/長方形 721"/>
        <xdr:cNvSpPr/>
      </xdr:nvSpPr>
      <xdr:spPr>
        <a:xfrm>
          <a:off x="18415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3" name="正方形/長方形 722"/>
        <xdr:cNvSpPr/>
      </xdr:nvSpPr>
      <xdr:spPr>
        <a:xfrm>
          <a:off x="18415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54610</xdr:rowOff>
    </xdr:from>
    <xdr:to>
      <xdr:col>110</xdr:col>
      <xdr:colOff>0</xdr:colOff>
      <xdr:row>26</xdr:row>
      <xdr:rowOff>135255</xdr:rowOff>
    </xdr:to>
    <xdr:sp macro="" textlink="">
      <xdr:nvSpPr>
        <xdr:cNvPr id="724" name="正方形/長方形 723"/>
        <xdr:cNvSpPr/>
      </xdr:nvSpPr>
      <xdr:spPr>
        <a:xfrm>
          <a:off x="19431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5" name="正方形/長方形 724"/>
        <xdr:cNvSpPr/>
      </xdr:nvSpPr>
      <xdr:spPr>
        <a:xfrm>
          <a:off x="19431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54610</xdr:rowOff>
    </xdr:from>
    <xdr:to>
      <xdr:col>116</xdr:col>
      <xdr:colOff>0</xdr:colOff>
      <xdr:row>26</xdr:row>
      <xdr:rowOff>135255</xdr:rowOff>
    </xdr:to>
    <xdr:sp macro="" textlink="">
      <xdr:nvSpPr>
        <xdr:cNvPr id="726" name="正方形/長方形 725"/>
        <xdr:cNvSpPr/>
      </xdr:nvSpPr>
      <xdr:spPr>
        <a:xfrm>
          <a:off x="20574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27" name="正方形/長方形 726"/>
        <xdr:cNvSpPr/>
      </xdr:nvSpPr>
      <xdr:spPr>
        <a:xfrm>
          <a:off x="20574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23495</xdr:rowOff>
    </xdr:from>
    <xdr:to>
      <xdr:col>120</xdr:col>
      <xdr:colOff>114300</xdr:colOff>
      <xdr:row>41</xdr:row>
      <xdr:rowOff>79375</xdr:rowOff>
    </xdr:to>
    <xdr:sp macro="" textlink="">
      <xdr:nvSpPr>
        <xdr:cNvPr id="728" name="正方形/長方形 727"/>
        <xdr:cNvSpPr/>
      </xdr:nvSpPr>
      <xdr:spPr>
        <a:xfrm>
          <a:off x="18288000" y="47212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4445</xdr:rowOff>
    </xdr:from>
    <xdr:ext cx="340360" cy="218440"/>
    <xdr:sp macro="" textlink="">
      <xdr:nvSpPr>
        <xdr:cNvPr id="729" name="テキスト ボックス 728"/>
        <xdr:cNvSpPr txBox="1"/>
      </xdr:nvSpPr>
      <xdr:spPr>
        <a:xfrm>
          <a:off x="18249900" y="45345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0" name="直線コネクタ 729"/>
        <xdr:cNvCxnSpPr/>
      </xdr:nvCxnSpPr>
      <xdr:spPr>
        <a:xfrm>
          <a:off x="18288000" y="6956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135255</xdr:rowOff>
    </xdr:from>
    <xdr:to>
      <xdr:col>120</xdr:col>
      <xdr:colOff>114300</xdr:colOff>
      <xdr:row>38</xdr:row>
      <xdr:rowOff>135255</xdr:rowOff>
    </xdr:to>
    <xdr:cxnSp macro="">
      <xdr:nvCxnSpPr>
        <xdr:cNvPr id="731" name="直線コネクタ 730"/>
        <xdr:cNvCxnSpPr/>
      </xdr:nvCxnSpPr>
      <xdr:spPr>
        <a:xfrm>
          <a:off x="18288000" y="6509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163830</xdr:rowOff>
    </xdr:from>
    <xdr:ext cx="239395" cy="244475"/>
    <xdr:sp macro="" textlink="">
      <xdr:nvSpPr>
        <xdr:cNvPr id="732" name="テキスト ボックス 731"/>
        <xdr:cNvSpPr txBox="1"/>
      </xdr:nvSpPr>
      <xdr:spPr>
        <a:xfrm>
          <a:off x="18039080" y="6370320"/>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23495</xdr:rowOff>
    </xdr:from>
    <xdr:to>
      <xdr:col>120</xdr:col>
      <xdr:colOff>114300</xdr:colOff>
      <xdr:row>36</xdr:row>
      <xdr:rowOff>23495</xdr:rowOff>
    </xdr:to>
    <xdr:cxnSp macro="">
      <xdr:nvCxnSpPr>
        <xdr:cNvPr id="733" name="直線コネクタ 732"/>
        <xdr:cNvCxnSpPr/>
      </xdr:nvCxnSpPr>
      <xdr:spPr>
        <a:xfrm>
          <a:off x="18288000" y="60623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52070</xdr:rowOff>
    </xdr:from>
    <xdr:ext cx="457835" cy="242570"/>
    <xdr:sp macro="" textlink="">
      <xdr:nvSpPr>
        <xdr:cNvPr id="734" name="テキスト ボックス 733"/>
        <xdr:cNvSpPr txBox="1"/>
      </xdr:nvSpPr>
      <xdr:spPr>
        <a:xfrm>
          <a:off x="17820640" y="5923280"/>
          <a:ext cx="4578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79375</xdr:rowOff>
    </xdr:from>
    <xdr:to>
      <xdr:col>120</xdr:col>
      <xdr:colOff>114300</xdr:colOff>
      <xdr:row>33</xdr:row>
      <xdr:rowOff>79375</xdr:rowOff>
    </xdr:to>
    <xdr:cxnSp macro="">
      <xdr:nvCxnSpPr>
        <xdr:cNvPr id="735" name="直線コネクタ 734"/>
        <xdr:cNvCxnSpPr/>
      </xdr:nvCxnSpPr>
      <xdr:spPr>
        <a:xfrm>
          <a:off x="18288000" y="5615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107950</xdr:rowOff>
    </xdr:from>
    <xdr:ext cx="457835" cy="243205"/>
    <xdr:sp macro="" textlink="">
      <xdr:nvSpPr>
        <xdr:cNvPr id="736" name="テキスト ボックス 735"/>
        <xdr:cNvSpPr txBox="1"/>
      </xdr:nvSpPr>
      <xdr:spPr>
        <a:xfrm>
          <a:off x="17820640" y="5476240"/>
          <a:ext cx="4578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135255</xdr:rowOff>
    </xdr:from>
    <xdr:to>
      <xdr:col>120</xdr:col>
      <xdr:colOff>114300</xdr:colOff>
      <xdr:row>30</xdr:row>
      <xdr:rowOff>135255</xdr:rowOff>
    </xdr:to>
    <xdr:cxnSp macro="">
      <xdr:nvCxnSpPr>
        <xdr:cNvPr id="737" name="直線コネクタ 736"/>
        <xdr:cNvCxnSpPr/>
      </xdr:nvCxnSpPr>
      <xdr:spPr>
        <a:xfrm>
          <a:off x="18288000" y="51682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163830</xdr:rowOff>
    </xdr:from>
    <xdr:ext cx="457835" cy="244475"/>
    <xdr:sp macro="" textlink="">
      <xdr:nvSpPr>
        <xdr:cNvPr id="738" name="テキスト ボックス 737"/>
        <xdr:cNvSpPr txBox="1"/>
      </xdr:nvSpPr>
      <xdr:spPr>
        <a:xfrm>
          <a:off x="17820640" y="5029200"/>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23495</xdr:rowOff>
    </xdr:from>
    <xdr:to>
      <xdr:col>120</xdr:col>
      <xdr:colOff>114300</xdr:colOff>
      <xdr:row>28</xdr:row>
      <xdr:rowOff>23495</xdr:rowOff>
    </xdr:to>
    <xdr:cxnSp macro="">
      <xdr:nvCxnSpPr>
        <xdr:cNvPr id="739" name="直線コネクタ 738"/>
        <xdr:cNvCxnSpPr/>
      </xdr:nvCxnSpPr>
      <xdr:spPr>
        <a:xfrm>
          <a:off x="18288000" y="472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52070</xdr:rowOff>
    </xdr:from>
    <xdr:ext cx="457835" cy="242570"/>
    <xdr:sp macro="" textlink="">
      <xdr:nvSpPr>
        <xdr:cNvPr id="740" name="テキスト ボックス 739"/>
        <xdr:cNvSpPr txBox="1"/>
      </xdr:nvSpPr>
      <xdr:spPr>
        <a:xfrm>
          <a:off x="17820640" y="4582160"/>
          <a:ext cx="4578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23495</xdr:rowOff>
    </xdr:from>
    <xdr:to>
      <xdr:col>120</xdr:col>
      <xdr:colOff>114300</xdr:colOff>
      <xdr:row>41</xdr:row>
      <xdr:rowOff>79375</xdr:rowOff>
    </xdr:to>
    <xdr:sp macro="" textlink="">
      <xdr:nvSpPr>
        <xdr:cNvPr id="741" name="諸支出金グラフ枠"/>
        <xdr:cNvSpPr/>
      </xdr:nvSpPr>
      <xdr:spPr>
        <a:xfrm>
          <a:off x="18288000" y="47212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161925</xdr:rowOff>
    </xdr:from>
    <xdr:to>
      <xdr:col>116</xdr:col>
      <xdr:colOff>62865</xdr:colOff>
      <xdr:row>38</xdr:row>
      <xdr:rowOff>135255</xdr:rowOff>
    </xdr:to>
    <xdr:cxnSp macro="">
      <xdr:nvCxnSpPr>
        <xdr:cNvPr id="742" name="直線コネクタ 741"/>
        <xdr:cNvCxnSpPr/>
      </xdr:nvCxnSpPr>
      <xdr:spPr>
        <a:xfrm flipV="1">
          <a:off x="22159595" y="5362575"/>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138430</xdr:rowOff>
    </xdr:from>
    <xdr:ext cx="249555" cy="248920"/>
    <xdr:sp macro="" textlink="">
      <xdr:nvSpPr>
        <xdr:cNvPr id="743" name="諸支出金最小値テキスト"/>
        <xdr:cNvSpPr txBox="1"/>
      </xdr:nvSpPr>
      <xdr:spPr>
        <a:xfrm>
          <a:off x="22212300" y="651256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135255</xdr:rowOff>
    </xdr:from>
    <xdr:to>
      <xdr:col>116</xdr:col>
      <xdr:colOff>152400</xdr:colOff>
      <xdr:row>38</xdr:row>
      <xdr:rowOff>135255</xdr:rowOff>
    </xdr:to>
    <xdr:cxnSp macro="">
      <xdr:nvCxnSpPr>
        <xdr:cNvPr id="744" name="直線コネクタ 743"/>
        <xdr:cNvCxnSpPr/>
      </xdr:nvCxnSpPr>
      <xdr:spPr>
        <a:xfrm>
          <a:off x="22072600" y="6509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109855</xdr:rowOff>
    </xdr:from>
    <xdr:ext cx="469900" cy="245110"/>
    <xdr:sp macro="" textlink="">
      <xdr:nvSpPr>
        <xdr:cNvPr id="745" name="諸支出金最大値テキスト"/>
        <xdr:cNvSpPr txBox="1"/>
      </xdr:nvSpPr>
      <xdr:spPr>
        <a:xfrm>
          <a:off x="22212300" y="514286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2,565</a:t>
          </a:r>
          <a:endParaRPr kumimoji="1" lang="ja-JP" altLang="en-US" sz="1000" b="1">
            <a:latin typeface="ＭＳ Ｐゴシック"/>
          </a:endParaRPr>
        </a:p>
      </xdr:txBody>
    </xdr:sp>
    <xdr:clientData/>
  </xdr:oneCellAnchor>
  <xdr:twoCellAnchor>
    <xdr:from>
      <xdr:col>115</xdr:col>
      <xdr:colOff>165100</xdr:colOff>
      <xdr:row>31</xdr:row>
      <xdr:rowOff>161925</xdr:rowOff>
    </xdr:from>
    <xdr:to>
      <xdr:col>116</xdr:col>
      <xdr:colOff>152400</xdr:colOff>
      <xdr:row>31</xdr:row>
      <xdr:rowOff>161925</xdr:rowOff>
    </xdr:to>
    <xdr:cxnSp macro="">
      <xdr:nvCxnSpPr>
        <xdr:cNvPr id="746" name="直線コネクタ 745"/>
        <xdr:cNvCxnSpPr/>
      </xdr:nvCxnSpPr>
      <xdr:spPr>
        <a:xfrm>
          <a:off x="22072600" y="536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135255</xdr:rowOff>
    </xdr:from>
    <xdr:to>
      <xdr:col>116</xdr:col>
      <xdr:colOff>63500</xdr:colOff>
      <xdr:row>38</xdr:row>
      <xdr:rowOff>135255</xdr:rowOff>
    </xdr:to>
    <xdr:cxnSp macro="">
      <xdr:nvCxnSpPr>
        <xdr:cNvPr id="747" name="直線コネクタ 746"/>
        <xdr:cNvCxnSpPr/>
      </xdr:nvCxnSpPr>
      <xdr:spPr>
        <a:xfrm>
          <a:off x="21316950" y="650938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56515</xdr:rowOff>
    </xdr:from>
    <xdr:ext cx="378460" cy="252095"/>
    <xdr:sp macro="" textlink="">
      <xdr:nvSpPr>
        <xdr:cNvPr id="748" name="諸支出金平均値テキスト"/>
        <xdr:cNvSpPr txBox="1"/>
      </xdr:nvSpPr>
      <xdr:spPr>
        <a:xfrm>
          <a:off x="22212300" y="626300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33655</xdr:rowOff>
    </xdr:from>
    <xdr:to>
      <xdr:col>116</xdr:col>
      <xdr:colOff>114300</xdr:colOff>
      <xdr:row>38</xdr:row>
      <xdr:rowOff>132715</xdr:rowOff>
    </xdr:to>
    <xdr:sp macro="" textlink="">
      <xdr:nvSpPr>
        <xdr:cNvPr id="749" name="フローチャート: 判断 748"/>
        <xdr:cNvSpPr/>
      </xdr:nvSpPr>
      <xdr:spPr>
        <a:xfrm>
          <a:off x="22110700" y="6407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135255</xdr:rowOff>
    </xdr:from>
    <xdr:to>
      <xdr:col>111</xdr:col>
      <xdr:colOff>171450</xdr:colOff>
      <xdr:row>38</xdr:row>
      <xdr:rowOff>135255</xdr:rowOff>
    </xdr:to>
    <xdr:cxnSp macro="">
      <xdr:nvCxnSpPr>
        <xdr:cNvPr id="750" name="直線コネクタ 749"/>
        <xdr:cNvCxnSpPr/>
      </xdr:nvCxnSpPr>
      <xdr:spPr>
        <a:xfrm>
          <a:off x="20434300" y="650938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41275</xdr:rowOff>
    </xdr:from>
    <xdr:to>
      <xdr:col>112</xdr:col>
      <xdr:colOff>38100</xdr:colOff>
      <xdr:row>38</xdr:row>
      <xdr:rowOff>140970</xdr:rowOff>
    </xdr:to>
    <xdr:sp macro="" textlink="">
      <xdr:nvSpPr>
        <xdr:cNvPr id="751" name="フローチャート: 判断 750"/>
        <xdr:cNvSpPr/>
      </xdr:nvSpPr>
      <xdr:spPr>
        <a:xfrm>
          <a:off x="21272500" y="6415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156845</xdr:rowOff>
    </xdr:from>
    <xdr:ext cx="308610" cy="247650"/>
    <xdr:sp macro="" textlink="">
      <xdr:nvSpPr>
        <xdr:cNvPr id="752" name="テキスト ボックス 751"/>
        <xdr:cNvSpPr txBox="1"/>
      </xdr:nvSpPr>
      <xdr:spPr>
        <a:xfrm>
          <a:off x="21166455" y="6195695"/>
          <a:ext cx="3086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135255</xdr:rowOff>
    </xdr:from>
    <xdr:to>
      <xdr:col>107</xdr:col>
      <xdr:colOff>50800</xdr:colOff>
      <xdr:row>38</xdr:row>
      <xdr:rowOff>135255</xdr:rowOff>
    </xdr:to>
    <xdr:cxnSp macro="">
      <xdr:nvCxnSpPr>
        <xdr:cNvPr id="753" name="直線コネクタ 752"/>
        <xdr:cNvCxnSpPr/>
      </xdr:nvCxnSpPr>
      <xdr:spPr>
        <a:xfrm>
          <a:off x="19545300" y="6509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111125</xdr:rowOff>
    </xdr:to>
    <xdr:sp macro="" textlink="">
      <xdr:nvSpPr>
        <xdr:cNvPr id="754" name="フローチャート: 判断 753"/>
        <xdr:cNvSpPr/>
      </xdr:nvSpPr>
      <xdr:spPr>
        <a:xfrm>
          <a:off x="20383500" y="638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127635</xdr:rowOff>
    </xdr:from>
    <xdr:ext cx="378460" cy="244475"/>
    <xdr:sp macro="" textlink="">
      <xdr:nvSpPr>
        <xdr:cNvPr id="755" name="テキスト ボックス 754"/>
        <xdr:cNvSpPr txBox="1"/>
      </xdr:nvSpPr>
      <xdr:spPr>
        <a:xfrm>
          <a:off x="20245070" y="616648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135255</xdr:rowOff>
    </xdr:from>
    <xdr:to>
      <xdr:col>102</xdr:col>
      <xdr:colOff>114300</xdr:colOff>
      <xdr:row>38</xdr:row>
      <xdr:rowOff>135255</xdr:rowOff>
    </xdr:to>
    <xdr:cxnSp macro="">
      <xdr:nvCxnSpPr>
        <xdr:cNvPr id="756" name="直線コネクタ 755"/>
        <xdr:cNvCxnSpPr/>
      </xdr:nvCxnSpPr>
      <xdr:spPr>
        <a:xfrm>
          <a:off x="18649950" y="650938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59055</xdr:rowOff>
    </xdr:from>
    <xdr:to>
      <xdr:col>102</xdr:col>
      <xdr:colOff>165100</xdr:colOff>
      <xdr:row>38</xdr:row>
      <xdr:rowOff>156845</xdr:rowOff>
    </xdr:to>
    <xdr:sp macro="" textlink="">
      <xdr:nvSpPr>
        <xdr:cNvPr id="757" name="フローチャート: 判断 756"/>
        <xdr:cNvSpPr/>
      </xdr:nvSpPr>
      <xdr:spPr>
        <a:xfrm>
          <a:off x="19494500" y="6433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5080</xdr:rowOff>
    </xdr:from>
    <xdr:ext cx="313690" cy="250825"/>
    <xdr:sp macro="" textlink="">
      <xdr:nvSpPr>
        <xdr:cNvPr id="758" name="テキスト ボックス 757"/>
        <xdr:cNvSpPr txBox="1"/>
      </xdr:nvSpPr>
      <xdr:spPr>
        <a:xfrm>
          <a:off x="19388455" y="621157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144145</xdr:rowOff>
    </xdr:from>
    <xdr:to>
      <xdr:col>98</xdr:col>
      <xdr:colOff>38100</xdr:colOff>
      <xdr:row>38</xdr:row>
      <xdr:rowOff>75565</xdr:rowOff>
    </xdr:to>
    <xdr:sp macro="" textlink="">
      <xdr:nvSpPr>
        <xdr:cNvPr id="759" name="フローチャート: 判断 758"/>
        <xdr:cNvSpPr/>
      </xdr:nvSpPr>
      <xdr:spPr>
        <a:xfrm>
          <a:off x="18605500" y="6350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36</xdr:row>
      <xdr:rowOff>92075</xdr:rowOff>
    </xdr:from>
    <xdr:ext cx="378460" cy="247650"/>
    <xdr:sp macro="" textlink="">
      <xdr:nvSpPr>
        <xdr:cNvPr id="760" name="テキスト ボックス 759"/>
        <xdr:cNvSpPr txBox="1"/>
      </xdr:nvSpPr>
      <xdr:spPr>
        <a:xfrm>
          <a:off x="18459450" y="6130925"/>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50190"/>
    <xdr:sp macro="" textlink="">
      <xdr:nvSpPr>
        <xdr:cNvPr id="761" name="テキスト ボックス 760"/>
        <xdr:cNvSpPr txBox="1"/>
      </xdr:nvSpPr>
      <xdr:spPr>
        <a:xfrm>
          <a:off x="219710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76835</xdr:rowOff>
    </xdr:from>
    <xdr:ext cx="762000" cy="250190"/>
    <xdr:sp macro="" textlink="">
      <xdr:nvSpPr>
        <xdr:cNvPr id="762" name="テキスト ボックス 761"/>
        <xdr:cNvSpPr txBox="1"/>
      </xdr:nvSpPr>
      <xdr:spPr>
        <a:xfrm>
          <a:off x="2112645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56920" cy="250190"/>
    <xdr:sp macro="" textlink="">
      <xdr:nvSpPr>
        <xdr:cNvPr id="763" name="テキスト ボックス 762"/>
        <xdr:cNvSpPr txBox="1"/>
      </xdr:nvSpPr>
      <xdr:spPr>
        <a:xfrm>
          <a:off x="20243800" y="69538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50190"/>
    <xdr:sp macro="" textlink="">
      <xdr:nvSpPr>
        <xdr:cNvPr id="764" name="テキスト ボックス 763"/>
        <xdr:cNvSpPr txBox="1"/>
      </xdr:nvSpPr>
      <xdr:spPr>
        <a:xfrm>
          <a:off x="193548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76835</xdr:rowOff>
    </xdr:from>
    <xdr:ext cx="762000" cy="250190"/>
    <xdr:sp macro="" textlink="">
      <xdr:nvSpPr>
        <xdr:cNvPr id="765" name="テキスト ボックス 764"/>
        <xdr:cNvSpPr txBox="1"/>
      </xdr:nvSpPr>
      <xdr:spPr>
        <a:xfrm>
          <a:off x="1845945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85725</xdr:rowOff>
    </xdr:from>
    <xdr:to>
      <xdr:col>116</xdr:col>
      <xdr:colOff>114300</xdr:colOff>
      <xdr:row>39</xdr:row>
      <xdr:rowOff>17145</xdr:rowOff>
    </xdr:to>
    <xdr:sp macro="" textlink="">
      <xdr:nvSpPr>
        <xdr:cNvPr id="766" name="楕円 765"/>
        <xdr:cNvSpPr/>
      </xdr:nvSpPr>
      <xdr:spPr>
        <a:xfrm>
          <a:off x="22110700" y="645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13335</xdr:rowOff>
    </xdr:from>
    <xdr:ext cx="249555" cy="245110"/>
    <xdr:sp macro="" textlink="">
      <xdr:nvSpPr>
        <xdr:cNvPr id="767" name="諸支出金該当値テキスト"/>
        <xdr:cNvSpPr txBox="1"/>
      </xdr:nvSpPr>
      <xdr:spPr>
        <a:xfrm>
          <a:off x="22212300" y="638746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85725</xdr:rowOff>
    </xdr:from>
    <xdr:to>
      <xdr:col>112</xdr:col>
      <xdr:colOff>38100</xdr:colOff>
      <xdr:row>39</xdr:row>
      <xdr:rowOff>17145</xdr:rowOff>
    </xdr:to>
    <xdr:sp macro="" textlink="">
      <xdr:nvSpPr>
        <xdr:cNvPr id="768" name="楕円 767"/>
        <xdr:cNvSpPr/>
      </xdr:nvSpPr>
      <xdr:spPr>
        <a:xfrm>
          <a:off x="21272500" y="645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8255</xdr:rowOff>
    </xdr:from>
    <xdr:ext cx="240030" cy="247650"/>
    <xdr:sp macro="" textlink="">
      <xdr:nvSpPr>
        <xdr:cNvPr id="769" name="テキスト ボックス 768"/>
        <xdr:cNvSpPr txBox="1"/>
      </xdr:nvSpPr>
      <xdr:spPr>
        <a:xfrm>
          <a:off x="21198840" y="6550025"/>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85725</xdr:rowOff>
    </xdr:from>
    <xdr:to>
      <xdr:col>107</xdr:col>
      <xdr:colOff>101600</xdr:colOff>
      <xdr:row>39</xdr:row>
      <xdr:rowOff>17145</xdr:rowOff>
    </xdr:to>
    <xdr:sp macro="" textlink="">
      <xdr:nvSpPr>
        <xdr:cNvPr id="770" name="楕円 769"/>
        <xdr:cNvSpPr/>
      </xdr:nvSpPr>
      <xdr:spPr>
        <a:xfrm>
          <a:off x="20383500" y="645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8255</xdr:rowOff>
    </xdr:from>
    <xdr:ext cx="240030" cy="247650"/>
    <xdr:sp macro="" textlink="">
      <xdr:nvSpPr>
        <xdr:cNvPr id="771" name="テキスト ボックス 770"/>
        <xdr:cNvSpPr txBox="1"/>
      </xdr:nvSpPr>
      <xdr:spPr>
        <a:xfrm>
          <a:off x="20309840" y="6550025"/>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85725</xdr:rowOff>
    </xdr:from>
    <xdr:to>
      <xdr:col>102</xdr:col>
      <xdr:colOff>165100</xdr:colOff>
      <xdr:row>39</xdr:row>
      <xdr:rowOff>17145</xdr:rowOff>
    </xdr:to>
    <xdr:sp macro="" textlink="">
      <xdr:nvSpPr>
        <xdr:cNvPr id="772" name="楕円 771"/>
        <xdr:cNvSpPr/>
      </xdr:nvSpPr>
      <xdr:spPr>
        <a:xfrm>
          <a:off x="19494500" y="645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8255</xdr:rowOff>
    </xdr:from>
    <xdr:ext cx="249555" cy="247650"/>
    <xdr:sp macro="" textlink="">
      <xdr:nvSpPr>
        <xdr:cNvPr id="773" name="テキスト ボックス 772"/>
        <xdr:cNvSpPr txBox="1"/>
      </xdr:nvSpPr>
      <xdr:spPr>
        <a:xfrm>
          <a:off x="19411950" y="655002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85725</xdr:rowOff>
    </xdr:from>
    <xdr:to>
      <xdr:col>98</xdr:col>
      <xdr:colOff>38100</xdr:colOff>
      <xdr:row>39</xdr:row>
      <xdr:rowOff>17145</xdr:rowOff>
    </xdr:to>
    <xdr:sp macro="" textlink="">
      <xdr:nvSpPr>
        <xdr:cNvPr id="774" name="楕円 773"/>
        <xdr:cNvSpPr/>
      </xdr:nvSpPr>
      <xdr:spPr>
        <a:xfrm>
          <a:off x="18605500" y="645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8255</xdr:rowOff>
    </xdr:from>
    <xdr:ext cx="240030" cy="247650"/>
    <xdr:sp macro="" textlink="">
      <xdr:nvSpPr>
        <xdr:cNvPr id="775" name="テキスト ボックス 774"/>
        <xdr:cNvSpPr txBox="1"/>
      </xdr:nvSpPr>
      <xdr:spPr>
        <a:xfrm>
          <a:off x="18531840" y="6550025"/>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54610</xdr:rowOff>
    </xdr:from>
    <xdr:to>
      <xdr:col>120</xdr:col>
      <xdr:colOff>114300</xdr:colOff>
      <xdr:row>45</xdr:row>
      <xdr:rowOff>29845</xdr:rowOff>
    </xdr:to>
    <xdr:sp macro="" textlink="">
      <xdr:nvSpPr>
        <xdr:cNvPr id="776" name="正方形/長方形 775"/>
        <xdr:cNvSpPr/>
      </xdr:nvSpPr>
      <xdr:spPr>
        <a:xfrm>
          <a:off x="18288000" y="72669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54610</xdr:rowOff>
    </xdr:from>
    <xdr:to>
      <xdr:col>104</xdr:col>
      <xdr:colOff>127000</xdr:colOff>
      <xdr:row>46</xdr:row>
      <xdr:rowOff>135255</xdr:rowOff>
    </xdr:to>
    <xdr:sp macro="" textlink="">
      <xdr:nvSpPr>
        <xdr:cNvPr id="777" name="正方形/長方形 776"/>
        <xdr:cNvSpPr/>
      </xdr:nvSpPr>
      <xdr:spPr>
        <a:xfrm>
          <a:off x="18415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78" name="正方形/長方形 777"/>
        <xdr:cNvSpPr/>
      </xdr:nvSpPr>
      <xdr:spPr>
        <a:xfrm>
          <a:off x="18415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54610</xdr:rowOff>
    </xdr:from>
    <xdr:to>
      <xdr:col>110</xdr:col>
      <xdr:colOff>0</xdr:colOff>
      <xdr:row>46</xdr:row>
      <xdr:rowOff>135255</xdr:rowOff>
    </xdr:to>
    <xdr:sp macro="" textlink="">
      <xdr:nvSpPr>
        <xdr:cNvPr id="779" name="正方形/長方形 778"/>
        <xdr:cNvSpPr/>
      </xdr:nvSpPr>
      <xdr:spPr>
        <a:xfrm>
          <a:off x="19431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0" name="正方形/長方形 779"/>
        <xdr:cNvSpPr/>
      </xdr:nvSpPr>
      <xdr:spPr>
        <a:xfrm>
          <a:off x="19431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54610</xdr:rowOff>
    </xdr:from>
    <xdr:to>
      <xdr:col>116</xdr:col>
      <xdr:colOff>0</xdr:colOff>
      <xdr:row>46</xdr:row>
      <xdr:rowOff>135255</xdr:rowOff>
    </xdr:to>
    <xdr:sp macro="" textlink="">
      <xdr:nvSpPr>
        <xdr:cNvPr id="781" name="正方形/長方形 780"/>
        <xdr:cNvSpPr/>
      </xdr:nvSpPr>
      <xdr:spPr>
        <a:xfrm>
          <a:off x="20574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2" name="正方形/長方形 781"/>
        <xdr:cNvSpPr/>
      </xdr:nvSpPr>
      <xdr:spPr>
        <a:xfrm>
          <a:off x="20574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23495</xdr:rowOff>
    </xdr:from>
    <xdr:to>
      <xdr:col>120</xdr:col>
      <xdr:colOff>114300</xdr:colOff>
      <xdr:row>61</xdr:row>
      <xdr:rowOff>79375</xdr:rowOff>
    </xdr:to>
    <xdr:sp macro="" textlink="">
      <xdr:nvSpPr>
        <xdr:cNvPr id="783" name="正方形/長方形 782"/>
        <xdr:cNvSpPr/>
      </xdr:nvSpPr>
      <xdr:spPr>
        <a:xfrm>
          <a:off x="18288000" y="80740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4445</xdr:rowOff>
    </xdr:from>
    <xdr:ext cx="340360" cy="218440"/>
    <xdr:sp macro="" textlink="">
      <xdr:nvSpPr>
        <xdr:cNvPr id="784" name="テキスト ボックス 783"/>
        <xdr:cNvSpPr txBox="1"/>
      </xdr:nvSpPr>
      <xdr:spPr>
        <a:xfrm>
          <a:off x="18249900" y="78873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5" name="直線コネクタ 784"/>
        <xdr:cNvCxnSpPr/>
      </xdr:nvCxnSpPr>
      <xdr:spPr>
        <a:xfrm>
          <a:off x="18288000" y="10309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135255</xdr:rowOff>
    </xdr:from>
    <xdr:to>
      <xdr:col>120</xdr:col>
      <xdr:colOff>114300</xdr:colOff>
      <xdr:row>54</xdr:row>
      <xdr:rowOff>135255</xdr:rowOff>
    </xdr:to>
    <xdr:cxnSp macro="">
      <xdr:nvCxnSpPr>
        <xdr:cNvPr id="786" name="直線コネクタ 785"/>
        <xdr:cNvCxnSpPr/>
      </xdr:nvCxnSpPr>
      <xdr:spPr>
        <a:xfrm>
          <a:off x="18288000" y="9191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163830</xdr:rowOff>
    </xdr:from>
    <xdr:ext cx="239395" cy="244475"/>
    <xdr:sp macro="" textlink="">
      <xdr:nvSpPr>
        <xdr:cNvPr id="787" name="テキスト ボックス 786"/>
        <xdr:cNvSpPr txBox="1"/>
      </xdr:nvSpPr>
      <xdr:spPr>
        <a:xfrm>
          <a:off x="18039080" y="9052560"/>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23495</xdr:rowOff>
    </xdr:from>
    <xdr:to>
      <xdr:col>120</xdr:col>
      <xdr:colOff>114300</xdr:colOff>
      <xdr:row>48</xdr:row>
      <xdr:rowOff>23495</xdr:rowOff>
    </xdr:to>
    <xdr:cxnSp macro="">
      <xdr:nvCxnSpPr>
        <xdr:cNvPr id="788" name="直線コネクタ 787"/>
        <xdr:cNvCxnSpPr/>
      </xdr:nvCxnSpPr>
      <xdr:spPr>
        <a:xfrm>
          <a:off x="18288000" y="8074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52070</xdr:rowOff>
    </xdr:from>
    <xdr:ext cx="239395" cy="242570"/>
    <xdr:sp macro="" textlink="">
      <xdr:nvSpPr>
        <xdr:cNvPr id="789" name="テキスト ボックス 788"/>
        <xdr:cNvSpPr txBox="1"/>
      </xdr:nvSpPr>
      <xdr:spPr>
        <a:xfrm>
          <a:off x="18039080" y="7934960"/>
          <a:ext cx="2393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23495</xdr:rowOff>
    </xdr:from>
    <xdr:to>
      <xdr:col>120</xdr:col>
      <xdr:colOff>114300</xdr:colOff>
      <xdr:row>61</xdr:row>
      <xdr:rowOff>79375</xdr:rowOff>
    </xdr:to>
    <xdr:sp macro="" textlink="">
      <xdr:nvSpPr>
        <xdr:cNvPr id="790" name="前年度繰上充用金グラフ枠"/>
        <xdr:cNvSpPr/>
      </xdr:nvSpPr>
      <xdr:spPr>
        <a:xfrm>
          <a:off x="18288000" y="80740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135255</xdr:rowOff>
    </xdr:from>
    <xdr:to>
      <xdr:col>116</xdr:col>
      <xdr:colOff>62865</xdr:colOff>
      <xdr:row>54</xdr:row>
      <xdr:rowOff>135255</xdr:rowOff>
    </xdr:to>
    <xdr:cxnSp macro="">
      <xdr:nvCxnSpPr>
        <xdr:cNvPr id="791" name="直線コネクタ 790"/>
        <xdr:cNvCxnSpPr/>
      </xdr:nvCxnSpPr>
      <xdr:spPr>
        <a:xfrm>
          <a:off x="22159595" y="919162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8255</xdr:rowOff>
    </xdr:from>
    <xdr:ext cx="249555" cy="247650"/>
    <xdr:sp macro="" textlink="">
      <xdr:nvSpPr>
        <xdr:cNvPr id="792" name="前年度繰上充用金最小値テキスト"/>
        <xdr:cNvSpPr txBox="1"/>
      </xdr:nvSpPr>
      <xdr:spPr>
        <a:xfrm>
          <a:off x="22212300" y="923226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135255</xdr:rowOff>
    </xdr:from>
    <xdr:to>
      <xdr:col>116</xdr:col>
      <xdr:colOff>152400</xdr:colOff>
      <xdr:row>54</xdr:row>
      <xdr:rowOff>135255</xdr:rowOff>
    </xdr:to>
    <xdr:cxnSp macro="">
      <xdr:nvCxnSpPr>
        <xdr:cNvPr id="793" name="直線コネクタ 792"/>
        <xdr:cNvCxnSpPr/>
      </xdr:nvCxnSpPr>
      <xdr:spPr>
        <a:xfrm>
          <a:off x="22072600" y="919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8255</xdr:rowOff>
    </xdr:from>
    <xdr:ext cx="249555" cy="247650"/>
    <xdr:sp macro="" textlink="">
      <xdr:nvSpPr>
        <xdr:cNvPr id="794" name="前年度繰上充用金最大値テキスト"/>
        <xdr:cNvSpPr txBox="1"/>
      </xdr:nvSpPr>
      <xdr:spPr>
        <a:xfrm>
          <a:off x="22212300" y="889698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135255</xdr:rowOff>
    </xdr:from>
    <xdr:to>
      <xdr:col>116</xdr:col>
      <xdr:colOff>152400</xdr:colOff>
      <xdr:row>54</xdr:row>
      <xdr:rowOff>135255</xdr:rowOff>
    </xdr:to>
    <xdr:cxnSp macro="">
      <xdr:nvCxnSpPr>
        <xdr:cNvPr id="795" name="直線コネクタ 794"/>
        <xdr:cNvCxnSpPr/>
      </xdr:nvCxnSpPr>
      <xdr:spPr>
        <a:xfrm>
          <a:off x="22072600" y="919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135255</xdr:rowOff>
    </xdr:from>
    <xdr:to>
      <xdr:col>116</xdr:col>
      <xdr:colOff>63500</xdr:colOff>
      <xdr:row>54</xdr:row>
      <xdr:rowOff>135255</xdr:rowOff>
    </xdr:to>
    <xdr:cxnSp macro="">
      <xdr:nvCxnSpPr>
        <xdr:cNvPr id="796" name="直線コネクタ 795"/>
        <xdr:cNvCxnSpPr/>
      </xdr:nvCxnSpPr>
      <xdr:spPr>
        <a:xfrm>
          <a:off x="21316950" y="919162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64135</xdr:rowOff>
    </xdr:from>
    <xdr:ext cx="249555" cy="248285"/>
    <xdr:sp macro="" textlink="">
      <xdr:nvSpPr>
        <xdr:cNvPr id="797" name="前年度繰上充用金平均値テキスト"/>
        <xdr:cNvSpPr txBox="1"/>
      </xdr:nvSpPr>
      <xdr:spPr>
        <a:xfrm>
          <a:off x="22212300" y="9120505"/>
          <a:ext cx="2495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17145</xdr:rowOff>
    </xdr:to>
    <xdr:sp macro="" textlink="">
      <xdr:nvSpPr>
        <xdr:cNvPr id="798" name="フローチャート: 判断 797"/>
        <xdr:cNvSpPr/>
      </xdr:nvSpPr>
      <xdr:spPr>
        <a:xfrm>
          <a:off x="22110700" y="914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135255</xdr:rowOff>
    </xdr:from>
    <xdr:to>
      <xdr:col>111</xdr:col>
      <xdr:colOff>171450</xdr:colOff>
      <xdr:row>54</xdr:row>
      <xdr:rowOff>135255</xdr:rowOff>
    </xdr:to>
    <xdr:cxnSp macro="">
      <xdr:nvCxnSpPr>
        <xdr:cNvPr id="799" name="直線コネクタ 798"/>
        <xdr:cNvCxnSpPr/>
      </xdr:nvCxnSpPr>
      <xdr:spPr>
        <a:xfrm>
          <a:off x="20434300" y="919162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17145</xdr:rowOff>
    </xdr:to>
    <xdr:sp macro="" textlink="">
      <xdr:nvSpPr>
        <xdr:cNvPr id="800" name="フローチャート: 判断 799"/>
        <xdr:cNvSpPr/>
      </xdr:nvSpPr>
      <xdr:spPr>
        <a:xfrm>
          <a:off x="21272500" y="914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8255</xdr:rowOff>
    </xdr:from>
    <xdr:ext cx="240030" cy="247650"/>
    <xdr:sp macro="" textlink="">
      <xdr:nvSpPr>
        <xdr:cNvPr id="801" name="テキスト ボックス 800"/>
        <xdr:cNvSpPr txBox="1"/>
      </xdr:nvSpPr>
      <xdr:spPr>
        <a:xfrm>
          <a:off x="21198840" y="9232265"/>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135255</xdr:rowOff>
    </xdr:from>
    <xdr:to>
      <xdr:col>107</xdr:col>
      <xdr:colOff>50800</xdr:colOff>
      <xdr:row>54</xdr:row>
      <xdr:rowOff>135255</xdr:rowOff>
    </xdr:to>
    <xdr:cxnSp macro="">
      <xdr:nvCxnSpPr>
        <xdr:cNvPr id="802" name="直線コネクタ 801"/>
        <xdr:cNvCxnSpPr/>
      </xdr:nvCxnSpPr>
      <xdr:spPr>
        <a:xfrm>
          <a:off x="19545300" y="9191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17145</xdr:rowOff>
    </xdr:to>
    <xdr:sp macro="" textlink="">
      <xdr:nvSpPr>
        <xdr:cNvPr id="803" name="フローチャート: 判断 802"/>
        <xdr:cNvSpPr/>
      </xdr:nvSpPr>
      <xdr:spPr>
        <a:xfrm>
          <a:off x="20383500" y="914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8255</xdr:rowOff>
    </xdr:from>
    <xdr:ext cx="240030" cy="247650"/>
    <xdr:sp macro="" textlink="">
      <xdr:nvSpPr>
        <xdr:cNvPr id="804" name="テキスト ボックス 803"/>
        <xdr:cNvSpPr txBox="1"/>
      </xdr:nvSpPr>
      <xdr:spPr>
        <a:xfrm>
          <a:off x="20309840" y="9232265"/>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135255</xdr:rowOff>
    </xdr:from>
    <xdr:to>
      <xdr:col>102</xdr:col>
      <xdr:colOff>114300</xdr:colOff>
      <xdr:row>54</xdr:row>
      <xdr:rowOff>135255</xdr:rowOff>
    </xdr:to>
    <xdr:cxnSp macro="">
      <xdr:nvCxnSpPr>
        <xdr:cNvPr id="805" name="直線コネクタ 804"/>
        <xdr:cNvCxnSpPr/>
      </xdr:nvCxnSpPr>
      <xdr:spPr>
        <a:xfrm>
          <a:off x="18649950" y="919162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17145</xdr:rowOff>
    </xdr:to>
    <xdr:sp macro="" textlink="">
      <xdr:nvSpPr>
        <xdr:cNvPr id="806" name="フローチャート: 判断 805"/>
        <xdr:cNvSpPr/>
      </xdr:nvSpPr>
      <xdr:spPr>
        <a:xfrm>
          <a:off x="19494500" y="914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8255</xdr:rowOff>
    </xdr:from>
    <xdr:ext cx="249555" cy="247650"/>
    <xdr:sp macro="" textlink="">
      <xdr:nvSpPr>
        <xdr:cNvPr id="807" name="テキスト ボックス 806"/>
        <xdr:cNvSpPr txBox="1"/>
      </xdr:nvSpPr>
      <xdr:spPr>
        <a:xfrm>
          <a:off x="19411950" y="923226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17145</xdr:rowOff>
    </xdr:to>
    <xdr:sp macro="" textlink="">
      <xdr:nvSpPr>
        <xdr:cNvPr id="808" name="フローチャート: 判断 807"/>
        <xdr:cNvSpPr/>
      </xdr:nvSpPr>
      <xdr:spPr>
        <a:xfrm>
          <a:off x="18605500" y="914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8255</xdr:rowOff>
    </xdr:from>
    <xdr:ext cx="240030" cy="247650"/>
    <xdr:sp macro="" textlink="">
      <xdr:nvSpPr>
        <xdr:cNvPr id="809" name="テキスト ボックス 808"/>
        <xdr:cNvSpPr txBox="1"/>
      </xdr:nvSpPr>
      <xdr:spPr>
        <a:xfrm>
          <a:off x="18531840" y="9232265"/>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50190"/>
    <xdr:sp macro="" textlink="">
      <xdr:nvSpPr>
        <xdr:cNvPr id="810" name="テキスト ボックス 809"/>
        <xdr:cNvSpPr txBox="1"/>
      </xdr:nvSpPr>
      <xdr:spPr>
        <a:xfrm>
          <a:off x="219710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76835</xdr:rowOff>
    </xdr:from>
    <xdr:ext cx="762000" cy="250190"/>
    <xdr:sp macro="" textlink="">
      <xdr:nvSpPr>
        <xdr:cNvPr id="811" name="テキスト ボックス 810"/>
        <xdr:cNvSpPr txBox="1"/>
      </xdr:nvSpPr>
      <xdr:spPr>
        <a:xfrm>
          <a:off x="2112645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56920" cy="250190"/>
    <xdr:sp macro="" textlink="">
      <xdr:nvSpPr>
        <xdr:cNvPr id="812" name="テキスト ボックス 811"/>
        <xdr:cNvSpPr txBox="1"/>
      </xdr:nvSpPr>
      <xdr:spPr>
        <a:xfrm>
          <a:off x="20243800" y="103066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50190"/>
    <xdr:sp macro="" textlink="">
      <xdr:nvSpPr>
        <xdr:cNvPr id="813" name="テキスト ボックス 812"/>
        <xdr:cNvSpPr txBox="1"/>
      </xdr:nvSpPr>
      <xdr:spPr>
        <a:xfrm>
          <a:off x="193548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76835</xdr:rowOff>
    </xdr:from>
    <xdr:ext cx="762000" cy="250190"/>
    <xdr:sp macro="" textlink="">
      <xdr:nvSpPr>
        <xdr:cNvPr id="814" name="テキスト ボックス 813"/>
        <xdr:cNvSpPr txBox="1"/>
      </xdr:nvSpPr>
      <xdr:spPr>
        <a:xfrm>
          <a:off x="1845945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17145</xdr:rowOff>
    </xdr:to>
    <xdr:sp macro="" textlink="">
      <xdr:nvSpPr>
        <xdr:cNvPr id="815" name="楕円 814"/>
        <xdr:cNvSpPr/>
      </xdr:nvSpPr>
      <xdr:spPr>
        <a:xfrm>
          <a:off x="22110700" y="914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7650"/>
    <xdr:sp macro="" textlink="">
      <xdr:nvSpPr>
        <xdr:cNvPr id="816" name="前年度繰上充用金該当値テキスト"/>
        <xdr:cNvSpPr txBox="1"/>
      </xdr:nvSpPr>
      <xdr:spPr>
        <a:xfrm>
          <a:off x="22212300" y="900874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17145</xdr:rowOff>
    </xdr:to>
    <xdr:sp macro="" textlink="">
      <xdr:nvSpPr>
        <xdr:cNvPr id="817" name="楕円 816"/>
        <xdr:cNvSpPr/>
      </xdr:nvSpPr>
      <xdr:spPr>
        <a:xfrm>
          <a:off x="21272500" y="914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33655</xdr:rowOff>
    </xdr:from>
    <xdr:ext cx="240030" cy="244475"/>
    <xdr:sp macro="" textlink="">
      <xdr:nvSpPr>
        <xdr:cNvPr id="818" name="テキスト ボックス 817"/>
        <xdr:cNvSpPr txBox="1"/>
      </xdr:nvSpPr>
      <xdr:spPr>
        <a:xfrm>
          <a:off x="21198840" y="892238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17145</xdr:rowOff>
    </xdr:to>
    <xdr:sp macro="" textlink="">
      <xdr:nvSpPr>
        <xdr:cNvPr id="819" name="楕円 818"/>
        <xdr:cNvSpPr/>
      </xdr:nvSpPr>
      <xdr:spPr>
        <a:xfrm>
          <a:off x="20383500" y="914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33655</xdr:rowOff>
    </xdr:from>
    <xdr:ext cx="240030" cy="244475"/>
    <xdr:sp macro="" textlink="">
      <xdr:nvSpPr>
        <xdr:cNvPr id="820" name="テキスト ボックス 819"/>
        <xdr:cNvSpPr txBox="1"/>
      </xdr:nvSpPr>
      <xdr:spPr>
        <a:xfrm>
          <a:off x="20309840" y="892238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17145</xdr:rowOff>
    </xdr:to>
    <xdr:sp macro="" textlink="">
      <xdr:nvSpPr>
        <xdr:cNvPr id="821" name="楕円 820"/>
        <xdr:cNvSpPr/>
      </xdr:nvSpPr>
      <xdr:spPr>
        <a:xfrm>
          <a:off x="19494500" y="914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33655</xdr:rowOff>
    </xdr:from>
    <xdr:ext cx="249555" cy="244475"/>
    <xdr:sp macro="" textlink="">
      <xdr:nvSpPr>
        <xdr:cNvPr id="822" name="テキスト ボックス 821"/>
        <xdr:cNvSpPr txBox="1"/>
      </xdr:nvSpPr>
      <xdr:spPr>
        <a:xfrm>
          <a:off x="19411950" y="892238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17145</xdr:rowOff>
    </xdr:to>
    <xdr:sp macro="" textlink="">
      <xdr:nvSpPr>
        <xdr:cNvPr id="823" name="楕円 822"/>
        <xdr:cNvSpPr/>
      </xdr:nvSpPr>
      <xdr:spPr>
        <a:xfrm>
          <a:off x="18605500" y="914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33655</xdr:rowOff>
    </xdr:from>
    <xdr:ext cx="240030" cy="244475"/>
    <xdr:sp macro="" textlink="">
      <xdr:nvSpPr>
        <xdr:cNvPr id="824" name="テキスト ボックス 823"/>
        <xdr:cNvSpPr txBox="1"/>
      </xdr:nvSpPr>
      <xdr:spPr>
        <a:xfrm>
          <a:off x="18531840" y="892238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4371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5006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77546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全体的に類似団体平均を下回っている。商工費は、プレミアム付商品券事業等により昨年より増加した。</a:t>
          </a:r>
        </a:p>
        <a:p>
          <a:r>
            <a:rPr kumimoji="1" lang="ja-JP" altLang="en-US" sz="1300">
              <a:latin typeface="ＭＳ Ｐゴシック"/>
              <a:ea typeface="ＭＳ Ｐゴシック"/>
            </a:rPr>
            <a:t>　教育費は、小学校非構造部材耐震工事等により増加した。今後も教育施設をはじめとする各公共施設等の老朽化により、教育費の増加が見込まれる。</a:t>
          </a:r>
        </a:p>
        <a:p>
          <a:r>
            <a:rPr kumimoji="1" lang="ja-JP" altLang="en-US" sz="1300">
              <a:latin typeface="ＭＳ Ｐゴシック"/>
              <a:ea typeface="ＭＳ Ｐゴシック"/>
            </a:rPr>
            <a:t>　今後は、国民健康保険税の適正化や医療費の抑制を図ることにより普通会計への負担を軽減する等、より一層の歳出削減を図り、財政を圧迫する上昇傾向に歯止めをかけるよう努める。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10171430" y="285750"/>
          <a:ext cx="25342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7670" y="285750"/>
          <a:ext cx="3809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487045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5520" y="9933940"/>
          <a:ext cx="562737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財政調整基金残高は、取崩し額が増加し、積立額も減少したことにより</a:t>
          </a:r>
          <a:r>
            <a:rPr kumimoji="1" lang="ja-JP" altLang="en-US" sz="1200">
              <a:solidFill>
                <a:schemeClr val="tx1"/>
              </a:solidFill>
              <a:latin typeface="ＭＳ ゴシック"/>
              <a:ea typeface="ＭＳ ゴシック"/>
            </a:rPr>
            <a:t>前年度比で0.07ポイント減少となった。</a:t>
          </a:r>
        </a:p>
        <a:p>
          <a:r>
            <a:rPr kumimoji="1" lang="ja-JP" altLang="en-US" sz="1200">
              <a:latin typeface="ＭＳ ゴシック"/>
              <a:ea typeface="ＭＳ ゴシック"/>
            </a:rPr>
            <a:t>　実質収支額は、国庫支出金等は減少したものの、財政健全化の取組みを着実に実施したことによる歳出抑制等により、継続して黒字を確保している。</a:t>
          </a:r>
        </a:p>
        <a:p>
          <a:r>
            <a:rPr kumimoji="1" lang="ja-JP" altLang="en-US" sz="1200">
              <a:latin typeface="ＭＳ ゴシック"/>
              <a:ea typeface="ＭＳ ゴシック"/>
            </a:rPr>
            <a:t>　実質単年度収支は、財政調整基金の取崩しや、前年度より地方債繰上償還額の減により、前年度比で0.88ポイント減少したが、継続して黒字を確保している。</a:t>
          </a:r>
        </a:p>
        <a:p>
          <a:r>
            <a:rPr kumimoji="1" lang="ja-JP" altLang="en-US" sz="1200">
              <a:latin typeface="ＭＳ ゴシック"/>
              <a:ea typeface="ＭＳ ゴシック"/>
            </a:rPr>
            <a:t>　今後も歳出削減等により捻出した額を中心に積立てを行うとともに、税収入の増収や特別会計への繰出金の縮減などに努める。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504825" y="6896100"/>
          <a:ext cx="467614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1029335</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10773410" y="238125"/>
          <a:ext cx="257175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1036955</xdr:colOff>
      <xdr:row>3</xdr:row>
      <xdr:rowOff>66675</xdr:rowOff>
    </xdr:to>
    <xdr:sp macro="" textlink="">
      <xdr:nvSpPr>
        <xdr:cNvPr id="8" name="団体名称ボックス"/>
        <xdr:cNvSpPr>
          <a:spLocks noChangeArrowheads="1"/>
        </xdr:cNvSpPr>
      </xdr:nvSpPr>
      <xdr:spPr>
        <a:xfrm>
          <a:off x="13830935" y="238125"/>
          <a:ext cx="38080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茨城県古河市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xdr:cNvSpPr txBox="1">
          <a:spLocks noChangeArrowheads="1"/>
        </xdr:cNvSpPr>
      </xdr:nvSpPr>
      <xdr:spPr>
        <a:xfrm>
          <a:off x="504825" y="657225"/>
          <a:ext cx="431546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922655</xdr:colOff>
      <xdr:row>42</xdr:row>
      <xdr:rowOff>275590</xdr:rowOff>
    </xdr:to>
    <xdr:sp macro="" textlink="" fLocksText="0">
      <xdr:nvSpPr>
        <xdr:cNvPr id="10" name="テキスト ボックス 9"/>
        <xdr:cNvSpPr txBox="1"/>
      </xdr:nvSpPr>
      <xdr:spPr>
        <a:xfrm>
          <a:off x="11487150" y="7247890"/>
          <a:ext cx="603758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連結実質赤字比率の状況について、古河市では各会計ともに赤字はなく、全ての会計において黒字となっている。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標準財政規模における各会計比率については、水道事業会計が13.91</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、一般会計が7.26</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、下水道事業会計が</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1.06%</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となっている。その他の会計については、標準財政規模に対する比率は</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未満で推移している状況である。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504825" y="6896100"/>
          <a:ext cx="467614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6356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6356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6356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6356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6356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6356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6356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xdr:cNvSpPr/>
      </xdr:nvSpPr>
      <xdr:spPr>
        <a:xfrm>
          <a:off x="6356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xdr:cNvSpPr/>
      </xdr:nvSpPr>
      <xdr:spPr>
        <a:xfrm>
          <a:off x="6356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xdr:cNvSpPr/>
      </xdr:nvSpPr>
      <xdr:spPr>
        <a:xfrm>
          <a:off x="6356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95256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3106400" y="7600315"/>
          <a:ext cx="442849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8955" y="7934325"/>
          <a:ext cx="416369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繰上償還、地方債の償還終了に伴う元利償還金の減少、起債抑制による基準財政需要額の減少により、実質公債費比率の分子は減少となった。</a:t>
          </a:r>
        </a:p>
        <a:p>
          <a:r>
            <a:rPr kumimoji="1" lang="ja-JP" altLang="en-US" sz="1400">
              <a:latin typeface="ＭＳ ゴシック"/>
              <a:ea typeface="ＭＳ ゴシック"/>
            </a:rPr>
            <a:t>　引き続き、合併特例債等の有利な地方債を有効活用し、算入公債費等の額を増加させるなど、適正な実質公債費比率の維持に努める。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810" y="12630785"/>
          <a:ext cx="424878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古河駅東部土地区画整理事業の一般会計から企業会計への変更により、減債基金はなし。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1465" y="7572375"/>
          <a:ext cx="466788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335915</xdr:colOff>
      <xdr:row>39</xdr:row>
      <xdr:rowOff>12700</xdr:rowOff>
    </xdr:from>
    <xdr:to>
      <xdr:col>15</xdr:col>
      <xdr:colOff>840740</xdr:colOff>
      <xdr:row>40</xdr:row>
      <xdr:rowOff>333375</xdr:rowOff>
    </xdr:to>
    <xdr:sp macro="" textlink="">
      <xdr:nvSpPr>
        <xdr:cNvPr id="4" name="テキスト ボックス 3"/>
        <xdr:cNvSpPr txBox="1"/>
      </xdr:nvSpPr>
      <xdr:spPr>
        <a:xfrm>
          <a:off x="13051790" y="7604125"/>
          <a:ext cx="242887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001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77177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864870</xdr:colOff>
      <xdr:row>5</xdr:row>
      <xdr:rowOff>133985</xdr:rowOff>
    </xdr:to>
    <xdr:sp macro="" textlink="">
      <xdr:nvSpPr>
        <xdr:cNvPr id="22" name="テキスト ボックス 6"/>
        <xdr:cNvSpPr txBox="1">
          <a:spLocks noChangeArrowheads="1"/>
        </xdr:cNvSpPr>
      </xdr:nvSpPr>
      <xdr:spPr>
        <a:xfrm>
          <a:off x="619760" y="705485"/>
          <a:ext cx="17119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3107035"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【将来負担額（Ａ）】</a:t>
          </a:r>
        </a:p>
        <a:p>
          <a:r>
            <a:rPr kumimoji="1" lang="ja-JP" altLang="en-US" sz="1200">
              <a:latin typeface="ＭＳ ゴシック"/>
              <a:ea typeface="ＭＳ ゴシック"/>
            </a:rPr>
            <a:t>　地方債現在高については、新規発行額の抑制により年々減少している。</a:t>
          </a:r>
        </a:p>
        <a:p>
          <a:endParaRPr kumimoji="1" lang="ja-JP" altLang="en-US" sz="1200">
            <a:latin typeface="ＭＳ ゴシック"/>
            <a:ea typeface="ＭＳ ゴシック"/>
          </a:endParaRPr>
        </a:p>
        <a:p>
          <a:r>
            <a:rPr kumimoji="1" lang="ja-JP" altLang="en-US" sz="1200">
              <a:latin typeface="ＭＳ ゴシック"/>
              <a:ea typeface="ＭＳ ゴシック"/>
            </a:rPr>
            <a:t>【充当可能財源等（Ｂ）】</a:t>
          </a:r>
        </a:p>
        <a:p>
          <a:r>
            <a:rPr kumimoji="1" lang="ja-JP" altLang="en-US" sz="1200">
              <a:latin typeface="ＭＳ ゴシック"/>
              <a:ea typeface="ＭＳ ゴシック"/>
            </a:rPr>
            <a:t>　基金については、公共施設整備基金、減債基金、永井路子歴史文化振興事業基金の積立てにより増加したが、基準財政需要額算入見込額については、公債費の算入額の減少が見込まれるため減少した。</a:t>
          </a:r>
        </a:p>
        <a:p>
          <a:endParaRPr kumimoji="1" lang="ja-JP" altLang="en-US" sz="1200">
            <a:latin typeface="ＭＳ ゴシック"/>
            <a:ea typeface="ＭＳ ゴシック"/>
          </a:endParaRPr>
        </a:p>
        <a:p>
          <a:r>
            <a:rPr kumimoji="1" lang="ja-JP" altLang="en-US" sz="1200">
              <a:latin typeface="ＭＳ ゴシック"/>
              <a:ea typeface="ＭＳ ゴシック"/>
            </a:rPr>
            <a:t>　今後も地方債の新規発行の抑制、交付税措置のある財源的に有利な地方債の活用、基金への積立てにも考慮しながら、財政運用ガイドラインの基準値である将来負担比率60.0%未満を維持するよう、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339090</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59815" y="165100"/>
          <a:ext cx="39909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茨城県古河市</a:t>
          </a:r>
        </a:p>
      </xdr:txBody>
    </xdr:sp>
    <xdr:clientData/>
  </xdr:twoCellAnchor>
  <xdr:twoCellAnchor>
    <xdr:from>
      <xdr:col>0</xdr:col>
      <xdr:colOff>533400</xdr:colOff>
      <xdr:row>4</xdr:row>
      <xdr:rowOff>119380</xdr:rowOff>
    </xdr:from>
    <xdr:to>
      <xdr:col>2</xdr:col>
      <xdr:colOff>1010920</xdr:colOff>
      <xdr:row>6</xdr:row>
      <xdr:rowOff>185420</xdr:rowOff>
    </xdr:to>
    <xdr:sp macro="" textlink="">
      <xdr:nvSpPr>
        <xdr:cNvPr id="9" name="テキスト ボックス 6"/>
        <xdr:cNvSpPr txBox="1">
          <a:spLocks noChangeArrowheads="1"/>
        </xdr:cNvSpPr>
      </xdr:nvSpPr>
      <xdr:spPr>
        <a:xfrm>
          <a:off x="533400" y="957580"/>
          <a:ext cx="23539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339090</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59815" y="806450"/>
          <a:ext cx="11630025" cy="4331335"/>
        </a:xfrm>
        <a:prstGeom prst="rect">
          <a:avLst/>
        </a:prstGeom>
        <a:noFill/>
        <a:ln w="19050">
          <a:solidFill>
            <a:srgbClr val="000000"/>
          </a:solidFill>
          <a:miter lim="800000"/>
          <a:headEnd/>
          <a:tailEnd/>
        </a:ln>
      </xdr:spPr>
    </xdr:sp>
    <xdr:clientData/>
  </xdr:twoCellAnchor>
  <xdr:twoCellAnchor>
    <xdr:from>
      <xdr:col>8</xdr:col>
      <xdr:colOff>339090</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59815" y="1297305"/>
          <a:ext cx="1162875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財政調整基金へ105百万円、減債基金へ160百万円積立てた。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rgbClr val="FF0000"/>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特定目的基金は、公共施設整備基金がクリーンセンター施設管理事業等への充当により230百万円の減額、ふるさと振興基金がシティプロモーション推進事業等への充当により125百万円減額した一方で、公共施設整備基金へ500百万円、ふるさと振興基金へ281百万円積立てたことなどにより、619百万円の増加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上記より、基金全体として884百万円の増加となった。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古河市では令和４年</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月に古河市財政運営ガイドライン（計画期間：令和４年度～令和８年度）を定め、大規模な財政支出や急激な税収の落ち込み等の将来リスクへの備えとして、財政調整基金の残高が標準財政規模の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以上（約48億円）を保持することを目標とした。令和５年度は目標値を下回る数値であったため、今後は、財政運営ガイドラインに定めた基準値を保持することができるよう決算剰余金を各種基金への積立てもしくは取崩しの抑制に活用し、基金ストックの充実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4</xdr:row>
      <xdr:rowOff>73025</xdr:rowOff>
    </xdr:from>
    <xdr:to>
      <xdr:col>8</xdr:col>
      <xdr:colOff>1680845</xdr:colOff>
      <xdr:row>6</xdr:row>
      <xdr:rowOff>7620</xdr:rowOff>
    </xdr:to>
    <xdr:sp macro="" textlink="">
      <xdr:nvSpPr>
        <xdr:cNvPr id="13" name="Rectangle 7"/>
        <xdr:cNvSpPr>
          <a:spLocks noChangeArrowheads="1"/>
        </xdr:cNvSpPr>
      </xdr:nvSpPr>
      <xdr:spPr>
        <a:xfrm>
          <a:off x="1384490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339090</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59815" y="12463145"/>
          <a:ext cx="11630025" cy="5424805"/>
        </a:xfrm>
        <a:prstGeom prst="rect">
          <a:avLst/>
        </a:prstGeom>
        <a:noFill/>
        <a:ln w="19050">
          <a:solidFill>
            <a:srgbClr val="000000"/>
          </a:solidFill>
          <a:miter lim="800000"/>
          <a:headEnd/>
          <a:tailEnd/>
        </a:ln>
      </xdr:spPr>
    </xdr:sp>
    <xdr:clientData/>
  </xdr:twoCellAnchor>
  <xdr:twoCellAnchor>
    <xdr:from>
      <xdr:col>8</xdr:col>
      <xdr:colOff>339090</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59815" y="12928600"/>
          <a:ext cx="1162875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「公共施設整備基金」</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教育、民生及び土木等の公共施設の計画的かつ円滑な整備を図るための事業へ充当。</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「ふるさと振興基金」</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風格と希望に満ちたいきいき古河を目指し、特色のある個性豊かなふるさとづくりを推進するための事業へ充当。</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「公共施設整備基金」</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主にクリーンセンター施設管理事業へ91百万円、社会教育施設管理運営事業へ58百万円、小学校施設管理事業へ26百万円を充当した一方で、教育施設をはじめとする各公共施設等の老朽化に備え、500百万円を積立てたことにより、331百万円の増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「ふるさと振興基金」</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主にシティプロモーション推進事業へ32百万円、防犯灯整備事業へ20百万円、任意予防接種助成事業へ20百万円を充当した一方で、281百万円を積立てたことにより、156百万円の増額となった。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事業費を精査し、年間の取崩額の調整を行いながら基金管理をしていく。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54</xdr:row>
      <xdr:rowOff>256540</xdr:rowOff>
    </xdr:from>
    <xdr:to>
      <xdr:col>9</xdr:col>
      <xdr:colOff>950595</xdr:colOff>
      <xdr:row>54</xdr:row>
      <xdr:rowOff>585470</xdr:rowOff>
    </xdr:to>
    <xdr:sp macro="" textlink="">
      <xdr:nvSpPr>
        <xdr:cNvPr id="16" name="Rectangle 7"/>
        <xdr:cNvSpPr>
          <a:spLocks noChangeArrowheads="1"/>
        </xdr:cNvSpPr>
      </xdr:nvSpPr>
      <xdr:spPr>
        <a:xfrm>
          <a:off x="13844905" y="12562840"/>
          <a:ext cx="250761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339090</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59815" y="5278755"/>
          <a:ext cx="11630025" cy="3450590"/>
        </a:xfrm>
        <a:prstGeom prst="rect">
          <a:avLst/>
        </a:prstGeom>
        <a:noFill/>
        <a:ln w="19050">
          <a:solidFill>
            <a:srgbClr val="000000"/>
          </a:solidFill>
          <a:miter lim="800000"/>
          <a:headEnd/>
          <a:tailEnd/>
        </a:ln>
      </xdr:spPr>
    </xdr:sp>
    <xdr:clientData/>
  </xdr:twoCellAnchor>
  <xdr:twoCellAnchor>
    <xdr:from>
      <xdr:col>8</xdr:col>
      <xdr:colOff>339090</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59815" y="5753100"/>
          <a:ext cx="1162875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市税の増加及び公債費の償還ピークを過ぎたことによる元利償還額の減少等により歳入超過分を積立てたことによる増加。</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rgbClr val="FF0000"/>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財政調整基金が、各年度の標準財政規模の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％以上の残高（上限</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億円）を保持するよう決算余剰金を各種基金へ積立てもしくは取崩しの抑制に活用し、基金ストックの充実を図る。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4905" y="5372735"/>
          <a:ext cx="20472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339090</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59815" y="8876665"/>
          <a:ext cx="11630025" cy="3448050"/>
        </a:xfrm>
        <a:prstGeom prst="rect">
          <a:avLst/>
        </a:prstGeom>
        <a:noFill/>
        <a:ln w="19050">
          <a:solidFill>
            <a:srgbClr val="000000"/>
          </a:solidFill>
          <a:miter lim="800000"/>
          <a:headEnd/>
          <a:tailEnd/>
        </a:ln>
      </xdr:spPr>
    </xdr:sp>
    <xdr:clientData/>
  </xdr:twoCellAnchor>
  <xdr:twoCellAnchor>
    <xdr:from>
      <xdr:col>8</xdr:col>
      <xdr:colOff>339090</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59815" y="9349740"/>
          <a:ext cx="1162875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臨時財政対策債償還基金費を積立てたことによる増加。</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決算余剰金を各種基金へ積立てもしくは取崩しの抑制に活用し、基金ストックの充実を図る。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490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136</v>
      </c>
      <c r="C2" s="3"/>
      <c r="D2" s="10"/>
    </row>
    <row r="3" spans="1:119" ht="18.75" customHeight="1" x14ac:dyDescent="0.15">
      <c r="A3" s="2"/>
      <c r="B3" s="460" t="s">
        <v>138</v>
      </c>
      <c r="C3" s="461"/>
      <c r="D3" s="461"/>
      <c r="E3" s="462"/>
      <c r="F3" s="462"/>
      <c r="G3" s="462"/>
      <c r="H3" s="462"/>
      <c r="I3" s="462"/>
      <c r="J3" s="462"/>
      <c r="K3" s="462"/>
      <c r="L3" s="462" t="s">
        <v>141</v>
      </c>
      <c r="M3" s="462"/>
      <c r="N3" s="462"/>
      <c r="O3" s="462"/>
      <c r="P3" s="462"/>
      <c r="Q3" s="462"/>
      <c r="R3" s="469"/>
      <c r="S3" s="469"/>
      <c r="T3" s="469"/>
      <c r="U3" s="469"/>
      <c r="V3" s="470"/>
      <c r="W3" s="320" t="s">
        <v>143</v>
      </c>
      <c r="X3" s="321"/>
      <c r="Y3" s="321"/>
      <c r="Z3" s="321"/>
      <c r="AA3" s="321"/>
      <c r="AB3" s="461"/>
      <c r="AC3" s="469" t="s">
        <v>144</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15</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150</v>
      </c>
      <c r="CU3" s="321"/>
      <c r="CV3" s="321"/>
      <c r="CW3" s="321"/>
      <c r="CX3" s="321"/>
      <c r="CY3" s="321"/>
      <c r="CZ3" s="321"/>
      <c r="DA3" s="322"/>
      <c r="DB3" s="320" t="s">
        <v>152</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153</v>
      </c>
      <c r="AZ4" s="324"/>
      <c r="BA4" s="324"/>
      <c r="BB4" s="324"/>
      <c r="BC4" s="324"/>
      <c r="BD4" s="324"/>
      <c r="BE4" s="324"/>
      <c r="BF4" s="324"/>
      <c r="BG4" s="324"/>
      <c r="BH4" s="324"/>
      <c r="BI4" s="324"/>
      <c r="BJ4" s="324"/>
      <c r="BK4" s="324"/>
      <c r="BL4" s="324"/>
      <c r="BM4" s="325"/>
      <c r="BN4" s="326">
        <v>59637335</v>
      </c>
      <c r="BO4" s="327"/>
      <c r="BP4" s="327"/>
      <c r="BQ4" s="327"/>
      <c r="BR4" s="327"/>
      <c r="BS4" s="327"/>
      <c r="BT4" s="327"/>
      <c r="BU4" s="328"/>
      <c r="BV4" s="326">
        <v>58829165</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7.3</v>
      </c>
      <c r="CU4" s="333"/>
      <c r="CV4" s="333"/>
      <c r="CW4" s="333"/>
      <c r="CX4" s="333"/>
      <c r="CY4" s="333"/>
      <c r="CZ4" s="333"/>
      <c r="DA4" s="334"/>
      <c r="DB4" s="332">
        <v>8.3000000000000007</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156</v>
      </c>
      <c r="AN5" s="336"/>
      <c r="AO5" s="336"/>
      <c r="AP5" s="336"/>
      <c r="AQ5" s="336"/>
      <c r="AR5" s="336"/>
      <c r="AS5" s="336"/>
      <c r="AT5" s="337"/>
      <c r="AU5" s="338" t="s">
        <v>69</v>
      </c>
      <c r="AV5" s="339"/>
      <c r="AW5" s="339"/>
      <c r="AX5" s="339"/>
      <c r="AY5" s="340" t="s">
        <v>146</v>
      </c>
      <c r="AZ5" s="341"/>
      <c r="BA5" s="341"/>
      <c r="BB5" s="341"/>
      <c r="BC5" s="341"/>
      <c r="BD5" s="341"/>
      <c r="BE5" s="341"/>
      <c r="BF5" s="341"/>
      <c r="BG5" s="341"/>
      <c r="BH5" s="341"/>
      <c r="BI5" s="341"/>
      <c r="BJ5" s="341"/>
      <c r="BK5" s="341"/>
      <c r="BL5" s="341"/>
      <c r="BM5" s="342"/>
      <c r="BN5" s="343">
        <v>56607542</v>
      </c>
      <c r="BO5" s="344"/>
      <c r="BP5" s="344"/>
      <c r="BQ5" s="344"/>
      <c r="BR5" s="344"/>
      <c r="BS5" s="344"/>
      <c r="BT5" s="344"/>
      <c r="BU5" s="345"/>
      <c r="BV5" s="343">
        <v>55779166</v>
      </c>
      <c r="BW5" s="344"/>
      <c r="BX5" s="344"/>
      <c r="BY5" s="344"/>
      <c r="BZ5" s="344"/>
      <c r="CA5" s="344"/>
      <c r="CB5" s="344"/>
      <c r="CC5" s="345"/>
      <c r="CD5" s="346" t="s">
        <v>158</v>
      </c>
      <c r="CE5" s="347"/>
      <c r="CF5" s="347"/>
      <c r="CG5" s="347"/>
      <c r="CH5" s="347"/>
      <c r="CI5" s="347"/>
      <c r="CJ5" s="347"/>
      <c r="CK5" s="347"/>
      <c r="CL5" s="347"/>
      <c r="CM5" s="347"/>
      <c r="CN5" s="347"/>
      <c r="CO5" s="347"/>
      <c r="CP5" s="347"/>
      <c r="CQ5" s="347"/>
      <c r="CR5" s="347"/>
      <c r="CS5" s="348"/>
      <c r="CT5" s="349">
        <v>89.1</v>
      </c>
      <c r="CU5" s="350"/>
      <c r="CV5" s="350"/>
      <c r="CW5" s="350"/>
      <c r="CX5" s="350"/>
      <c r="CY5" s="350"/>
      <c r="CZ5" s="350"/>
      <c r="DA5" s="351"/>
      <c r="DB5" s="349">
        <v>90.1</v>
      </c>
      <c r="DC5" s="350"/>
      <c r="DD5" s="350"/>
      <c r="DE5" s="350"/>
      <c r="DF5" s="350"/>
      <c r="DG5" s="350"/>
      <c r="DH5" s="350"/>
      <c r="DI5" s="351"/>
    </row>
    <row r="6" spans="1:119" ht="18.75" customHeight="1" x14ac:dyDescent="0.15">
      <c r="A6" s="2"/>
      <c r="B6" s="480" t="s">
        <v>159</v>
      </c>
      <c r="C6" s="481"/>
      <c r="D6" s="481"/>
      <c r="E6" s="482"/>
      <c r="F6" s="482"/>
      <c r="G6" s="482"/>
      <c r="H6" s="482"/>
      <c r="I6" s="482"/>
      <c r="J6" s="482"/>
      <c r="K6" s="482"/>
      <c r="L6" s="482" t="s">
        <v>162</v>
      </c>
      <c r="M6" s="482"/>
      <c r="N6" s="482"/>
      <c r="O6" s="482"/>
      <c r="P6" s="482"/>
      <c r="Q6" s="482"/>
      <c r="R6" s="486"/>
      <c r="S6" s="486"/>
      <c r="T6" s="486"/>
      <c r="U6" s="486"/>
      <c r="V6" s="487"/>
      <c r="W6" s="490" t="s">
        <v>163</v>
      </c>
      <c r="X6" s="491"/>
      <c r="Y6" s="491"/>
      <c r="Z6" s="491"/>
      <c r="AA6" s="491"/>
      <c r="AB6" s="481"/>
      <c r="AC6" s="494" t="s">
        <v>134</v>
      </c>
      <c r="AD6" s="495"/>
      <c r="AE6" s="495"/>
      <c r="AF6" s="495"/>
      <c r="AG6" s="495"/>
      <c r="AH6" s="495"/>
      <c r="AI6" s="495"/>
      <c r="AJ6" s="495"/>
      <c r="AK6" s="495"/>
      <c r="AL6" s="496"/>
      <c r="AM6" s="335" t="s">
        <v>73</v>
      </c>
      <c r="AN6" s="336"/>
      <c r="AO6" s="336"/>
      <c r="AP6" s="336"/>
      <c r="AQ6" s="336"/>
      <c r="AR6" s="336"/>
      <c r="AS6" s="336"/>
      <c r="AT6" s="337"/>
      <c r="AU6" s="338" t="s">
        <v>69</v>
      </c>
      <c r="AV6" s="339"/>
      <c r="AW6" s="339"/>
      <c r="AX6" s="339"/>
      <c r="AY6" s="340" t="s">
        <v>166</v>
      </c>
      <c r="AZ6" s="341"/>
      <c r="BA6" s="341"/>
      <c r="BB6" s="341"/>
      <c r="BC6" s="341"/>
      <c r="BD6" s="341"/>
      <c r="BE6" s="341"/>
      <c r="BF6" s="341"/>
      <c r="BG6" s="341"/>
      <c r="BH6" s="341"/>
      <c r="BI6" s="341"/>
      <c r="BJ6" s="341"/>
      <c r="BK6" s="341"/>
      <c r="BL6" s="341"/>
      <c r="BM6" s="342"/>
      <c r="BN6" s="343">
        <v>3029793</v>
      </c>
      <c r="BO6" s="344"/>
      <c r="BP6" s="344"/>
      <c r="BQ6" s="344"/>
      <c r="BR6" s="344"/>
      <c r="BS6" s="344"/>
      <c r="BT6" s="344"/>
      <c r="BU6" s="345"/>
      <c r="BV6" s="343">
        <v>3049999</v>
      </c>
      <c r="BW6" s="344"/>
      <c r="BX6" s="344"/>
      <c r="BY6" s="344"/>
      <c r="BZ6" s="344"/>
      <c r="CA6" s="344"/>
      <c r="CB6" s="344"/>
      <c r="CC6" s="345"/>
      <c r="CD6" s="346" t="s">
        <v>167</v>
      </c>
      <c r="CE6" s="347"/>
      <c r="CF6" s="347"/>
      <c r="CG6" s="347"/>
      <c r="CH6" s="347"/>
      <c r="CI6" s="347"/>
      <c r="CJ6" s="347"/>
      <c r="CK6" s="347"/>
      <c r="CL6" s="347"/>
      <c r="CM6" s="347"/>
      <c r="CN6" s="347"/>
      <c r="CO6" s="347"/>
      <c r="CP6" s="347"/>
      <c r="CQ6" s="347"/>
      <c r="CR6" s="347"/>
      <c r="CS6" s="348"/>
      <c r="CT6" s="352">
        <v>90</v>
      </c>
      <c r="CU6" s="353"/>
      <c r="CV6" s="353"/>
      <c r="CW6" s="353"/>
      <c r="CX6" s="353"/>
      <c r="CY6" s="353"/>
      <c r="CZ6" s="353"/>
      <c r="DA6" s="354"/>
      <c r="DB6" s="352">
        <v>92.1</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168</v>
      </c>
      <c r="AN7" s="336"/>
      <c r="AO7" s="336"/>
      <c r="AP7" s="336"/>
      <c r="AQ7" s="336"/>
      <c r="AR7" s="336"/>
      <c r="AS7" s="336"/>
      <c r="AT7" s="337"/>
      <c r="AU7" s="338" t="s">
        <v>170</v>
      </c>
      <c r="AV7" s="339"/>
      <c r="AW7" s="339"/>
      <c r="AX7" s="339"/>
      <c r="AY7" s="340" t="s">
        <v>171</v>
      </c>
      <c r="AZ7" s="341"/>
      <c r="BA7" s="341"/>
      <c r="BB7" s="341"/>
      <c r="BC7" s="341"/>
      <c r="BD7" s="341"/>
      <c r="BE7" s="341"/>
      <c r="BF7" s="341"/>
      <c r="BG7" s="341"/>
      <c r="BH7" s="341"/>
      <c r="BI7" s="341"/>
      <c r="BJ7" s="341"/>
      <c r="BK7" s="341"/>
      <c r="BL7" s="341"/>
      <c r="BM7" s="342"/>
      <c r="BN7" s="343">
        <v>676083</v>
      </c>
      <c r="BO7" s="344"/>
      <c r="BP7" s="344"/>
      <c r="BQ7" s="344"/>
      <c r="BR7" s="344"/>
      <c r="BS7" s="344"/>
      <c r="BT7" s="344"/>
      <c r="BU7" s="345"/>
      <c r="BV7" s="343">
        <v>467062</v>
      </c>
      <c r="BW7" s="344"/>
      <c r="BX7" s="344"/>
      <c r="BY7" s="344"/>
      <c r="BZ7" s="344"/>
      <c r="CA7" s="344"/>
      <c r="CB7" s="344"/>
      <c r="CC7" s="345"/>
      <c r="CD7" s="346" t="s">
        <v>172</v>
      </c>
      <c r="CE7" s="347"/>
      <c r="CF7" s="347"/>
      <c r="CG7" s="347"/>
      <c r="CH7" s="347"/>
      <c r="CI7" s="347"/>
      <c r="CJ7" s="347"/>
      <c r="CK7" s="347"/>
      <c r="CL7" s="347"/>
      <c r="CM7" s="347"/>
      <c r="CN7" s="347"/>
      <c r="CO7" s="347"/>
      <c r="CP7" s="347"/>
      <c r="CQ7" s="347"/>
      <c r="CR7" s="347"/>
      <c r="CS7" s="348"/>
      <c r="CT7" s="343">
        <v>32231700</v>
      </c>
      <c r="CU7" s="344"/>
      <c r="CV7" s="344"/>
      <c r="CW7" s="344"/>
      <c r="CX7" s="344"/>
      <c r="CY7" s="344"/>
      <c r="CZ7" s="344"/>
      <c r="DA7" s="345"/>
      <c r="DB7" s="343">
        <v>31210873</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173</v>
      </c>
      <c r="AN8" s="336"/>
      <c r="AO8" s="336"/>
      <c r="AP8" s="336"/>
      <c r="AQ8" s="336"/>
      <c r="AR8" s="336"/>
      <c r="AS8" s="336"/>
      <c r="AT8" s="337"/>
      <c r="AU8" s="338" t="s">
        <v>69</v>
      </c>
      <c r="AV8" s="339"/>
      <c r="AW8" s="339"/>
      <c r="AX8" s="339"/>
      <c r="AY8" s="340" t="s">
        <v>176</v>
      </c>
      <c r="AZ8" s="341"/>
      <c r="BA8" s="341"/>
      <c r="BB8" s="341"/>
      <c r="BC8" s="341"/>
      <c r="BD8" s="341"/>
      <c r="BE8" s="341"/>
      <c r="BF8" s="341"/>
      <c r="BG8" s="341"/>
      <c r="BH8" s="341"/>
      <c r="BI8" s="341"/>
      <c r="BJ8" s="341"/>
      <c r="BK8" s="341"/>
      <c r="BL8" s="341"/>
      <c r="BM8" s="342"/>
      <c r="BN8" s="343">
        <v>2353710</v>
      </c>
      <c r="BO8" s="344"/>
      <c r="BP8" s="344"/>
      <c r="BQ8" s="344"/>
      <c r="BR8" s="344"/>
      <c r="BS8" s="344"/>
      <c r="BT8" s="344"/>
      <c r="BU8" s="345"/>
      <c r="BV8" s="343">
        <v>2582937</v>
      </c>
      <c r="BW8" s="344"/>
      <c r="BX8" s="344"/>
      <c r="BY8" s="344"/>
      <c r="BZ8" s="344"/>
      <c r="CA8" s="344"/>
      <c r="CB8" s="344"/>
      <c r="CC8" s="345"/>
      <c r="CD8" s="346" t="s">
        <v>177</v>
      </c>
      <c r="CE8" s="347"/>
      <c r="CF8" s="347"/>
      <c r="CG8" s="347"/>
      <c r="CH8" s="347"/>
      <c r="CI8" s="347"/>
      <c r="CJ8" s="347"/>
      <c r="CK8" s="347"/>
      <c r="CL8" s="347"/>
      <c r="CM8" s="347"/>
      <c r="CN8" s="347"/>
      <c r="CO8" s="347"/>
      <c r="CP8" s="347"/>
      <c r="CQ8" s="347"/>
      <c r="CR8" s="347"/>
      <c r="CS8" s="348"/>
      <c r="CT8" s="355">
        <v>0.72</v>
      </c>
      <c r="CU8" s="356"/>
      <c r="CV8" s="356"/>
      <c r="CW8" s="356"/>
      <c r="CX8" s="356"/>
      <c r="CY8" s="356"/>
      <c r="CZ8" s="356"/>
      <c r="DA8" s="357"/>
      <c r="DB8" s="355">
        <v>0.74</v>
      </c>
      <c r="DC8" s="356"/>
      <c r="DD8" s="356"/>
      <c r="DE8" s="356"/>
      <c r="DF8" s="356"/>
      <c r="DG8" s="356"/>
      <c r="DH8" s="356"/>
      <c r="DI8" s="357"/>
    </row>
    <row r="9" spans="1:119" ht="18.75" customHeight="1" x14ac:dyDescent="0.15">
      <c r="A9" s="2"/>
      <c r="B9" s="317" t="s">
        <v>18</v>
      </c>
      <c r="C9" s="318"/>
      <c r="D9" s="318"/>
      <c r="E9" s="318"/>
      <c r="F9" s="318"/>
      <c r="G9" s="318"/>
      <c r="H9" s="318"/>
      <c r="I9" s="318"/>
      <c r="J9" s="318"/>
      <c r="K9" s="415"/>
      <c r="L9" s="358" t="s">
        <v>14</v>
      </c>
      <c r="M9" s="359"/>
      <c r="N9" s="359"/>
      <c r="O9" s="359"/>
      <c r="P9" s="359"/>
      <c r="Q9" s="360"/>
      <c r="R9" s="361">
        <v>139344</v>
      </c>
      <c r="S9" s="362"/>
      <c r="T9" s="362"/>
      <c r="U9" s="362"/>
      <c r="V9" s="363"/>
      <c r="W9" s="320" t="s">
        <v>179</v>
      </c>
      <c r="X9" s="321"/>
      <c r="Y9" s="321"/>
      <c r="Z9" s="321"/>
      <c r="AA9" s="321"/>
      <c r="AB9" s="321"/>
      <c r="AC9" s="321"/>
      <c r="AD9" s="321"/>
      <c r="AE9" s="321"/>
      <c r="AF9" s="321"/>
      <c r="AG9" s="321"/>
      <c r="AH9" s="321"/>
      <c r="AI9" s="321"/>
      <c r="AJ9" s="321"/>
      <c r="AK9" s="321"/>
      <c r="AL9" s="322"/>
      <c r="AM9" s="335" t="s">
        <v>180</v>
      </c>
      <c r="AN9" s="336"/>
      <c r="AO9" s="336"/>
      <c r="AP9" s="336"/>
      <c r="AQ9" s="336"/>
      <c r="AR9" s="336"/>
      <c r="AS9" s="336"/>
      <c r="AT9" s="337"/>
      <c r="AU9" s="338" t="s">
        <v>69</v>
      </c>
      <c r="AV9" s="339"/>
      <c r="AW9" s="339"/>
      <c r="AX9" s="339"/>
      <c r="AY9" s="340" t="s">
        <v>70</v>
      </c>
      <c r="AZ9" s="341"/>
      <c r="BA9" s="341"/>
      <c r="BB9" s="341"/>
      <c r="BC9" s="341"/>
      <c r="BD9" s="341"/>
      <c r="BE9" s="341"/>
      <c r="BF9" s="341"/>
      <c r="BG9" s="341"/>
      <c r="BH9" s="341"/>
      <c r="BI9" s="341"/>
      <c r="BJ9" s="341"/>
      <c r="BK9" s="341"/>
      <c r="BL9" s="341"/>
      <c r="BM9" s="342"/>
      <c r="BN9" s="343">
        <v>-311409</v>
      </c>
      <c r="BO9" s="344"/>
      <c r="BP9" s="344"/>
      <c r="BQ9" s="344"/>
      <c r="BR9" s="344"/>
      <c r="BS9" s="344"/>
      <c r="BT9" s="344"/>
      <c r="BU9" s="345"/>
      <c r="BV9" s="343">
        <v>-1138683</v>
      </c>
      <c r="BW9" s="344"/>
      <c r="BX9" s="344"/>
      <c r="BY9" s="344"/>
      <c r="BZ9" s="344"/>
      <c r="CA9" s="344"/>
      <c r="CB9" s="344"/>
      <c r="CC9" s="345"/>
      <c r="CD9" s="346" t="s">
        <v>67</v>
      </c>
      <c r="CE9" s="347"/>
      <c r="CF9" s="347"/>
      <c r="CG9" s="347"/>
      <c r="CH9" s="347"/>
      <c r="CI9" s="347"/>
      <c r="CJ9" s="347"/>
      <c r="CK9" s="347"/>
      <c r="CL9" s="347"/>
      <c r="CM9" s="347"/>
      <c r="CN9" s="347"/>
      <c r="CO9" s="347"/>
      <c r="CP9" s="347"/>
      <c r="CQ9" s="347"/>
      <c r="CR9" s="347"/>
      <c r="CS9" s="348"/>
      <c r="CT9" s="349">
        <v>14</v>
      </c>
      <c r="CU9" s="350"/>
      <c r="CV9" s="350"/>
      <c r="CW9" s="350"/>
      <c r="CX9" s="350"/>
      <c r="CY9" s="350"/>
      <c r="CZ9" s="350"/>
      <c r="DA9" s="351"/>
      <c r="DB9" s="349">
        <v>15.6</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183</v>
      </c>
      <c r="M10" s="336"/>
      <c r="N10" s="336"/>
      <c r="O10" s="336"/>
      <c r="P10" s="336"/>
      <c r="Q10" s="337"/>
      <c r="R10" s="365">
        <v>140946</v>
      </c>
      <c r="S10" s="366"/>
      <c r="T10" s="366"/>
      <c r="U10" s="366"/>
      <c r="V10" s="367"/>
      <c r="W10" s="475"/>
      <c r="X10" s="454"/>
      <c r="Y10" s="454"/>
      <c r="Z10" s="454"/>
      <c r="AA10" s="454"/>
      <c r="AB10" s="454"/>
      <c r="AC10" s="454"/>
      <c r="AD10" s="454"/>
      <c r="AE10" s="454"/>
      <c r="AF10" s="454"/>
      <c r="AG10" s="454"/>
      <c r="AH10" s="454"/>
      <c r="AI10" s="454"/>
      <c r="AJ10" s="454"/>
      <c r="AK10" s="454"/>
      <c r="AL10" s="478"/>
      <c r="AM10" s="335" t="s">
        <v>184</v>
      </c>
      <c r="AN10" s="336"/>
      <c r="AO10" s="336"/>
      <c r="AP10" s="336"/>
      <c r="AQ10" s="336"/>
      <c r="AR10" s="336"/>
      <c r="AS10" s="336"/>
      <c r="AT10" s="337"/>
      <c r="AU10" s="338" t="s">
        <v>69</v>
      </c>
      <c r="AV10" s="339"/>
      <c r="AW10" s="339"/>
      <c r="AX10" s="339"/>
      <c r="AY10" s="340" t="s">
        <v>186</v>
      </c>
      <c r="AZ10" s="341"/>
      <c r="BA10" s="341"/>
      <c r="BB10" s="341"/>
      <c r="BC10" s="341"/>
      <c r="BD10" s="341"/>
      <c r="BE10" s="341"/>
      <c r="BF10" s="341"/>
      <c r="BG10" s="341"/>
      <c r="BH10" s="341"/>
      <c r="BI10" s="341"/>
      <c r="BJ10" s="341"/>
      <c r="BK10" s="341"/>
      <c r="BL10" s="341"/>
      <c r="BM10" s="342"/>
      <c r="BN10" s="343">
        <v>500027</v>
      </c>
      <c r="BO10" s="344"/>
      <c r="BP10" s="344"/>
      <c r="BQ10" s="344"/>
      <c r="BR10" s="344"/>
      <c r="BS10" s="344"/>
      <c r="BT10" s="344"/>
      <c r="BU10" s="345"/>
      <c r="BV10" s="343">
        <v>800287</v>
      </c>
      <c r="BW10" s="344"/>
      <c r="BX10" s="344"/>
      <c r="BY10" s="344"/>
      <c r="BZ10" s="344"/>
      <c r="CA10" s="344"/>
      <c r="CB10" s="344"/>
      <c r="CC10" s="345"/>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190</v>
      </c>
      <c r="M11" s="369"/>
      <c r="N11" s="369"/>
      <c r="O11" s="369"/>
      <c r="P11" s="369"/>
      <c r="Q11" s="370"/>
      <c r="R11" s="371" t="s">
        <v>192</v>
      </c>
      <c r="S11" s="372"/>
      <c r="T11" s="372"/>
      <c r="U11" s="372"/>
      <c r="V11" s="373"/>
      <c r="W11" s="475"/>
      <c r="X11" s="454"/>
      <c r="Y11" s="454"/>
      <c r="Z11" s="454"/>
      <c r="AA11" s="454"/>
      <c r="AB11" s="454"/>
      <c r="AC11" s="454"/>
      <c r="AD11" s="454"/>
      <c r="AE11" s="454"/>
      <c r="AF11" s="454"/>
      <c r="AG11" s="454"/>
      <c r="AH11" s="454"/>
      <c r="AI11" s="454"/>
      <c r="AJ11" s="454"/>
      <c r="AK11" s="454"/>
      <c r="AL11" s="478"/>
      <c r="AM11" s="335" t="s">
        <v>63</v>
      </c>
      <c r="AN11" s="336"/>
      <c r="AO11" s="336"/>
      <c r="AP11" s="336"/>
      <c r="AQ11" s="336"/>
      <c r="AR11" s="336"/>
      <c r="AS11" s="336"/>
      <c r="AT11" s="337"/>
      <c r="AU11" s="338" t="s">
        <v>69</v>
      </c>
      <c r="AV11" s="339"/>
      <c r="AW11" s="339"/>
      <c r="AX11" s="339"/>
      <c r="AY11" s="340" t="s">
        <v>193</v>
      </c>
      <c r="AZ11" s="341"/>
      <c r="BA11" s="341"/>
      <c r="BB11" s="341"/>
      <c r="BC11" s="341"/>
      <c r="BD11" s="341"/>
      <c r="BE11" s="341"/>
      <c r="BF11" s="341"/>
      <c r="BG11" s="341"/>
      <c r="BH11" s="341"/>
      <c r="BI11" s="341"/>
      <c r="BJ11" s="341"/>
      <c r="BK11" s="341"/>
      <c r="BL11" s="341"/>
      <c r="BM11" s="342"/>
      <c r="BN11" s="343">
        <v>416509</v>
      </c>
      <c r="BO11" s="344"/>
      <c r="BP11" s="344"/>
      <c r="BQ11" s="344"/>
      <c r="BR11" s="344"/>
      <c r="BS11" s="344"/>
      <c r="BT11" s="344"/>
      <c r="BU11" s="345"/>
      <c r="BV11" s="343">
        <v>816089</v>
      </c>
      <c r="BW11" s="344"/>
      <c r="BX11" s="344"/>
      <c r="BY11" s="344"/>
      <c r="BZ11" s="344"/>
      <c r="CA11" s="344"/>
      <c r="CB11" s="344"/>
      <c r="CC11" s="345"/>
      <c r="CD11" s="346" t="s">
        <v>196</v>
      </c>
      <c r="CE11" s="347"/>
      <c r="CF11" s="347"/>
      <c r="CG11" s="347"/>
      <c r="CH11" s="347"/>
      <c r="CI11" s="347"/>
      <c r="CJ11" s="347"/>
      <c r="CK11" s="347"/>
      <c r="CL11" s="347"/>
      <c r="CM11" s="347"/>
      <c r="CN11" s="347"/>
      <c r="CO11" s="347"/>
      <c r="CP11" s="347"/>
      <c r="CQ11" s="347"/>
      <c r="CR11" s="347"/>
      <c r="CS11" s="348"/>
      <c r="CT11" s="355" t="s">
        <v>197</v>
      </c>
      <c r="CU11" s="356"/>
      <c r="CV11" s="356"/>
      <c r="CW11" s="356"/>
      <c r="CX11" s="356"/>
      <c r="CY11" s="356"/>
      <c r="CZ11" s="356"/>
      <c r="DA11" s="357"/>
      <c r="DB11" s="355" t="s">
        <v>197</v>
      </c>
      <c r="DC11" s="356"/>
      <c r="DD11" s="356"/>
      <c r="DE11" s="356"/>
      <c r="DF11" s="356"/>
      <c r="DG11" s="356"/>
      <c r="DH11" s="356"/>
      <c r="DI11" s="357"/>
    </row>
    <row r="12" spans="1:119" ht="18.75" customHeight="1" x14ac:dyDescent="0.15">
      <c r="A12" s="2"/>
      <c r="B12" s="502" t="s">
        <v>199</v>
      </c>
      <c r="C12" s="503"/>
      <c r="D12" s="503"/>
      <c r="E12" s="503"/>
      <c r="F12" s="503"/>
      <c r="G12" s="503"/>
      <c r="H12" s="503"/>
      <c r="I12" s="503"/>
      <c r="J12" s="503"/>
      <c r="K12" s="504"/>
      <c r="L12" s="374" t="s">
        <v>200</v>
      </c>
      <c r="M12" s="375"/>
      <c r="N12" s="375"/>
      <c r="O12" s="375"/>
      <c r="P12" s="375"/>
      <c r="Q12" s="376"/>
      <c r="R12" s="377">
        <v>140499</v>
      </c>
      <c r="S12" s="378"/>
      <c r="T12" s="378"/>
      <c r="U12" s="378"/>
      <c r="V12" s="379"/>
      <c r="W12" s="380" t="s">
        <v>8</v>
      </c>
      <c r="X12" s="339"/>
      <c r="Y12" s="339"/>
      <c r="Z12" s="339"/>
      <c r="AA12" s="339"/>
      <c r="AB12" s="381"/>
      <c r="AC12" s="382" t="s">
        <v>109</v>
      </c>
      <c r="AD12" s="383"/>
      <c r="AE12" s="383"/>
      <c r="AF12" s="383"/>
      <c r="AG12" s="384"/>
      <c r="AH12" s="382" t="s">
        <v>202</v>
      </c>
      <c r="AI12" s="383"/>
      <c r="AJ12" s="383"/>
      <c r="AK12" s="383"/>
      <c r="AL12" s="385"/>
      <c r="AM12" s="335" t="s">
        <v>203</v>
      </c>
      <c r="AN12" s="336"/>
      <c r="AO12" s="336"/>
      <c r="AP12" s="336"/>
      <c r="AQ12" s="336"/>
      <c r="AR12" s="336"/>
      <c r="AS12" s="336"/>
      <c r="AT12" s="337"/>
      <c r="AU12" s="338" t="s">
        <v>69</v>
      </c>
      <c r="AV12" s="339"/>
      <c r="AW12" s="339"/>
      <c r="AX12" s="339"/>
      <c r="AY12" s="340" t="s">
        <v>206</v>
      </c>
      <c r="AZ12" s="341"/>
      <c r="BA12" s="341"/>
      <c r="BB12" s="341"/>
      <c r="BC12" s="341"/>
      <c r="BD12" s="341"/>
      <c r="BE12" s="341"/>
      <c r="BF12" s="341"/>
      <c r="BG12" s="341"/>
      <c r="BH12" s="341"/>
      <c r="BI12" s="341"/>
      <c r="BJ12" s="341"/>
      <c r="BK12" s="341"/>
      <c r="BL12" s="341"/>
      <c r="BM12" s="342"/>
      <c r="BN12" s="343">
        <v>395065</v>
      </c>
      <c r="BO12" s="344"/>
      <c r="BP12" s="344"/>
      <c r="BQ12" s="344"/>
      <c r="BR12" s="344"/>
      <c r="BS12" s="344"/>
      <c r="BT12" s="344"/>
      <c r="BU12" s="345"/>
      <c r="BV12" s="343">
        <v>0</v>
      </c>
      <c r="BW12" s="344"/>
      <c r="BX12" s="344"/>
      <c r="BY12" s="344"/>
      <c r="BZ12" s="344"/>
      <c r="CA12" s="344"/>
      <c r="CB12" s="344"/>
      <c r="CC12" s="345"/>
      <c r="CD12" s="346" t="s">
        <v>207</v>
      </c>
      <c r="CE12" s="347"/>
      <c r="CF12" s="347"/>
      <c r="CG12" s="347"/>
      <c r="CH12" s="347"/>
      <c r="CI12" s="347"/>
      <c r="CJ12" s="347"/>
      <c r="CK12" s="347"/>
      <c r="CL12" s="347"/>
      <c r="CM12" s="347"/>
      <c r="CN12" s="347"/>
      <c r="CO12" s="347"/>
      <c r="CP12" s="347"/>
      <c r="CQ12" s="347"/>
      <c r="CR12" s="347"/>
      <c r="CS12" s="348"/>
      <c r="CT12" s="355" t="s">
        <v>197</v>
      </c>
      <c r="CU12" s="356"/>
      <c r="CV12" s="356"/>
      <c r="CW12" s="356"/>
      <c r="CX12" s="356"/>
      <c r="CY12" s="356"/>
      <c r="CZ12" s="356"/>
      <c r="DA12" s="357"/>
      <c r="DB12" s="355" t="s">
        <v>197</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209</v>
      </c>
      <c r="N13" s="387"/>
      <c r="O13" s="387"/>
      <c r="P13" s="387"/>
      <c r="Q13" s="388"/>
      <c r="R13" s="389">
        <v>135519</v>
      </c>
      <c r="S13" s="390"/>
      <c r="T13" s="390"/>
      <c r="U13" s="390"/>
      <c r="V13" s="391"/>
      <c r="W13" s="490" t="s">
        <v>210</v>
      </c>
      <c r="X13" s="491"/>
      <c r="Y13" s="491"/>
      <c r="Z13" s="491"/>
      <c r="AA13" s="491"/>
      <c r="AB13" s="481"/>
      <c r="AC13" s="365">
        <v>2342</v>
      </c>
      <c r="AD13" s="366"/>
      <c r="AE13" s="366"/>
      <c r="AF13" s="366"/>
      <c r="AG13" s="392"/>
      <c r="AH13" s="365">
        <v>2754</v>
      </c>
      <c r="AI13" s="366"/>
      <c r="AJ13" s="366"/>
      <c r="AK13" s="366"/>
      <c r="AL13" s="367"/>
      <c r="AM13" s="335" t="s">
        <v>212</v>
      </c>
      <c r="AN13" s="336"/>
      <c r="AO13" s="336"/>
      <c r="AP13" s="336"/>
      <c r="AQ13" s="336"/>
      <c r="AR13" s="336"/>
      <c r="AS13" s="336"/>
      <c r="AT13" s="337"/>
      <c r="AU13" s="338" t="s">
        <v>170</v>
      </c>
      <c r="AV13" s="339"/>
      <c r="AW13" s="339"/>
      <c r="AX13" s="339"/>
      <c r="AY13" s="340" t="s">
        <v>214</v>
      </c>
      <c r="AZ13" s="341"/>
      <c r="BA13" s="341"/>
      <c r="BB13" s="341"/>
      <c r="BC13" s="341"/>
      <c r="BD13" s="341"/>
      <c r="BE13" s="341"/>
      <c r="BF13" s="341"/>
      <c r="BG13" s="341"/>
      <c r="BH13" s="341"/>
      <c r="BI13" s="341"/>
      <c r="BJ13" s="341"/>
      <c r="BK13" s="341"/>
      <c r="BL13" s="341"/>
      <c r="BM13" s="342"/>
      <c r="BN13" s="343">
        <v>210062</v>
      </c>
      <c r="BO13" s="344"/>
      <c r="BP13" s="344"/>
      <c r="BQ13" s="344"/>
      <c r="BR13" s="344"/>
      <c r="BS13" s="344"/>
      <c r="BT13" s="344"/>
      <c r="BU13" s="345"/>
      <c r="BV13" s="343">
        <v>477693</v>
      </c>
      <c r="BW13" s="344"/>
      <c r="BX13" s="344"/>
      <c r="BY13" s="344"/>
      <c r="BZ13" s="344"/>
      <c r="CA13" s="344"/>
      <c r="CB13" s="344"/>
      <c r="CC13" s="345"/>
      <c r="CD13" s="346" t="s">
        <v>215</v>
      </c>
      <c r="CE13" s="347"/>
      <c r="CF13" s="347"/>
      <c r="CG13" s="347"/>
      <c r="CH13" s="347"/>
      <c r="CI13" s="347"/>
      <c r="CJ13" s="347"/>
      <c r="CK13" s="347"/>
      <c r="CL13" s="347"/>
      <c r="CM13" s="347"/>
      <c r="CN13" s="347"/>
      <c r="CO13" s="347"/>
      <c r="CP13" s="347"/>
      <c r="CQ13" s="347"/>
      <c r="CR13" s="347"/>
      <c r="CS13" s="348"/>
      <c r="CT13" s="349">
        <v>4.2</v>
      </c>
      <c r="CU13" s="350"/>
      <c r="CV13" s="350"/>
      <c r="CW13" s="350"/>
      <c r="CX13" s="350"/>
      <c r="CY13" s="350"/>
      <c r="CZ13" s="350"/>
      <c r="DA13" s="351"/>
      <c r="DB13" s="349">
        <v>5.5</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216</v>
      </c>
      <c r="M14" s="394"/>
      <c r="N14" s="394"/>
      <c r="O14" s="394"/>
      <c r="P14" s="394"/>
      <c r="Q14" s="395"/>
      <c r="R14" s="389">
        <v>140959</v>
      </c>
      <c r="S14" s="390"/>
      <c r="T14" s="390"/>
      <c r="U14" s="390"/>
      <c r="V14" s="391"/>
      <c r="W14" s="476"/>
      <c r="X14" s="477"/>
      <c r="Y14" s="477"/>
      <c r="Z14" s="477"/>
      <c r="AA14" s="477"/>
      <c r="AB14" s="467"/>
      <c r="AC14" s="396">
        <v>3.6</v>
      </c>
      <c r="AD14" s="397"/>
      <c r="AE14" s="397"/>
      <c r="AF14" s="397"/>
      <c r="AG14" s="398"/>
      <c r="AH14" s="396">
        <v>4.0999999999999996</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220</v>
      </c>
      <c r="CE14" s="401"/>
      <c r="CF14" s="401"/>
      <c r="CG14" s="401"/>
      <c r="CH14" s="401"/>
      <c r="CI14" s="401"/>
      <c r="CJ14" s="401"/>
      <c r="CK14" s="401"/>
      <c r="CL14" s="401"/>
      <c r="CM14" s="401"/>
      <c r="CN14" s="401"/>
      <c r="CO14" s="401"/>
      <c r="CP14" s="401"/>
      <c r="CQ14" s="401"/>
      <c r="CR14" s="401"/>
      <c r="CS14" s="402"/>
      <c r="CT14" s="403">
        <v>23.3</v>
      </c>
      <c r="CU14" s="404"/>
      <c r="CV14" s="404"/>
      <c r="CW14" s="404"/>
      <c r="CX14" s="404"/>
      <c r="CY14" s="404"/>
      <c r="CZ14" s="404"/>
      <c r="DA14" s="405"/>
      <c r="DB14" s="403">
        <v>26.4</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209</v>
      </c>
      <c r="N15" s="387"/>
      <c r="O15" s="387"/>
      <c r="P15" s="387"/>
      <c r="Q15" s="388"/>
      <c r="R15" s="389">
        <v>136640</v>
      </c>
      <c r="S15" s="390"/>
      <c r="T15" s="390"/>
      <c r="U15" s="390"/>
      <c r="V15" s="391"/>
      <c r="W15" s="490" t="s">
        <v>6</v>
      </c>
      <c r="X15" s="491"/>
      <c r="Y15" s="491"/>
      <c r="Z15" s="491"/>
      <c r="AA15" s="491"/>
      <c r="AB15" s="481"/>
      <c r="AC15" s="365">
        <v>24732</v>
      </c>
      <c r="AD15" s="366"/>
      <c r="AE15" s="366"/>
      <c r="AF15" s="366"/>
      <c r="AG15" s="392"/>
      <c r="AH15" s="365">
        <v>25568</v>
      </c>
      <c r="AI15" s="366"/>
      <c r="AJ15" s="366"/>
      <c r="AK15" s="366"/>
      <c r="AL15" s="367"/>
      <c r="AM15" s="335"/>
      <c r="AN15" s="336"/>
      <c r="AO15" s="336"/>
      <c r="AP15" s="336"/>
      <c r="AQ15" s="336"/>
      <c r="AR15" s="336"/>
      <c r="AS15" s="336"/>
      <c r="AT15" s="337"/>
      <c r="AU15" s="338"/>
      <c r="AV15" s="339"/>
      <c r="AW15" s="339"/>
      <c r="AX15" s="339"/>
      <c r="AY15" s="323" t="s">
        <v>221</v>
      </c>
      <c r="AZ15" s="324"/>
      <c r="BA15" s="324"/>
      <c r="BB15" s="324"/>
      <c r="BC15" s="324"/>
      <c r="BD15" s="324"/>
      <c r="BE15" s="324"/>
      <c r="BF15" s="324"/>
      <c r="BG15" s="324"/>
      <c r="BH15" s="324"/>
      <c r="BI15" s="324"/>
      <c r="BJ15" s="324"/>
      <c r="BK15" s="324"/>
      <c r="BL15" s="324"/>
      <c r="BM15" s="325"/>
      <c r="BN15" s="326">
        <v>19359370</v>
      </c>
      <c r="BO15" s="327"/>
      <c r="BP15" s="327"/>
      <c r="BQ15" s="327"/>
      <c r="BR15" s="327"/>
      <c r="BS15" s="327"/>
      <c r="BT15" s="327"/>
      <c r="BU15" s="328"/>
      <c r="BV15" s="326">
        <v>18854677</v>
      </c>
      <c r="BW15" s="327"/>
      <c r="BX15" s="327"/>
      <c r="BY15" s="327"/>
      <c r="BZ15" s="327"/>
      <c r="CA15" s="327"/>
      <c r="CB15" s="327"/>
      <c r="CC15" s="328"/>
      <c r="CD15" s="329" t="s">
        <v>208</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223</v>
      </c>
      <c r="M16" s="406"/>
      <c r="N16" s="406"/>
      <c r="O16" s="406"/>
      <c r="P16" s="406"/>
      <c r="Q16" s="407"/>
      <c r="R16" s="408" t="s">
        <v>227</v>
      </c>
      <c r="S16" s="409"/>
      <c r="T16" s="409"/>
      <c r="U16" s="409"/>
      <c r="V16" s="410"/>
      <c r="W16" s="476"/>
      <c r="X16" s="477"/>
      <c r="Y16" s="477"/>
      <c r="Z16" s="477"/>
      <c r="AA16" s="477"/>
      <c r="AB16" s="467"/>
      <c r="AC16" s="396">
        <v>37.6</v>
      </c>
      <c r="AD16" s="397"/>
      <c r="AE16" s="397"/>
      <c r="AF16" s="397"/>
      <c r="AG16" s="398"/>
      <c r="AH16" s="396">
        <v>38.200000000000003</v>
      </c>
      <c r="AI16" s="397"/>
      <c r="AJ16" s="397"/>
      <c r="AK16" s="397"/>
      <c r="AL16" s="399"/>
      <c r="AM16" s="335"/>
      <c r="AN16" s="336"/>
      <c r="AO16" s="336"/>
      <c r="AP16" s="336"/>
      <c r="AQ16" s="336"/>
      <c r="AR16" s="336"/>
      <c r="AS16" s="336"/>
      <c r="AT16" s="337"/>
      <c r="AU16" s="338"/>
      <c r="AV16" s="339"/>
      <c r="AW16" s="339"/>
      <c r="AX16" s="339"/>
      <c r="AY16" s="340" t="s">
        <v>107</v>
      </c>
      <c r="AZ16" s="341"/>
      <c r="BA16" s="341"/>
      <c r="BB16" s="341"/>
      <c r="BC16" s="341"/>
      <c r="BD16" s="341"/>
      <c r="BE16" s="341"/>
      <c r="BF16" s="341"/>
      <c r="BG16" s="341"/>
      <c r="BH16" s="341"/>
      <c r="BI16" s="341"/>
      <c r="BJ16" s="341"/>
      <c r="BK16" s="341"/>
      <c r="BL16" s="341"/>
      <c r="BM16" s="342"/>
      <c r="BN16" s="343">
        <v>26785324</v>
      </c>
      <c r="BO16" s="344"/>
      <c r="BP16" s="344"/>
      <c r="BQ16" s="344"/>
      <c r="BR16" s="344"/>
      <c r="BS16" s="344"/>
      <c r="BT16" s="344"/>
      <c r="BU16" s="345"/>
      <c r="BV16" s="343">
        <v>25843147</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102</v>
      </c>
      <c r="N17" s="412"/>
      <c r="O17" s="412"/>
      <c r="P17" s="412"/>
      <c r="Q17" s="413"/>
      <c r="R17" s="408" t="s">
        <v>228</v>
      </c>
      <c r="S17" s="409"/>
      <c r="T17" s="409"/>
      <c r="U17" s="409"/>
      <c r="V17" s="410"/>
      <c r="W17" s="490" t="s">
        <v>96</v>
      </c>
      <c r="X17" s="491"/>
      <c r="Y17" s="491"/>
      <c r="Z17" s="491"/>
      <c r="AA17" s="491"/>
      <c r="AB17" s="481"/>
      <c r="AC17" s="365">
        <v>38658</v>
      </c>
      <c r="AD17" s="366"/>
      <c r="AE17" s="366"/>
      <c r="AF17" s="366"/>
      <c r="AG17" s="392"/>
      <c r="AH17" s="365">
        <v>38670</v>
      </c>
      <c r="AI17" s="366"/>
      <c r="AJ17" s="366"/>
      <c r="AK17" s="366"/>
      <c r="AL17" s="367"/>
      <c r="AM17" s="335"/>
      <c r="AN17" s="336"/>
      <c r="AO17" s="336"/>
      <c r="AP17" s="336"/>
      <c r="AQ17" s="336"/>
      <c r="AR17" s="336"/>
      <c r="AS17" s="336"/>
      <c r="AT17" s="337"/>
      <c r="AU17" s="338"/>
      <c r="AV17" s="339"/>
      <c r="AW17" s="339"/>
      <c r="AX17" s="339"/>
      <c r="AY17" s="340" t="s">
        <v>229</v>
      </c>
      <c r="AZ17" s="341"/>
      <c r="BA17" s="341"/>
      <c r="BB17" s="341"/>
      <c r="BC17" s="341"/>
      <c r="BD17" s="341"/>
      <c r="BE17" s="341"/>
      <c r="BF17" s="341"/>
      <c r="BG17" s="341"/>
      <c r="BH17" s="341"/>
      <c r="BI17" s="341"/>
      <c r="BJ17" s="341"/>
      <c r="BK17" s="341"/>
      <c r="BL17" s="341"/>
      <c r="BM17" s="342"/>
      <c r="BN17" s="343">
        <v>24481004</v>
      </c>
      <c r="BO17" s="344"/>
      <c r="BP17" s="344"/>
      <c r="BQ17" s="344"/>
      <c r="BR17" s="344"/>
      <c r="BS17" s="344"/>
      <c r="BT17" s="344"/>
      <c r="BU17" s="345"/>
      <c r="BV17" s="343">
        <v>23838661</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230</v>
      </c>
      <c r="C18" s="415"/>
      <c r="D18" s="415"/>
      <c r="E18" s="416"/>
      <c r="F18" s="416"/>
      <c r="G18" s="416"/>
      <c r="H18" s="416"/>
      <c r="I18" s="416"/>
      <c r="J18" s="416"/>
      <c r="K18" s="416"/>
      <c r="L18" s="417">
        <v>123.58</v>
      </c>
      <c r="M18" s="417"/>
      <c r="N18" s="417"/>
      <c r="O18" s="417"/>
      <c r="P18" s="417"/>
      <c r="Q18" s="417"/>
      <c r="R18" s="418"/>
      <c r="S18" s="418"/>
      <c r="T18" s="418"/>
      <c r="U18" s="418"/>
      <c r="V18" s="419"/>
      <c r="W18" s="492"/>
      <c r="X18" s="493"/>
      <c r="Y18" s="493"/>
      <c r="Z18" s="493"/>
      <c r="AA18" s="493"/>
      <c r="AB18" s="484"/>
      <c r="AC18" s="420">
        <v>58.8</v>
      </c>
      <c r="AD18" s="421"/>
      <c r="AE18" s="421"/>
      <c r="AF18" s="421"/>
      <c r="AG18" s="422"/>
      <c r="AH18" s="420">
        <v>57.7</v>
      </c>
      <c r="AI18" s="421"/>
      <c r="AJ18" s="421"/>
      <c r="AK18" s="421"/>
      <c r="AL18" s="423"/>
      <c r="AM18" s="335"/>
      <c r="AN18" s="336"/>
      <c r="AO18" s="336"/>
      <c r="AP18" s="336"/>
      <c r="AQ18" s="336"/>
      <c r="AR18" s="336"/>
      <c r="AS18" s="336"/>
      <c r="AT18" s="337"/>
      <c r="AU18" s="338"/>
      <c r="AV18" s="339"/>
      <c r="AW18" s="339"/>
      <c r="AX18" s="339"/>
      <c r="AY18" s="340" t="s">
        <v>231</v>
      </c>
      <c r="AZ18" s="341"/>
      <c r="BA18" s="341"/>
      <c r="BB18" s="341"/>
      <c r="BC18" s="341"/>
      <c r="BD18" s="341"/>
      <c r="BE18" s="341"/>
      <c r="BF18" s="341"/>
      <c r="BG18" s="341"/>
      <c r="BH18" s="341"/>
      <c r="BI18" s="341"/>
      <c r="BJ18" s="341"/>
      <c r="BK18" s="341"/>
      <c r="BL18" s="341"/>
      <c r="BM18" s="342"/>
      <c r="BN18" s="343">
        <v>29287927</v>
      </c>
      <c r="BO18" s="344"/>
      <c r="BP18" s="344"/>
      <c r="BQ18" s="344"/>
      <c r="BR18" s="344"/>
      <c r="BS18" s="344"/>
      <c r="BT18" s="344"/>
      <c r="BU18" s="345"/>
      <c r="BV18" s="343">
        <v>28836302</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56</v>
      </c>
      <c r="C19" s="415"/>
      <c r="D19" s="415"/>
      <c r="E19" s="416"/>
      <c r="F19" s="416"/>
      <c r="G19" s="416"/>
      <c r="H19" s="416"/>
      <c r="I19" s="416"/>
      <c r="J19" s="416"/>
      <c r="K19" s="416"/>
      <c r="L19" s="424">
        <v>1128</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130</v>
      </c>
      <c r="AZ19" s="341"/>
      <c r="BA19" s="341"/>
      <c r="BB19" s="341"/>
      <c r="BC19" s="341"/>
      <c r="BD19" s="341"/>
      <c r="BE19" s="341"/>
      <c r="BF19" s="341"/>
      <c r="BG19" s="341"/>
      <c r="BH19" s="341"/>
      <c r="BI19" s="341"/>
      <c r="BJ19" s="341"/>
      <c r="BK19" s="341"/>
      <c r="BL19" s="341"/>
      <c r="BM19" s="342"/>
      <c r="BN19" s="343">
        <v>40094191</v>
      </c>
      <c r="BO19" s="344"/>
      <c r="BP19" s="344"/>
      <c r="BQ19" s="344"/>
      <c r="BR19" s="344"/>
      <c r="BS19" s="344"/>
      <c r="BT19" s="344"/>
      <c r="BU19" s="345"/>
      <c r="BV19" s="343">
        <v>39224779</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233</v>
      </c>
      <c r="C20" s="415"/>
      <c r="D20" s="415"/>
      <c r="E20" s="416"/>
      <c r="F20" s="416"/>
      <c r="G20" s="416"/>
      <c r="H20" s="416"/>
      <c r="I20" s="416"/>
      <c r="J20" s="416"/>
      <c r="K20" s="416"/>
      <c r="L20" s="424">
        <v>56149</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234</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235</v>
      </c>
      <c r="C22" s="537"/>
      <c r="D22" s="538"/>
      <c r="E22" s="486" t="s">
        <v>8</v>
      </c>
      <c r="F22" s="491"/>
      <c r="G22" s="491"/>
      <c r="H22" s="491"/>
      <c r="I22" s="491"/>
      <c r="J22" s="491"/>
      <c r="K22" s="481"/>
      <c r="L22" s="486" t="s">
        <v>237</v>
      </c>
      <c r="M22" s="491"/>
      <c r="N22" s="491"/>
      <c r="O22" s="491"/>
      <c r="P22" s="481"/>
      <c r="Q22" s="513" t="s">
        <v>240</v>
      </c>
      <c r="R22" s="514"/>
      <c r="S22" s="514"/>
      <c r="T22" s="514"/>
      <c r="U22" s="514"/>
      <c r="V22" s="515"/>
      <c r="W22" s="545" t="s">
        <v>57</v>
      </c>
      <c r="X22" s="537"/>
      <c r="Y22" s="538"/>
      <c r="Z22" s="486" t="s">
        <v>8</v>
      </c>
      <c r="AA22" s="491"/>
      <c r="AB22" s="491"/>
      <c r="AC22" s="491"/>
      <c r="AD22" s="491"/>
      <c r="AE22" s="491"/>
      <c r="AF22" s="491"/>
      <c r="AG22" s="481"/>
      <c r="AH22" s="519" t="s">
        <v>181</v>
      </c>
      <c r="AI22" s="491"/>
      <c r="AJ22" s="491"/>
      <c r="AK22" s="491"/>
      <c r="AL22" s="481"/>
      <c r="AM22" s="519" t="s">
        <v>241</v>
      </c>
      <c r="AN22" s="520"/>
      <c r="AO22" s="520"/>
      <c r="AP22" s="520"/>
      <c r="AQ22" s="520"/>
      <c r="AR22" s="521"/>
      <c r="AS22" s="513" t="s">
        <v>240</v>
      </c>
      <c r="AT22" s="514"/>
      <c r="AU22" s="514"/>
      <c r="AV22" s="514"/>
      <c r="AW22" s="514"/>
      <c r="AX22" s="525"/>
      <c r="AY22" s="323" t="s">
        <v>243</v>
      </c>
      <c r="AZ22" s="324"/>
      <c r="BA22" s="324"/>
      <c r="BB22" s="324"/>
      <c r="BC22" s="324"/>
      <c r="BD22" s="324"/>
      <c r="BE22" s="324"/>
      <c r="BF22" s="324"/>
      <c r="BG22" s="324"/>
      <c r="BH22" s="324"/>
      <c r="BI22" s="324"/>
      <c r="BJ22" s="324"/>
      <c r="BK22" s="324"/>
      <c r="BL22" s="324"/>
      <c r="BM22" s="325"/>
      <c r="BN22" s="326">
        <v>44342926</v>
      </c>
      <c r="BO22" s="327"/>
      <c r="BP22" s="327"/>
      <c r="BQ22" s="327"/>
      <c r="BR22" s="327"/>
      <c r="BS22" s="327"/>
      <c r="BT22" s="327"/>
      <c r="BU22" s="328"/>
      <c r="BV22" s="326">
        <v>47831871</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245</v>
      </c>
      <c r="AZ23" s="341"/>
      <c r="BA23" s="341"/>
      <c r="BB23" s="341"/>
      <c r="BC23" s="341"/>
      <c r="BD23" s="341"/>
      <c r="BE23" s="341"/>
      <c r="BF23" s="341"/>
      <c r="BG23" s="341"/>
      <c r="BH23" s="341"/>
      <c r="BI23" s="341"/>
      <c r="BJ23" s="341"/>
      <c r="BK23" s="341"/>
      <c r="BL23" s="341"/>
      <c r="BM23" s="342"/>
      <c r="BN23" s="343">
        <v>29558825</v>
      </c>
      <c r="BO23" s="344"/>
      <c r="BP23" s="344"/>
      <c r="BQ23" s="344"/>
      <c r="BR23" s="344"/>
      <c r="BS23" s="344"/>
      <c r="BT23" s="344"/>
      <c r="BU23" s="345"/>
      <c r="BV23" s="343">
        <v>32141854</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247</v>
      </c>
      <c r="F24" s="336"/>
      <c r="G24" s="336"/>
      <c r="H24" s="336"/>
      <c r="I24" s="336"/>
      <c r="J24" s="336"/>
      <c r="K24" s="337"/>
      <c r="L24" s="365">
        <v>1</v>
      </c>
      <c r="M24" s="366"/>
      <c r="N24" s="366"/>
      <c r="O24" s="366"/>
      <c r="P24" s="392"/>
      <c r="Q24" s="365">
        <v>9700</v>
      </c>
      <c r="R24" s="366"/>
      <c r="S24" s="366"/>
      <c r="T24" s="366"/>
      <c r="U24" s="366"/>
      <c r="V24" s="392"/>
      <c r="W24" s="546"/>
      <c r="X24" s="540"/>
      <c r="Y24" s="541"/>
      <c r="Z24" s="364" t="s">
        <v>248</v>
      </c>
      <c r="AA24" s="336"/>
      <c r="AB24" s="336"/>
      <c r="AC24" s="336"/>
      <c r="AD24" s="336"/>
      <c r="AE24" s="336"/>
      <c r="AF24" s="336"/>
      <c r="AG24" s="337"/>
      <c r="AH24" s="365">
        <v>796</v>
      </c>
      <c r="AI24" s="366"/>
      <c r="AJ24" s="366"/>
      <c r="AK24" s="366"/>
      <c r="AL24" s="392"/>
      <c r="AM24" s="365">
        <v>2489092</v>
      </c>
      <c r="AN24" s="366"/>
      <c r="AO24" s="366"/>
      <c r="AP24" s="366"/>
      <c r="AQ24" s="366"/>
      <c r="AR24" s="392"/>
      <c r="AS24" s="365">
        <v>3127</v>
      </c>
      <c r="AT24" s="366"/>
      <c r="AU24" s="366"/>
      <c r="AV24" s="366"/>
      <c r="AW24" s="366"/>
      <c r="AX24" s="367"/>
      <c r="AY24" s="438" t="s">
        <v>250</v>
      </c>
      <c r="AZ24" s="439"/>
      <c r="BA24" s="439"/>
      <c r="BB24" s="439"/>
      <c r="BC24" s="439"/>
      <c r="BD24" s="439"/>
      <c r="BE24" s="439"/>
      <c r="BF24" s="439"/>
      <c r="BG24" s="439"/>
      <c r="BH24" s="439"/>
      <c r="BI24" s="439"/>
      <c r="BJ24" s="439"/>
      <c r="BK24" s="439"/>
      <c r="BL24" s="439"/>
      <c r="BM24" s="440"/>
      <c r="BN24" s="343">
        <v>22839094</v>
      </c>
      <c r="BO24" s="344"/>
      <c r="BP24" s="344"/>
      <c r="BQ24" s="344"/>
      <c r="BR24" s="344"/>
      <c r="BS24" s="344"/>
      <c r="BT24" s="344"/>
      <c r="BU24" s="345"/>
      <c r="BV24" s="343">
        <v>24599183</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253</v>
      </c>
      <c r="F25" s="336"/>
      <c r="G25" s="336"/>
      <c r="H25" s="336"/>
      <c r="I25" s="336"/>
      <c r="J25" s="336"/>
      <c r="K25" s="337"/>
      <c r="L25" s="365">
        <v>2</v>
      </c>
      <c r="M25" s="366"/>
      <c r="N25" s="366"/>
      <c r="O25" s="366"/>
      <c r="P25" s="392"/>
      <c r="Q25" s="365">
        <v>7700</v>
      </c>
      <c r="R25" s="366"/>
      <c r="S25" s="366"/>
      <c r="T25" s="366"/>
      <c r="U25" s="366"/>
      <c r="V25" s="392"/>
      <c r="W25" s="546"/>
      <c r="X25" s="540"/>
      <c r="Y25" s="541"/>
      <c r="Z25" s="364" t="s">
        <v>254</v>
      </c>
      <c r="AA25" s="336"/>
      <c r="AB25" s="336"/>
      <c r="AC25" s="336"/>
      <c r="AD25" s="336"/>
      <c r="AE25" s="336"/>
      <c r="AF25" s="336"/>
      <c r="AG25" s="337"/>
      <c r="AH25" s="365" t="s">
        <v>197</v>
      </c>
      <c r="AI25" s="366"/>
      <c r="AJ25" s="366"/>
      <c r="AK25" s="366"/>
      <c r="AL25" s="392"/>
      <c r="AM25" s="365" t="s">
        <v>197</v>
      </c>
      <c r="AN25" s="366"/>
      <c r="AO25" s="366"/>
      <c r="AP25" s="366"/>
      <c r="AQ25" s="366"/>
      <c r="AR25" s="392"/>
      <c r="AS25" s="365" t="s">
        <v>197</v>
      </c>
      <c r="AT25" s="366"/>
      <c r="AU25" s="366"/>
      <c r="AV25" s="366"/>
      <c r="AW25" s="366"/>
      <c r="AX25" s="367"/>
      <c r="AY25" s="323" t="s">
        <v>36</v>
      </c>
      <c r="AZ25" s="324"/>
      <c r="BA25" s="324"/>
      <c r="BB25" s="324"/>
      <c r="BC25" s="324"/>
      <c r="BD25" s="324"/>
      <c r="BE25" s="324"/>
      <c r="BF25" s="324"/>
      <c r="BG25" s="324"/>
      <c r="BH25" s="324"/>
      <c r="BI25" s="324"/>
      <c r="BJ25" s="324"/>
      <c r="BK25" s="324"/>
      <c r="BL25" s="324"/>
      <c r="BM25" s="325"/>
      <c r="BN25" s="326">
        <v>10843489</v>
      </c>
      <c r="BO25" s="327"/>
      <c r="BP25" s="327"/>
      <c r="BQ25" s="327"/>
      <c r="BR25" s="327"/>
      <c r="BS25" s="327"/>
      <c r="BT25" s="327"/>
      <c r="BU25" s="328"/>
      <c r="BV25" s="326">
        <v>9768169</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255</v>
      </c>
      <c r="F26" s="336"/>
      <c r="G26" s="336"/>
      <c r="H26" s="336"/>
      <c r="I26" s="336"/>
      <c r="J26" s="336"/>
      <c r="K26" s="337"/>
      <c r="L26" s="365">
        <v>1</v>
      </c>
      <c r="M26" s="366"/>
      <c r="N26" s="366"/>
      <c r="O26" s="366"/>
      <c r="P26" s="392"/>
      <c r="Q26" s="365">
        <v>6700</v>
      </c>
      <c r="R26" s="366"/>
      <c r="S26" s="366"/>
      <c r="T26" s="366"/>
      <c r="U26" s="366"/>
      <c r="V26" s="392"/>
      <c r="W26" s="546"/>
      <c r="X26" s="540"/>
      <c r="Y26" s="541"/>
      <c r="Z26" s="364" t="s">
        <v>256</v>
      </c>
      <c r="AA26" s="444"/>
      <c r="AB26" s="444"/>
      <c r="AC26" s="444"/>
      <c r="AD26" s="444"/>
      <c r="AE26" s="444"/>
      <c r="AF26" s="444"/>
      <c r="AG26" s="445"/>
      <c r="AH26" s="365">
        <v>6</v>
      </c>
      <c r="AI26" s="366"/>
      <c r="AJ26" s="366"/>
      <c r="AK26" s="366"/>
      <c r="AL26" s="392"/>
      <c r="AM26" s="365">
        <v>16938</v>
      </c>
      <c r="AN26" s="366"/>
      <c r="AO26" s="366"/>
      <c r="AP26" s="366"/>
      <c r="AQ26" s="366"/>
      <c r="AR26" s="392"/>
      <c r="AS26" s="365">
        <v>2823</v>
      </c>
      <c r="AT26" s="366"/>
      <c r="AU26" s="366"/>
      <c r="AV26" s="366"/>
      <c r="AW26" s="366"/>
      <c r="AX26" s="367"/>
      <c r="AY26" s="346" t="s">
        <v>257</v>
      </c>
      <c r="AZ26" s="347"/>
      <c r="BA26" s="347"/>
      <c r="BB26" s="347"/>
      <c r="BC26" s="347"/>
      <c r="BD26" s="347"/>
      <c r="BE26" s="347"/>
      <c r="BF26" s="347"/>
      <c r="BG26" s="347"/>
      <c r="BH26" s="347"/>
      <c r="BI26" s="347"/>
      <c r="BJ26" s="347"/>
      <c r="BK26" s="347"/>
      <c r="BL26" s="347"/>
      <c r="BM26" s="348"/>
      <c r="BN26" s="343" t="s">
        <v>197</v>
      </c>
      <c r="BO26" s="344"/>
      <c r="BP26" s="344"/>
      <c r="BQ26" s="344"/>
      <c r="BR26" s="344"/>
      <c r="BS26" s="344"/>
      <c r="BT26" s="344"/>
      <c r="BU26" s="345"/>
      <c r="BV26" s="343" t="s">
        <v>197</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258</v>
      </c>
      <c r="F27" s="336"/>
      <c r="G27" s="336"/>
      <c r="H27" s="336"/>
      <c r="I27" s="336"/>
      <c r="J27" s="336"/>
      <c r="K27" s="337"/>
      <c r="L27" s="365">
        <v>1</v>
      </c>
      <c r="M27" s="366"/>
      <c r="N27" s="366"/>
      <c r="O27" s="366"/>
      <c r="P27" s="392"/>
      <c r="Q27" s="365">
        <v>5000</v>
      </c>
      <c r="R27" s="366"/>
      <c r="S27" s="366"/>
      <c r="T27" s="366"/>
      <c r="U27" s="366"/>
      <c r="V27" s="392"/>
      <c r="W27" s="546"/>
      <c r="X27" s="540"/>
      <c r="Y27" s="541"/>
      <c r="Z27" s="364" t="s">
        <v>260</v>
      </c>
      <c r="AA27" s="336"/>
      <c r="AB27" s="336"/>
      <c r="AC27" s="336"/>
      <c r="AD27" s="336"/>
      <c r="AE27" s="336"/>
      <c r="AF27" s="336"/>
      <c r="AG27" s="337"/>
      <c r="AH27" s="365" t="s">
        <v>197</v>
      </c>
      <c r="AI27" s="366"/>
      <c r="AJ27" s="366"/>
      <c r="AK27" s="366"/>
      <c r="AL27" s="392"/>
      <c r="AM27" s="365" t="s">
        <v>197</v>
      </c>
      <c r="AN27" s="366"/>
      <c r="AO27" s="366"/>
      <c r="AP27" s="366"/>
      <c r="AQ27" s="366"/>
      <c r="AR27" s="392"/>
      <c r="AS27" s="365" t="s">
        <v>197</v>
      </c>
      <c r="AT27" s="366"/>
      <c r="AU27" s="366"/>
      <c r="AV27" s="366"/>
      <c r="AW27" s="366"/>
      <c r="AX27" s="367"/>
      <c r="AY27" s="400" t="s">
        <v>262</v>
      </c>
      <c r="AZ27" s="401"/>
      <c r="BA27" s="401"/>
      <c r="BB27" s="401"/>
      <c r="BC27" s="401"/>
      <c r="BD27" s="401"/>
      <c r="BE27" s="401"/>
      <c r="BF27" s="401"/>
      <c r="BG27" s="401"/>
      <c r="BH27" s="401"/>
      <c r="BI27" s="401"/>
      <c r="BJ27" s="401"/>
      <c r="BK27" s="401"/>
      <c r="BL27" s="401"/>
      <c r="BM27" s="402"/>
      <c r="BN27" s="441">
        <v>705297</v>
      </c>
      <c r="BO27" s="442"/>
      <c r="BP27" s="442"/>
      <c r="BQ27" s="442"/>
      <c r="BR27" s="442"/>
      <c r="BS27" s="442"/>
      <c r="BT27" s="442"/>
      <c r="BU27" s="443"/>
      <c r="BV27" s="441">
        <v>705294</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263</v>
      </c>
      <c r="F28" s="336"/>
      <c r="G28" s="336"/>
      <c r="H28" s="336"/>
      <c r="I28" s="336"/>
      <c r="J28" s="336"/>
      <c r="K28" s="337"/>
      <c r="L28" s="365">
        <v>1</v>
      </c>
      <c r="M28" s="366"/>
      <c r="N28" s="366"/>
      <c r="O28" s="366"/>
      <c r="P28" s="392"/>
      <c r="Q28" s="365">
        <v>4500</v>
      </c>
      <c r="R28" s="366"/>
      <c r="S28" s="366"/>
      <c r="T28" s="366"/>
      <c r="U28" s="366"/>
      <c r="V28" s="392"/>
      <c r="W28" s="546"/>
      <c r="X28" s="540"/>
      <c r="Y28" s="541"/>
      <c r="Z28" s="364" t="s">
        <v>37</v>
      </c>
      <c r="AA28" s="336"/>
      <c r="AB28" s="336"/>
      <c r="AC28" s="336"/>
      <c r="AD28" s="336"/>
      <c r="AE28" s="336"/>
      <c r="AF28" s="336"/>
      <c r="AG28" s="337"/>
      <c r="AH28" s="365" t="s">
        <v>197</v>
      </c>
      <c r="AI28" s="366"/>
      <c r="AJ28" s="366"/>
      <c r="AK28" s="366"/>
      <c r="AL28" s="392"/>
      <c r="AM28" s="365" t="s">
        <v>197</v>
      </c>
      <c r="AN28" s="366"/>
      <c r="AO28" s="366"/>
      <c r="AP28" s="366"/>
      <c r="AQ28" s="366"/>
      <c r="AR28" s="392"/>
      <c r="AS28" s="365" t="s">
        <v>197</v>
      </c>
      <c r="AT28" s="366"/>
      <c r="AU28" s="366"/>
      <c r="AV28" s="366"/>
      <c r="AW28" s="366"/>
      <c r="AX28" s="367"/>
      <c r="AY28" s="527" t="s">
        <v>266</v>
      </c>
      <c r="AZ28" s="528"/>
      <c r="BA28" s="528"/>
      <c r="BB28" s="529"/>
      <c r="BC28" s="323" t="s">
        <v>101</v>
      </c>
      <c r="BD28" s="324"/>
      <c r="BE28" s="324"/>
      <c r="BF28" s="324"/>
      <c r="BG28" s="324"/>
      <c r="BH28" s="324"/>
      <c r="BI28" s="324"/>
      <c r="BJ28" s="324"/>
      <c r="BK28" s="324"/>
      <c r="BL28" s="324"/>
      <c r="BM28" s="325"/>
      <c r="BN28" s="326">
        <v>3983217</v>
      </c>
      <c r="BO28" s="327"/>
      <c r="BP28" s="327"/>
      <c r="BQ28" s="327"/>
      <c r="BR28" s="327"/>
      <c r="BS28" s="327"/>
      <c r="BT28" s="327"/>
      <c r="BU28" s="328"/>
      <c r="BV28" s="326">
        <v>3878255</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267</v>
      </c>
      <c r="F29" s="336"/>
      <c r="G29" s="336"/>
      <c r="H29" s="336"/>
      <c r="I29" s="336"/>
      <c r="J29" s="336"/>
      <c r="K29" s="337"/>
      <c r="L29" s="365">
        <v>22</v>
      </c>
      <c r="M29" s="366"/>
      <c r="N29" s="366"/>
      <c r="O29" s="366"/>
      <c r="P29" s="392"/>
      <c r="Q29" s="365">
        <v>4000</v>
      </c>
      <c r="R29" s="366"/>
      <c r="S29" s="366"/>
      <c r="T29" s="366"/>
      <c r="U29" s="366"/>
      <c r="V29" s="392"/>
      <c r="W29" s="547"/>
      <c r="X29" s="548"/>
      <c r="Y29" s="549"/>
      <c r="Z29" s="364" t="s">
        <v>269</v>
      </c>
      <c r="AA29" s="336"/>
      <c r="AB29" s="336"/>
      <c r="AC29" s="336"/>
      <c r="AD29" s="336"/>
      <c r="AE29" s="336"/>
      <c r="AF29" s="336"/>
      <c r="AG29" s="337"/>
      <c r="AH29" s="365">
        <v>796</v>
      </c>
      <c r="AI29" s="366"/>
      <c r="AJ29" s="366"/>
      <c r="AK29" s="366"/>
      <c r="AL29" s="392"/>
      <c r="AM29" s="365">
        <v>2489092</v>
      </c>
      <c r="AN29" s="366"/>
      <c r="AO29" s="366"/>
      <c r="AP29" s="366"/>
      <c r="AQ29" s="366"/>
      <c r="AR29" s="392"/>
      <c r="AS29" s="365">
        <v>3127</v>
      </c>
      <c r="AT29" s="366"/>
      <c r="AU29" s="366"/>
      <c r="AV29" s="366"/>
      <c r="AW29" s="366"/>
      <c r="AX29" s="367"/>
      <c r="AY29" s="530"/>
      <c r="AZ29" s="531"/>
      <c r="BA29" s="531"/>
      <c r="BB29" s="532"/>
      <c r="BC29" s="340" t="s">
        <v>270</v>
      </c>
      <c r="BD29" s="341"/>
      <c r="BE29" s="341"/>
      <c r="BF29" s="341"/>
      <c r="BG29" s="341"/>
      <c r="BH29" s="341"/>
      <c r="BI29" s="341"/>
      <c r="BJ29" s="341"/>
      <c r="BK29" s="341"/>
      <c r="BL29" s="341"/>
      <c r="BM29" s="342"/>
      <c r="BN29" s="343">
        <v>2427023</v>
      </c>
      <c r="BO29" s="344"/>
      <c r="BP29" s="344"/>
      <c r="BQ29" s="344"/>
      <c r="BR29" s="344"/>
      <c r="BS29" s="344"/>
      <c r="BT29" s="344"/>
      <c r="BU29" s="345"/>
      <c r="BV29" s="343">
        <v>2267214</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272</v>
      </c>
      <c r="X30" s="450"/>
      <c r="Y30" s="450"/>
      <c r="Z30" s="450"/>
      <c r="AA30" s="450"/>
      <c r="AB30" s="450"/>
      <c r="AC30" s="450"/>
      <c r="AD30" s="450"/>
      <c r="AE30" s="450"/>
      <c r="AF30" s="450"/>
      <c r="AG30" s="451"/>
      <c r="AH30" s="420">
        <v>96.1</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68</v>
      </c>
      <c r="BD30" s="439"/>
      <c r="BE30" s="439"/>
      <c r="BF30" s="439"/>
      <c r="BG30" s="439"/>
      <c r="BH30" s="439"/>
      <c r="BI30" s="439"/>
      <c r="BJ30" s="439"/>
      <c r="BK30" s="439"/>
      <c r="BL30" s="439"/>
      <c r="BM30" s="440"/>
      <c r="BN30" s="441">
        <v>3959535</v>
      </c>
      <c r="BO30" s="442"/>
      <c r="BP30" s="442"/>
      <c r="BQ30" s="442"/>
      <c r="BR30" s="442"/>
      <c r="BS30" s="442"/>
      <c r="BT30" s="442"/>
      <c r="BU30" s="443"/>
      <c r="BV30" s="441">
        <v>3340908</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185</v>
      </c>
      <c r="D32" s="452"/>
      <c r="E32" s="452"/>
      <c r="F32" s="452"/>
      <c r="G32" s="452"/>
      <c r="H32" s="452"/>
      <c r="I32" s="452"/>
      <c r="J32" s="452"/>
      <c r="K32" s="452"/>
      <c r="L32" s="452"/>
      <c r="M32" s="452"/>
      <c r="N32" s="452"/>
      <c r="O32" s="452"/>
      <c r="P32" s="452"/>
      <c r="Q32" s="452"/>
      <c r="R32" s="452"/>
      <c r="S32" s="452"/>
      <c r="U32" s="347" t="s">
        <v>91</v>
      </c>
      <c r="V32" s="347"/>
      <c r="W32" s="347"/>
      <c r="X32" s="347"/>
      <c r="Y32" s="347"/>
      <c r="Z32" s="347"/>
      <c r="AA32" s="347"/>
      <c r="AB32" s="347"/>
      <c r="AC32" s="347"/>
      <c r="AD32" s="347"/>
      <c r="AE32" s="347"/>
      <c r="AF32" s="347"/>
      <c r="AG32" s="347"/>
      <c r="AH32" s="347"/>
      <c r="AI32" s="347"/>
      <c r="AJ32" s="347"/>
      <c r="AK32" s="347"/>
      <c r="AM32" s="347" t="s">
        <v>274</v>
      </c>
      <c r="AN32" s="347"/>
      <c r="AO32" s="347"/>
      <c r="AP32" s="347"/>
      <c r="AQ32" s="347"/>
      <c r="AR32" s="347"/>
      <c r="AS32" s="347"/>
      <c r="AT32" s="347"/>
      <c r="AU32" s="347"/>
      <c r="AV32" s="347"/>
      <c r="AW32" s="347"/>
      <c r="AX32" s="347"/>
      <c r="AY32" s="347"/>
      <c r="AZ32" s="347"/>
      <c r="BA32" s="347"/>
      <c r="BB32" s="347"/>
      <c r="BC32" s="347"/>
      <c r="BE32" s="347" t="s">
        <v>275</v>
      </c>
      <c r="BF32" s="347"/>
      <c r="BG32" s="347"/>
      <c r="BH32" s="347"/>
      <c r="BI32" s="347"/>
      <c r="BJ32" s="347"/>
      <c r="BK32" s="347"/>
      <c r="BL32" s="347"/>
      <c r="BM32" s="347"/>
      <c r="BN32" s="347"/>
      <c r="BO32" s="347"/>
      <c r="BP32" s="347"/>
      <c r="BQ32" s="347"/>
      <c r="BR32" s="347"/>
      <c r="BS32" s="347"/>
      <c r="BT32" s="347"/>
      <c r="BU32" s="347"/>
      <c r="BW32" s="347" t="s">
        <v>278</v>
      </c>
      <c r="BX32" s="347"/>
      <c r="BY32" s="347"/>
      <c r="BZ32" s="347"/>
      <c r="CA32" s="347"/>
      <c r="CB32" s="347"/>
      <c r="CC32" s="347"/>
      <c r="CD32" s="347"/>
      <c r="CE32" s="347"/>
      <c r="CF32" s="347"/>
      <c r="CG32" s="347"/>
      <c r="CH32" s="347"/>
      <c r="CI32" s="347"/>
      <c r="CJ32" s="347"/>
      <c r="CK32" s="347"/>
      <c r="CL32" s="347"/>
      <c r="CM32" s="347"/>
      <c r="CO32" s="347" t="s">
        <v>279</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118</v>
      </c>
      <c r="D33" s="453"/>
      <c r="E33" s="454" t="s">
        <v>280</v>
      </c>
      <c r="F33" s="454"/>
      <c r="G33" s="454"/>
      <c r="H33" s="454"/>
      <c r="I33" s="454"/>
      <c r="J33" s="454"/>
      <c r="K33" s="454"/>
      <c r="L33" s="454"/>
      <c r="M33" s="454"/>
      <c r="N33" s="454"/>
      <c r="O33" s="454"/>
      <c r="P33" s="454"/>
      <c r="Q33" s="454"/>
      <c r="R33" s="454"/>
      <c r="S33" s="454"/>
      <c r="T33" s="12"/>
      <c r="U33" s="453" t="s">
        <v>118</v>
      </c>
      <c r="V33" s="453"/>
      <c r="W33" s="454" t="s">
        <v>280</v>
      </c>
      <c r="X33" s="454"/>
      <c r="Y33" s="454"/>
      <c r="Z33" s="454"/>
      <c r="AA33" s="454"/>
      <c r="AB33" s="454"/>
      <c r="AC33" s="454"/>
      <c r="AD33" s="454"/>
      <c r="AE33" s="454"/>
      <c r="AF33" s="454"/>
      <c r="AG33" s="454"/>
      <c r="AH33" s="454"/>
      <c r="AI33" s="454"/>
      <c r="AJ33" s="454"/>
      <c r="AK33" s="454"/>
      <c r="AL33" s="12"/>
      <c r="AM33" s="453" t="s">
        <v>118</v>
      </c>
      <c r="AN33" s="453"/>
      <c r="AO33" s="454" t="s">
        <v>280</v>
      </c>
      <c r="AP33" s="454"/>
      <c r="AQ33" s="454"/>
      <c r="AR33" s="454"/>
      <c r="AS33" s="454"/>
      <c r="AT33" s="454"/>
      <c r="AU33" s="454"/>
      <c r="AV33" s="454"/>
      <c r="AW33" s="454"/>
      <c r="AX33" s="454"/>
      <c r="AY33" s="454"/>
      <c r="AZ33" s="454"/>
      <c r="BA33" s="454"/>
      <c r="BB33" s="454"/>
      <c r="BC33" s="454"/>
      <c r="BD33" s="8"/>
      <c r="BE33" s="454" t="s">
        <v>282</v>
      </c>
      <c r="BF33" s="454"/>
      <c r="BG33" s="454" t="s">
        <v>164</v>
      </c>
      <c r="BH33" s="454"/>
      <c r="BI33" s="454"/>
      <c r="BJ33" s="454"/>
      <c r="BK33" s="454"/>
      <c r="BL33" s="454"/>
      <c r="BM33" s="454"/>
      <c r="BN33" s="454"/>
      <c r="BO33" s="454"/>
      <c r="BP33" s="454"/>
      <c r="BQ33" s="454"/>
      <c r="BR33" s="454"/>
      <c r="BS33" s="454"/>
      <c r="BT33" s="454"/>
      <c r="BU33" s="454"/>
      <c r="BV33" s="8"/>
      <c r="BW33" s="453" t="s">
        <v>282</v>
      </c>
      <c r="BX33" s="453"/>
      <c r="BY33" s="454" t="s">
        <v>108</v>
      </c>
      <c r="BZ33" s="454"/>
      <c r="CA33" s="454"/>
      <c r="CB33" s="454"/>
      <c r="CC33" s="454"/>
      <c r="CD33" s="454"/>
      <c r="CE33" s="454"/>
      <c r="CF33" s="454"/>
      <c r="CG33" s="454"/>
      <c r="CH33" s="454"/>
      <c r="CI33" s="454"/>
      <c r="CJ33" s="454"/>
      <c r="CK33" s="454"/>
      <c r="CL33" s="454"/>
      <c r="CM33" s="454"/>
      <c r="CN33" s="12"/>
      <c r="CO33" s="453" t="s">
        <v>118</v>
      </c>
      <c r="CP33" s="453"/>
      <c r="CQ33" s="454" t="s">
        <v>283</v>
      </c>
      <c r="CR33" s="454"/>
      <c r="CS33" s="454"/>
      <c r="CT33" s="454"/>
      <c r="CU33" s="454"/>
      <c r="CV33" s="454"/>
      <c r="CW33" s="454"/>
      <c r="CX33" s="454"/>
      <c r="CY33" s="454"/>
      <c r="CZ33" s="454"/>
      <c r="DA33" s="454"/>
      <c r="DB33" s="454"/>
      <c r="DC33" s="454"/>
      <c r="DD33" s="454"/>
      <c r="DE33" s="454"/>
      <c r="DF33" s="12"/>
      <c r="DG33" s="455" t="s">
        <v>79</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4</v>
      </c>
      <c r="V34" s="456"/>
      <c r="W34" s="457" t="str">
        <f>IF('各会計、関係団体の財政状況及び健全化判断比率'!B28="","",'各会計、関係団体の財政状況及び健全化判断比率'!B28)</f>
        <v>古河市国民健康保険特別会計（事業勘定）</v>
      </c>
      <c r="X34" s="457"/>
      <c r="Y34" s="457"/>
      <c r="Z34" s="457"/>
      <c r="AA34" s="457"/>
      <c r="AB34" s="457"/>
      <c r="AC34" s="457"/>
      <c r="AD34" s="457"/>
      <c r="AE34" s="457"/>
      <c r="AF34" s="457"/>
      <c r="AG34" s="457"/>
      <c r="AH34" s="457"/>
      <c r="AI34" s="457"/>
      <c r="AJ34" s="457"/>
      <c r="AK34" s="457"/>
      <c r="AL34" s="2"/>
      <c r="AM34" s="456">
        <f>IF(AO34="","",MAX(C34:D43,U34:V43)+1)</f>
        <v>7</v>
      </c>
      <c r="AN34" s="456"/>
      <c r="AO34" s="457" t="str">
        <f>IF('各会計、関係団体の財政状況及び健全化判断比率'!B31="","",'各会計、関係団体の財政状況及び健全化判断比率'!B31)</f>
        <v>古河市水道事業会計</v>
      </c>
      <c r="AP34" s="457"/>
      <c r="AQ34" s="457"/>
      <c r="AR34" s="457"/>
      <c r="AS34" s="457"/>
      <c r="AT34" s="457"/>
      <c r="AU34" s="457"/>
      <c r="AV34" s="457"/>
      <c r="AW34" s="457"/>
      <c r="AX34" s="457"/>
      <c r="AY34" s="457"/>
      <c r="AZ34" s="457"/>
      <c r="BA34" s="457"/>
      <c r="BB34" s="457"/>
      <c r="BC34" s="457"/>
      <c r="BD34" s="2"/>
      <c r="BE34" s="456">
        <f>IF(BG34="","",MAX(C34:D43,U34:V43,AM34:AN43)+1)</f>
        <v>9</v>
      </c>
      <c r="BF34" s="456"/>
      <c r="BG34" s="457" t="str">
        <f>IF('各会計、関係団体の財政状況及び健全化判断比率'!B33="","",'各会計、関係団体の財政状況及び健全化判断比率'!B33)</f>
        <v>古河市農業集落排水事業特別会計</v>
      </c>
      <c r="BH34" s="457"/>
      <c r="BI34" s="457"/>
      <c r="BJ34" s="457"/>
      <c r="BK34" s="457"/>
      <c r="BL34" s="457"/>
      <c r="BM34" s="457"/>
      <c r="BN34" s="457"/>
      <c r="BO34" s="457"/>
      <c r="BP34" s="457"/>
      <c r="BQ34" s="457"/>
      <c r="BR34" s="457"/>
      <c r="BS34" s="457"/>
      <c r="BT34" s="457"/>
      <c r="BU34" s="457"/>
      <c r="BV34" s="2"/>
      <c r="BW34" s="456">
        <f>IF(BY34="","",MAX(C34:D43,U34:V43,AM34:AN43,BE34:BF43)+1)</f>
        <v>12</v>
      </c>
      <c r="BX34" s="456"/>
      <c r="BY34" s="457" t="str">
        <f>IF('各会計、関係団体の財政状況及び健全化判断比率'!B68="","",'各会計、関係団体の財政状況及び健全化判断比率'!B68)</f>
        <v>清水丘診療所事務組合（国民健康保険事業）</v>
      </c>
      <c r="BZ34" s="457"/>
      <c r="CA34" s="457"/>
      <c r="CB34" s="457"/>
      <c r="CC34" s="457"/>
      <c r="CD34" s="457"/>
      <c r="CE34" s="457"/>
      <c r="CF34" s="457"/>
      <c r="CG34" s="457"/>
      <c r="CH34" s="457"/>
      <c r="CI34" s="457"/>
      <c r="CJ34" s="457"/>
      <c r="CK34" s="457"/>
      <c r="CL34" s="457"/>
      <c r="CM34" s="457"/>
      <c r="CN34" s="2"/>
      <c r="CO34" s="456">
        <f>IF(CQ34="","",MAX(C34:D43,U34:V43,AM34:AN43,BE34:BF43,BW34:BX43)+1)</f>
        <v>22</v>
      </c>
      <c r="CP34" s="456"/>
      <c r="CQ34" s="457" t="str">
        <f>IF('各会計、関係団体の財政状況及び健全化判断比率'!BS7="","",'各会計、関係団体の財政状況及び健全化判断比率'!BS7)</f>
        <v>古河市情報センター</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f t="shared" ref="C35:C43" si="0">IF(E35="","",C34+1)</f>
        <v>2</v>
      </c>
      <c r="D35" s="456"/>
      <c r="E35" s="457" t="str">
        <f>IF('各会計、関係団体の財政状況及び健全化判断比率'!B8="","",'各会計、関係団体の財政状況及び健全化判断比率'!B8)</f>
        <v>古河市古河福祉の森診療所特別会計</v>
      </c>
      <c r="F35" s="457"/>
      <c r="G35" s="457"/>
      <c r="H35" s="457"/>
      <c r="I35" s="457"/>
      <c r="J35" s="457"/>
      <c r="K35" s="457"/>
      <c r="L35" s="457"/>
      <c r="M35" s="457"/>
      <c r="N35" s="457"/>
      <c r="O35" s="457"/>
      <c r="P35" s="457"/>
      <c r="Q35" s="457"/>
      <c r="R35" s="457"/>
      <c r="S35" s="457"/>
      <c r="T35" s="2"/>
      <c r="U35" s="456">
        <f t="shared" ref="U35:U43" si="1">IF(W35="","",U34+1)</f>
        <v>5</v>
      </c>
      <c r="V35" s="456"/>
      <c r="W35" s="457" t="str">
        <f>IF('各会計、関係団体の財政状況及び健全化判断比率'!B29="","",'各会計、関係団体の財政状況及び健全化判断比率'!B29)</f>
        <v>古河市介護保険特別会計（保険事業勘定）</v>
      </c>
      <c r="X35" s="457"/>
      <c r="Y35" s="457"/>
      <c r="Z35" s="457"/>
      <c r="AA35" s="457"/>
      <c r="AB35" s="457"/>
      <c r="AC35" s="457"/>
      <c r="AD35" s="457"/>
      <c r="AE35" s="457"/>
      <c r="AF35" s="457"/>
      <c r="AG35" s="457"/>
      <c r="AH35" s="457"/>
      <c r="AI35" s="457"/>
      <c r="AJ35" s="457"/>
      <c r="AK35" s="457"/>
      <c r="AL35" s="2"/>
      <c r="AM35" s="456">
        <f t="shared" ref="AM35:AM43" si="2">IF(AO35="","",AM34+1)</f>
        <v>8</v>
      </c>
      <c r="AN35" s="456"/>
      <c r="AO35" s="457" t="str">
        <f>IF('各会計、関係団体の財政状況及び健全化判断比率'!B32="","",'各会計、関係団体の財政状況及び健全化判断比率'!B32)</f>
        <v>古河市下水道事業会計</v>
      </c>
      <c r="AP35" s="457"/>
      <c r="AQ35" s="457"/>
      <c r="AR35" s="457"/>
      <c r="AS35" s="457"/>
      <c r="AT35" s="457"/>
      <c r="AU35" s="457"/>
      <c r="AV35" s="457"/>
      <c r="AW35" s="457"/>
      <c r="AX35" s="457"/>
      <c r="AY35" s="457"/>
      <c r="AZ35" s="457"/>
      <c r="BA35" s="457"/>
      <c r="BB35" s="457"/>
      <c r="BC35" s="457"/>
      <c r="BD35" s="2"/>
      <c r="BE35" s="456">
        <f t="shared" ref="BE35:BE43" si="3">IF(BG35="","",BE34+1)</f>
        <v>10</v>
      </c>
      <c r="BF35" s="456"/>
      <c r="BG35" s="457" t="str">
        <f>IF('各会計、関係団体の財政状況及び健全化判断比率'!B34="","",'各会計、関係団体の財政状況及び健全化判断比率'!B34)</f>
        <v>古河市ゴルフ場事業特別会計</v>
      </c>
      <c r="BH35" s="457"/>
      <c r="BI35" s="457"/>
      <c r="BJ35" s="457"/>
      <c r="BK35" s="457"/>
      <c r="BL35" s="457"/>
      <c r="BM35" s="457"/>
      <c r="BN35" s="457"/>
      <c r="BO35" s="457"/>
      <c r="BP35" s="457"/>
      <c r="BQ35" s="457"/>
      <c r="BR35" s="457"/>
      <c r="BS35" s="457"/>
      <c r="BT35" s="457"/>
      <c r="BU35" s="457"/>
      <c r="BV35" s="2"/>
      <c r="BW35" s="456">
        <f t="shared" ref="BW35:BW43" si="4">IF(BY35="","",BW34+1)</f>
        <v>13</v>
      </c>
      <c r="BX35" s="456"/>
      <c r="BY35" s="457" t="str">
        <f>IF('各会計、関係団体の財政状況及び健全化判断比率'!B69="","",'各会計、関係団体の財政状況及び健全化判断比率'!B69)</f>
        <v>さしま環境管理事務組合（一般会計）</v>
      </c>
      <c r="BZ35" s="457"/>
      <c r="CA35" s="457"/>
      <c r="CB35" s="457"/>
      <c r="CC35" s="457"/>
      <c r="CD35" s="457"/>
      <c r="CE35" s="457"/>
      <c r="CF35" s="457"/>
      <c r="CG35" s="457"/>
      <c r="CH35" s="457"/>
      <c r="CI35" s="457"/>
      <c r="CJ35" s="457"/>
      <c r="CK35" s="457"/>
      <c r="CL35" s="457"/>
      <c r="CM35" s="457"/>
      <c r="CN35" s="2"/>
      <c r="CO35" s="456">
        <f t="shared" ref="CO35:CO43" si="5">IF(CQ35="","",CO34+1)</f>
        <v>23</v>
      </c>
      <c r="CP35" s="456"/>
      <c r="CQ35" s="457" t="str">
        <f>IF('各会計、関係団体の財政状況及び健全化判断比率'!BS8="","",'各会計、関係団体の財政状況及び健全化判断比率'!BS8)</f>
        <v>古河市地域振興公社</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f t="shared" si="0"/>
        <v>3</v>
      </c>
      <c r="D36" s="456"/>
      <c r="E36" s="457" t="str">
        <f>IF('各会計、関係団体の財政状況及び健全化判断比率'!B9="","",'各会計、関係団体の財政状況及び健全化判断比率'!B9)</f>
        <v>古河市公共用地先行取得特別会計</v>
      </c>
      <c r="F36" s="457"/>
      <c r="G36" s="457"/>
      <c r="H36" s="457"/>
      <c r="I36" s="457"/>
      <c r="J36" s="457"/>
      <c r="K36" s="457"/>
      <c r="L36" s="457"/>
      <c r="M36" s="457"/>
      <c r="N36" s="457"/>
      <c r="O36" s="457"/>
      <c r="P36" s="457"/>
      <c r="Q36" s="457"/>
      <c r="R36" s="457"/>
      <c r="S36" s="457"/>
      <c r="T36" s="2"/>
      <c r="U36" s="456">
        <f t="shared" si="1"/>
        <v>6</v>
      </c>
      <c r="V36" s="456"/>
      <c r="W36" s="457" t="str">
        <f>IF('各会計、関係団体の財政状況及び健全化判断比率'!B30="","",'各会計、関係団体の財政状況及び健全化判断比率'!B30)</f>
        <v>古河市後期高齢者医療特別会計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f t="shared" si="3"/>
        <v>11</v>
      </c>
      <c r="BF36" s="456"/>
      <c r="BG36" s="457" t="str">
        <f>IF('各会計、関係団体の財政状況及び健全化判断比率'!B35="","",'各会計、関係団体の財政状況及び健全化判断比率'!B35)</f>
        <v>古河市古河駅東部土地区画整理事業特別会計</v>
      </c>
      <c r="BH36" s="457"/>
      <c r="BI36" s="457"/>
      <c r="BJ36" s="457"/>
      <c r="BK36" s="457"/>
      <c r="BL36" s="457"/>
      <c r="BM36" s="457"/>
      <c r="BN36" s="457"/>
      <c r="BO36" s="457"/>
      <c r="BP36" s="457"/>
      <c r="BQ36" s="457"/>
      <c r="BR36" s="457"/>
      <c r="BS36" s="457"/>
      <c r="BT36" s="457"/>
      <c r="BU36" s="457"/>
      <c r="BV36" s="2"/>
      <c r="BW36" s="456">
        <f t="shared" si="4"/>
        <v>14</v>
      </c>
      <c r="BX36" s="456"/>
      <c r="BY36" s="457" t="str">
        <f>IF('各会計、関係団体の財政状況及び健全化判断比率'!B70="","",'各会計、関係団体の財政状況及び健全化判断比率'!B70)</f>
        <v>さしま環境管理事務組合（清水丘聖地霊園管理事業特別会計）</v>
      </c>
      <c r="BZ36" s="457"/>
      <c r="CA36" s="457"/>
      <c r="CB36" s="457"/>
      <c r="CC36" s="457"/>
      <c r="CD36" s="457"/>
      <c r="CE36" s="457"/>
      <c r="CF36" s="457"/>
      <c r="CG36" s="457"/>
      <c r="CH36" s="457"/>
      <c r="CI36" s="457"/>
      <c r="CJ36" s="457"/>
      <c r="CK36" s="457"/>
      <c r="CL36" s="457"/>
      <c r="CM36" s="457"/>
      <c r="CN36" s="2"/>
      <c r="CO36" s="456">
        <f t="shared" si="5"/>
        <v>24</v>
      </c>
      <c r="CP36" s="456"/>
      <c r="CQ36" s="457" t="str">
        <f>IF('各会計、関係団体の財政状況及び健全化判断比率'!BS9="","",'各会計、関係団体の財政状況及び健全化判断比率'!BS9)</f>
        <v>渡良瀬遊水地アクリメーション振興財団</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15</v>
      </c>
      <c r="BX37" s="456"/>
      <c r="BY37" s="457" t="str">
        <f>IF('各会計、関係団体の財政状況及び健全化判断比率'!B71="","",'各会計、関係団体の財政状況及び健全化判断比率'!B71)</f>
        <v>茨城西南地方広域市町村圏事務組合（一般会計）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16</v>
      </c>
      <c r="BX38" s="456"/>
      <c r="BY38" s="457" t="str">
        <f>IF('各会計、関係団体の財政状況及び健全化判断比率'!B72="","",'各会計、関係団体の財政状況及び健全化判断比率'!B72)</f>
        <v>茨城西南地方広域市町村圏（利根老人ホーム事業特別会計）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17</v>
      </c>
      <c r="BX39" s="456"/>
      <c r="BY39" s="457" t="str">
        <f>IF('各会計、関係団体の財政状況及び健全化判断比率'!B73="","",'各会計、関係団体の財政状況及び健全化判断比率'!B73)</f>
        <v>茨城西南地方広域市町村圏事務組合（特殊湛水防除事業特別会計）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18</v>
      </c>
      <c r="BX40" s="456"/>
      <c r="BY40" s="457" t="str">
        <f>IF('各会計、関係団体の財政状況及び健全化判断比率'!B74="","",'各会計、関係団体の財政状況及び健全化判断比率'!B74)</f>
        <v>茨城県市町村総合事務組合（一般会計）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19</v>
      </c>
      <c r="BX41" s="456"/>
      <c r="BY41" s="457" t="str">
        <f>IF('各会計、関係団体の財政状況及び健全化判断比率'!B75="","",'各会計、関係団体の財政状況及び健全化判断比率'!B75)</f>
        <v>茨城県市町村総合事務組合（県民交通災害共済事業特別会計）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20</v>
      </c>
      <c r="BX42" s="456"/>
      <c r="BY42" s="457" t="str">
        <f>IF('各会計、関係団体の財政状況及び健全化判断比率'!B76="","",'各会計、関係団体の財政状況及び健全化判断比率'!B76)</f>
        <v>茨城租税債権管理機構（一般会計）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21</v>
      </c>
      <c r="BX43" s="456"/>
      <c r="BY43" s="457" t="str">
        <f>IF('各会計、関係団体の財政状況及び健全化判断比率'!B77="","",'各会計、関係団体の財政状況及び健全化判断比率'!B77)</f>
        <v>茨城県後期高齢者医療広域連合（一般会計）</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459" t="s">
        <v>286</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288</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290</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291</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194</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294</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296</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297</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WAB3BjhPdliRn4T3nrpjJ7Ec6ap19jOkd/hysaLKve5VZ1FG8qglSZ9TCRS96b5KzSu7CmyduT63e7ag6AV1A==" saltValue="vSkw2xCwr8fb68DdhukiU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298</v>
      </c>
      <c r="DI1" s="551"/>
      <c r="DJ1" s="551"/>
      <c r="DK1" s="551"/>
      <c r="DL1" s="551"/>
      <c r="DM1" s="551"/>
      <c r="DN1" s="552"/>
      <c r="DO1" s="1"/>
      <c r="DP1" s="550" t="s">
        <v>300</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113</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303</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224</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8</v>
      </c>
      <c r="C4" s="339"/>
      <c r="D4" s="339"/>
      <c r="E4" s="339"/>
      <c r="F4" s="339"/>
      <c r="G4" s="339"/>
      <c r="H4" s="339"/>
      <c r="I4" s="339"/>
      <c r="J4" s="339"/>
      <c r="K4" s="339"/>
      <c r="L4" s="339"/>
      <c r="M4" s="339"/>
      <c r="N4" s="339"/>
      <c r="O4" s="339"/>
      <c r="P4" s="339"/>
      <c r="Q4" s="381"/>
      <c r="R4" s="338" t="s">
        <v>304</v>
      </c>
      <c r="S4" s="339"/>
      <c r="T4" s="339"/>
      <c r="U4" s="339"/>
      <c r="V4" s="339"/>
      <c r="W4" s="339"/>
      <c r="X4" s="339"/>
      <c r="Y4" s="381"/>
      <c r="Z4" s="338" t="s">
        <v>307</v>
      </c>
      <c r="AA4" s="339"/>
      <c r="AB4" s="339"/>
      <c r="AC4" s="381"/>
      <c r="AD4" s="338" t="s">
        <v>252</v>
      </c>
      <c r="AE4" s="339"/>
      <c r="AF4" s="339"/>
      <c r="AG4" s="339"/>
      <c r="AH4" s="339"/>
      <c r="AI4" s="339"/>
      <c r="AJ4" s="339"/>
      <c r="AK4" s="381"/>
      <c r="AL4" s="338" t="s">
        <v>307</v>
      </c>
      <c r="AM4" s="339"/>
      <c r="AN4" s="339"/>
      <c r="AO4" s="381"/>
      <c r="AP4" s="553" t="s">
        <v>310</v>
      </c>
      <c r="AQ4" s="553"/>
      <c r="AR4" s="553"/>
      <c r="AS4" s="553"/>
      <c r="AT4" s="553"/>
      <c r="AU4" s="553"/>
      <c r="AV4" s="553"/>
      <c r="AW4" s="553"/>
      <c r="AX4" s="553"/>
      <c r="AY4" s="553"/>
      <c r="AZ4" s="553"/>
      <c r="BA4" s="553"/>
      <c r="BB4" s="553"/>
      <c r="BC4" s="553"/>
      <c r="BD4" s="553"/>
      <c r="BE4" s="553"/>
      <c r="BF4" s="553"/>
      <c r="BG4" s="553" t="s">
        <v>287</v>
      </c>
      <c r="BH4" s="553"/>
      <c r="BI4" s="553"/>
      <c r="BJ4" s="553"/>
      <c r="BK4" s="553"/>
      <c r="BL4" s="553"/>
      <c r="BM4" s="553"/>
      <c r="BN4" s="553"/>
      <c r="BO4" s="553" t="s">
        <v>307</v>
      </c>
      <c r="BP4" s="553"/>
      <c r="BQ4" s="553"/>
      <c r="BR4" s="553"/>
      <c r="BS4" s="553" t="s">
        <v>311</v>
      </c>
      <c r="BT4" s="553"/>
      <c r="BU4" s="553"/>
      <c r="BV4" s="553"/>
      <c r="BW4" s="553"/>
      <c r="BX4" s="553"/>
      <c r="BY4" s="553"/>
      <c r="BZ4" s="553"/>
      <c r="CA4" s="553"/>
      <c r="CB4" s="553"/>
      <c r="CD4" s="338" t="s">
        <v>312</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306</v>
      </c>
      <c r="C5" s="555"/>
      <c r="D5" s="555"/>
      <c r="E5" s="555"/>
      <c r="F5" s="555"/>
      <c r="G5" s="555"/>
      <c r="H5" s="555"/>
      <c r="I5" s="555"/>
      <c r="J5" s="555"/>
      <c r="K5" s="555"/>
      <c r="L5" s="555"/>
      <c r="M5" s="555"/>
      <c r="N5" s="555"/>
      <c r="O5" s="555"/>
      <c r="P5" s="555"/>
      <c r="Q5" s="556"/>
      <c r="R5" s="557">
        <v>21555302</v>
      </c>
      <c r="S5" s="558"/>
      <c r="T5" s="558"/>
      <c r="U5" s="558"/>
      <c r="V5" s="558"/>
      <c r="W5" s="558"/>
      <c r="X5" s="558"/>
      <c r="Y5" s="559"/>
      <c r="Z5" s="560">
        <v>36.1</v>
      </c>
      <c r="AA5" s="560"/>
      <c r="AB5" s="560"/>
      <c r="AC5" s="560"/>
      <c r="AD5" s="561">
        <v>20348105</v>
      </c>
      <c r="AE5" s="561"/>
      <c r="AF5" s="561"/>
      <c r="AG5" s="561"/>
      <c r="AH5" s="561"/>
      <c r="AI5" s="561"/>
      <c r="AJ5" s="561"/>
      <c r="AK5" s="561"/>
      <c r="AL5" s="562">
        <v>62.5</v>
      </c>
      <c r="AM5" s="563"/>
      <c r="AN5" s="563"/>
      <c r="AO5" s="564"/>
      <c r="AP5" s="554" t="s">
        <v>313</v>
      </c>
      <c r="AQ5" s="555"/>
      <c r="AR5" s="555"/>
      <c r="AS5" s="555"/>
      <c r="AT5" s="555"/>
      <c r="AU5" s="555"/>
      <c r="AV5" s="555"/>
      <c r="AW5" s="555"/>
      <c r="AX5" s="555"/>
      <c r="AY5" s="555"/>
      <c r="AZ5" s="555"/>
      <c r="BA5" s="555"/>
      <c r="BB5" s="555"/>
      <c r="BC5" s="555"/>
      <c r="BD5" s="555"/>
      <c r="BE5" s="555"/>
      <c r="BF5" s="556"/>
      <c r="BG5" s="565">
        <v>20348105</v>
      </c>
      <c r="BH5" s="344"/>
      <c r="BI5" s="344"/>
      <c r="BJ5" s="344"/>
      <c r="BK5" s="344"/>
      <c r="BL5" s="344"/>
      <c r="BM5" s="344"/>
      <c r="BN5" s="566"/>
      <c r="BO5" s="567">
        <v>94.4</v>
      </c>
      <c r="BP5" s="567"/>
      <c r="BQ5" s="567"/>
      <c r="BR5" s="567"/>
      <c r="BS5" s="568">
        <v>352043</v>
      </c>
      <c r="BT5" s="568"/>
      <c r="BU5" s="568"/>
      <c r="BV5" s="568"/>
      <c r="BW5" s="568"/>
      <c r="BX5" s="568"/>
      <c r="BY5" s="568"/>
      <c r="BZ5" s="568"/>
      <c r="CA5" s="568"/>
      <c r="CB5" s="569"/>
      <c r="CD5" s="338" t="s">
        <v>310</v>
      </c>
      <c r="CE5" s="339"/>
      <c r="CF5" s="339"/>
      <c r="CG5" s="339"/>
      <c r="CH5" s="339"/>
      <c r="CI5" s="339"/>
      <c r="CJ5" s="339"/>
      <c r="CK5" s="339"/>
      <c r="CL5" s="339"/>
      <c r="CM5" s="339"/>
      <c r="CN5" s="339"/>
      <c r="CO5" s="339"/>
      <c r="CP5" s="339"/>
      <c r="CQ5" s="381"/>
      <c r="CR5" s="338" t="s">
        <v>316</v>
      </c>
      <c r="CS5" s="339"/>
      <c r="CT5" s="339"/>
      <c r="CU5" s="339"/>
      <c r="CV5" s="339"/>
      <c r="CW5" s="339"/>
      <c r="CX5" s="339"/>
      <c r="CY5" s="381"/>
      <c r="CZ5" s="338" t="s">
        <v>307</v>
      </c>
      <c r="DA5" s="339"/>
      <c r="DB5" s="339"/>
      <c r="DC5" s="381"/>
      <c r="DD5" s="338" t="s">
        <v>317</v>
      </c>
      <c r="DE5" s="339"/>
      <c r="DF5" s="339"/>
      <c r="DG5" s="339"/>
      <c r="DH5" s="339"/>
      <c r="DI5" s="339"/>
      <c r="DJ5" s="339"/>
      <c r="DK5" s="339"/>
      <c r="DL5" s="339"/>
      <c r="DM5" s="339"/>
      <c r="DN5" s="339"/>
      <c r="DO5" s="339"/>
      <c r="DP5" s="381"/>
      <c r="DQ5" s="338" t="s">
        <v>319</v>
      </c>
      <c r="DR5" s="339"/>
      <c r="DS5" s="339"/>
      <c r="DT5" s="339"/>
      <c r="DU5" s="339"/>
      <c r="DV5" s="339"/>
      <c r="DW5" s="339"/>
      <c r="DX5" s="339"/>
      <c r="DY5" s="339"/>
      <c r="DZ5" s="339"/>
      <c r="EA5" s="339"/>
      <c r="EB5" s="339"/>
      <c r="EC5" s="381"/>
    </row>
    <row r="6" spans="2:143" ht="11.25" customHeight="1" x14ac:dyDescent="0.15">
      <c r="B6" s="570" t="s">
        <v>320</v>
      </c>
      <c r="C6" s="459"/>
      <c r="D6" s="459"/>
      <c r="E6" s="459"/>
      <c r="F6" s="459"/>
      <c r="G6" s="459"/>
      <c r="H6" s="459"/>
      <c r="I6" s="459"/>
      <c r="J6" s="459"/>
      <c r="K6" s="459"/>
      <c r="L6" s="459"/>
      <c r="M6" s="459"/>
      <c r="N6" s="459"/>
      <c r="O6" s="459"/>
      <c r="P6" s="459"/>
      <c r="Q6" s="571"/>
      <c r="R6" s="565">
        <v>502222</v>
      </c>
      <c r="S6" s="344"/>
      <c r="T6" s="344"/>
      <c r="U6" s="344"/>
      <c r="V6" s="344"/>
      <c r="W6" s="344"/>
      <c r="X6" s="344"/>
      <c r="Y6" s="566"/>
      <c r="Z6" s="567">
        <v>0.8</v>
      </c>
      <c r="AA6" s="567"/>
      <c r="AB6" s="567"/>
      <c r="AC6" s="567"/>
      <c r="AD6" s="568">
        <v>502222</v>
      </c>
      <c r="AE6" s="568"/>
      <c r="AF6" s="568"/>
      <c r="AG6" s="568"/>
      <c r="AH6" s="568"/>
      <c r="AI6" s="568"/>
      <c r="AJ6" s="568"/>
      <c r="AK6" s="568"/>
      <c r="AL6" s="572">
        <v>1.5</v>
      </c>
      <c r="AM6" s="350"/>
      <c r="AN6" s="350"/>
      <c r="AO6" s="573"/>
      <c r="AP6" s="570" t="s">
        <v>105</v>
      </c>
      <c r="AQ6" s="459"/>
      <c r="AR6" s="459"/>
      <c r="AS6" s="459"/>
      <c r="AT6" s="459"/>
      <c r="AU6" s="459"/>
      <c r="AV6" s="459"/>
      <c r="AW6" s="459"/>
      <c r="AX6" s="459"/>
      <c r="AY6" s="459"/>
      <c r="AZ6" s="459"/>
      <c r="BA6" s="459"/>
      <c r="BB6" s="459"/>
      <c r="BC6" s="459"/>
      <c r="BD6" s="459"/>
      <c r="BE6" s="459"/>
      <c r="BF6" s="571"/>
      <c r="BG6" s="565">
        <v>20348105</v>
      </c>
      <c r="BH6" s="344"/>
      <c r="BI6" s="344"/>
      <c r="BJ6" s="344"/>
      <c r="BK6" s="344"/>
      <c r="BL6" s="344"/>
      <c r="BM6" s="344"/>
      <c r="BN6" s="566"/>
      <c r="BO6" s="567">
        <v>94.4</v>
      </c>
      <c r="BP6" s="567"/>
      <c r="BQ6" s="567"/>
      <c r="BR6" s="567"/>
      <c r="BS6" s="568">
        <v>352043</v>
      </c>
      <c r="BT6" s="568"/>
      <c r="BU6" s="568"/>
      <c r="BV6" s="568"/>
      <c r="BW6" s="568"/>
      <c r="BX6" s="568"/>
      <c r="BY6" s="568"/>
      <c r="BZ6" s="568"/>
      <c r="CA6" s="568"/>
      <c r="CB6" s="569"/>
      <c r="CD6" s="554" t="s">
        <v>321</v>
      </c>
      <c r="CE6" s="555"/>
      <c r="CF6" s="555"/>
      <c r="CG6" s="555"/>
      <c r="CH6" s="555"/>
      <c r="CI6" s="555"/>
      <c r="CJ6" s="555"/>
      <c r="CK6" s="555"/>
      <c r="CL6" s="555"/>
      <c r="CM6" s="555"/>
      <c r="CN6" s="555"/>
      <c r="CO6" s="555"/>
      <c r="CP6" s="555"/>
      <c r="CQ6" s="556"/>
      <c r="CR6" s="565">
        <v>281053</v>
      </c>
      <c r="CS6" s="344"/>
      <c r="CT6" s="344"/>
      <c r="CU6" s="344"/>
      <c r="CV6" s="344"/>
      <c r="CW6" s="344"/>
      <c r="CX6" s="344"/>
      <c r="CY6" s="566"/>
      <c r="CZ6" s="562">
        <v>0.5</v>
      </c>
      <c r="DA6" s="563"/>
      <c r="DB6" s="563"/>
      <c r="DC6" s="574"/>
      <c r="DD6" s="575" t="s">
        <v>197</v>
      </c>
      <c r="DE6" s="344"/>
      <c r="DF6" s="344"/>
      <c r="DG6" s="344"/>
      <c r="DH6" s="344"/>
      <c r="DI6" s="344"/>
      <c r="DJ6" s="344"/>
      <c r="DK6" s="344"/>
      <c r="DL6" s="344"/>
      <c r="DM6" s="344"/>
      <c r="DN6" s="344"/>
      <c r="DO6" s="344"/>
      <c r="DP6" s="566"/>
      <c r="DQ6" s="575">
        <v>281053</v>
      </c>
      <c r="DR6" s="344"/>
      <c r="DS6" s="344"/>
      <c r="DT6" s="344"/>
      <c r="DU6" s="344"/>
      <c r="DV6" s="344"/>
      <c r="DW6" s="344"/>
      <c r="DX6" s="344"/>
      <c r="DY6" s="344"/>
      <c r="DZ6" s="344"/>
      <c r="EA6" s="344"/>
      <c r="EB6" s="344"/>
      <c r="EC6" s="576"/>
    </row>
    <row r="7" spans="2:143" ht="11.25" customHeight="1" x14ac:dyDescent="0.15">
      <c r="B7" s="570" t="s">
        <v>44</v>
      </c>
      <c r="C7" s="459"/>
      <c r="D7" s="459"/>
      <c r="E7" s="459"/>
      <c r="F7" s="459"/>
      <c r="G7" s="459"/>
      <c r="H7" s="459"/>
      <c r="I7" s="459"/>
      <c r="J7" s="459"/>
      <c r="K7" s="459"/>
      <c r="L7" s="459"/>
      <c r="M7" s="459"/>
      <c r="N7" s="459"/>
      <c r="O7" s="459"/>
      <c r="P7" s="459"/>
      <c r="Q7" s="571"/>
      <c r="R7" s="565">
        <v>5685</v>
      </c>
      <c r="S7" s="344"/>
      <c r="T7" s="344"/>
      <c r="U7" s="344"/>
      <c r="V7" s="344"/>
      <c r="W7" s="344"/>
      <c r="X7" s="344"/>
      <c r="Y7" s="566"/>
      <c r="Z7" s="567">
        <v>0</v>
      </c>
      <c r="AA7" s="567"/>
      <c r="AB7" s="567"/>
      <c r="AC7" s="567"/>
      <c r="AD7" s="568">
        <v>5685</v>
      </c>
      <c r="AE7" s="568"/>
      <c r="AF7" s="568"/>
      <c r="AG7" s="568"/>
      <c r="AH7" s="568"/>
      <c r="AI7" s="568"/>
      <c r="AJ7" s="568"/>
      <c r="AK7" s="568"/>
      <c r="AL7" s="572">
        <v>0</v>
      </c>
      <c r="AM7" s="350"/>
      <c r="AN7" s="350"/>
      <c r="AO7" s="573"/>
      <c r="AP7" s="570" t="s">
        <v>322</v>
      </c>
      <c r="AQ7" s="459"/>
      <c r="AR7" s="459"/>
      <c r="AS7" s="459"/>
      <c r="AT7" s="459"/>
      <c r="AU7" s="459"/>
      <c r="AV7" s="459"/>
      <c r="AW7" s="459"/>
      <c r="AX7" s="459"/>
      <c r="AY7" s="459"/>
      <c r="AZ7" s="459"/>
      <c r="BA7" s="459"/>
      <c r="BB7" s="459"/>
      <c r="BC7" s="459"/>
      <c r="BD7" s="459"/>
      <c r="BE7" s="459"/>
      <c r="BF7" s="571"/>
      <c r="BG7" s="565">
        <v>9124573</v>
      </c>
      <c r="BH7" s="344"/>
      <c r="BI7" s="344"/>
      <c r="BJ7" s="344"/>
      <c r="BK7" s="344"/>
      <c r="BL7" s="344"/>
      <c r="BM7" s="344"/>
      <c r="BN7" s="566"/>
      <c r="BO7" s="567">
        <v>42.3</v>
      </c>
      <c r="BP7" s="567"/>
      <c r="BQ7" s="567"/>
      <c r="BR7" s="567"/>
      <c r="BS7" s="568">
        <v>352043</v>
      </c>
      <c r="BT7" s="568"/>
      <c r="BU7" s="568"/>
      <c r="BV7" s="568"/>
      <c r="BW7" s="568"/>
      <c r="BX7" s="568"/>
      <c r="BY7" s="568"/>
      <c r="BZ7" s="568"/>
      <c r="CA7" s="568"/>
      <c r="CB7" s="569"/>
      <c r="CD7" s="570" t="s">
        <v>324</v>
      </c>
      <c r="CE7" s="459"/>
      <c r="CF7" s="459"/>
      <c r="CG7" s="459"/>
      <c r="CH7" s="459"/>
      <c r="CI7" s="459"/>
      <c r="CJ7" s="459"/>
      <c r="CK7" s="459"/>
      <c r="CL7" s="459"/>
      <c r="CM7" s="459"/>
      <c r="CN7" s="459"/>
      <c r="CO7" s="459"/>
      <c r="CP7" s="459"/>
      <c r="CQ7" s="571"/>
      <c r="CR7" s="565">
        <v>7981758</v>
      </c>
      <c r="CS7" s="344"/>
      <c r="CT7" s="344"/>
      <c r="CU7" s="344"/>
      <c r="CV7" s="344"/>
      <c r="CW7" s="344"/>
      <c r="CX7" s="344"/>
      <c r="CY7" s="566"/>
      <c r="CZ7" s="567">
        <v>14.1</v>
      </c>
      <c r="DA7" s="567"/>
      <c r="DB7" s="567"/>
      <c r="DC7" s="567"/>
      <c r="DD7" s="575">
        <v>337467</v>
      </c>
      <c r="DE7" s="344"/>
      <c r="DF7" s="344"/>
      <c r="DG7" s="344"/>
      <c r="DH7" s="344"/>
      <c r="DI7" s="344"/>
      <c r="DJ7" s="344"/>
      <c r="DK7" s="344"/>
      <c r="DL7" s="344"/>
      <c r="DM7" s="344"/>
      <c r="DN7" s="344"/>
      <c r="DO7" s="344"/>
      <c r="DP7" s="566"/>
      <c r="DQ7" s="575">
        <v>6285198</v>
      </c>
      <c r="DR7" s="344"/>
      <c r="DS7" s="344"/>
      <c r="DT7" s="344"/>
      <c r="DU7" s="344"/>
      <c r="DV7" s="344"/>
      <c r="DW7" s="344"/>
      <c r="DX7" s="344"/>
      <c r="DY7" s="344"/>
      <c r="DZ7" s="344"/>
      <c r="EA7" s="344"/>
      <c r="EB7" s="344"/>
      <c r="EC7" s="576"/>
    </row>
    <row r="8" spans="2:143" ht="11.25" customHeight="1" x14ac:dyDescent="0.15">
      <c r="B8" s="570" t="s">
        <v>325</v>
      </c>
      <c r="C8" s="459"/>
      <c r="D8" s="459"/>
      <c r="E8" s="459"/>
      <c r="F8" s="459"/>
      <c r="G8" s="459"/>
      <c r="H8" s="459"/>
      <c r="I8" s="459"/>
      <c r="J8" s="459"/>
      <c r="K8" s="459"/>
      <c r="L8" s="459"/>
      <c r="M8" s="459"/>
      <c r="N8" s="459"/>
      <c r="O8" s="459"/>
      <c r="P8" s="459"/>
      <c r="Q8" s="571"/>
      <c r="R8" s="565">
        <v>108101</v>
      </c>
      <c r="S8" s="344"/>
      <c r="T8" s="344"/>
      <c r="U8" s="344"/>
      <c r="V8" s="344"/>
      <c r="W8" s="344"/>
      <c r="X8" s="344"/>
      <c r="Y8" s="566"/>
      <c r="Z8" s="567">
        <v>0.2</v>
      </c>
      <c r="AA8" s="567"/>
      <c r="AB8" s="567"/>
      <c r="AC8" s="567"/>
      <c r="AD8" s="568">
        <v>108101</v>
      </c>
      <c r="AE8" s="568"/>
      <c r="AF8" s="568"/>
      <c r="AG8" s="568"/>
      <c r="AH8" s="568"/>
      <c r="AI8" s="568"/>
      <c r="AJ8" s="568"/>
      <c r="AK8" s="568"/>
      <c r="AL8" s="572">
        <v>0.3</v>
      </c>
      <c r="AM8" s="350"/>
      <c r="AN8" s="350"/>
      <c r="AO8" s="573"/>
      <c r="AP8" s="570" t="s">
        <v>122</v>
      </c>
      <c r="AQ8" s="459"/>
      <c r="AR8" s="459"/>
      <c r="AS8" s="459"/>
      <c r="AT8" s="459"/>
      <c r="AU8" s="459"/>
      <c r="AV8" s="459"/>
      <c r="AW8" s="459"/>
      <c r="AX8" s="459"/>
      <c r="AY8" s="459"/>
      <c r="AZ8" s="459"/>
      <c r="BA8" s="459"/>
      <c r="BB8" s="459"/>
      <c r="BC8" s="459"/>
      <c r="BD8" s="459"/>
      <c r="BE8" s="459"/>
      <c r="BF8" s="571"/>
      <c r="BG8" s="565">
        <v>254689</v>
      </c>
      <c r="BH8" s="344"/>
      <c r="BI8" s="344"/>
      <c r="BJ8" s="344"/>
      <c r="BK8" s="344"/>
      <c r="BL8" s="344"/>
      <c r="BM8" s="344"/>
      <c r="BN8" s="566"/>
      <c r="BO8" s="567">
        <v>1.2</v>
      </c>
      <c r="BP8" s="567"/>
      <c r="BQ8" s="567"/>
      <c r="BR8" s="567"/>
      <c r="BS8" s="568" t="s">
        <v>197</v>
      </c>
      <c r="BT8" s="568"/>
      <c r="BU8" s="568"/>
      <c r="BV8" s="568"/>
      <c r="BW8" s="568"/>
      <c r="BX8" s="568"/>
      <c r="BY8" s="568"/>
      <c r="BZ8" s="568"/>
      <c r="CA8" s="568"/>
      <c r="CB8" s="569"/>
      <c r="CD8" s="570" t="s">
        <v>328</v>
      </c>
      <c r="CE8" s="459"/>
      <c r="CF8" s="459"/>
      <c r="CG8" s="459"/>
      <c r="CH8" s="459"/>
      <c r="CI8" s="459"/>
      <c r="CJ8" s="459"/>
      <c r="CK8" s="459"/>
      <c r="CL8" s="459"/>
      <c r="CM8" s="459"/>
      <c r="CN8" s="459"/>
      <c r="CO8" s="459"/>
      <c r="CP8" s="459"/>
      <c r="CQ8" s="571"/>
      <c r="CR8" s="565">
        <v>23171647</v>
      </c>
      <c r="CS8" s="344"/>
      <c r="CT8" s="344"/>
      <c r="CU8" s="344"/>
      <c r="CV8" s="344"/>
      <c r="CW8" s="344"/>
      <c r="CX8" s="344"/>
      <c r="CY8" s="566"/>
      <c r="CZ8" s="567">
        <v>40.9</v>
      </c>
      <c r="DA8" s="567"/>
      <c r="DB8" s="567"/>
      <c r="DC8" s="567"/>
      <c r="DD8" s="575">
        <v>104589</v>
      </c>
      <c r="DE8" s="344"/>
      <c r="DF8" s="344"/>
      <c r="DG8" s="344"/>
      <c r="DH8" s="344"/>
      <c r="DI8" s="344"/>
      <c r="DJ8" s="344"/>
      <c r="DK8" s="344"/>
      <c r="DL8" s="344"/>
      <c r="DM8" s="344"/>
      <c r="DN8" s="344"/>
      <c r="DO8" s="344"/>
      <c r="DP8" s="566"/>
      <c r="DQ8" s="575">
        <v>11166490</v>
      </c>
      <c r="DR8" s="344"/>
      <c r="DS8" s="344"/>
      <c r="DT8" s="344"/>
      <c r="DU8" s="344"/>
      <c r="DV8" s="344"/>
      <c r="DW8" s="344"/>
      <c r="DX8" s="344"/>
      <c r="DY8" s="344"/>
      <c r="DZ8" s="344"/>
      <c r="EA8" s="344"/>
      <c r="EB8" s="344"/>
      <c r="EC8" s="576"/>
    </row>
    <row r="9" spans="2:143" ht="11.25" customHeight="1" x14ac:dyDescent="0.15">
      <c r="B9" s="570" t="s">
        <v>327</v>
      </c>
      <c r="C9" s="459"/>
      <c r="D9" s="459"/>
      <c r="E9" s="459"/>
      <c r="F9" s="459"/>
      <c r="G9" s="459"/>
      <c r="H9" s="459"/>
      <c r="I9" s="459"/>
      <c r="J9" s="459"/>
      <c r="K9" s="459"/>
      <c r="L9" s="459"/>
      <c r="M9" s="459"/>
      <c r="N9" s="459"/>
      <c r="O9" s="459"/>
      <c r="P9" s="459"/>
      <c r="Q9" s="571"/>
      <c r="R9" s="565">
        <v>120749</v>
      </c>
      <c r="S9" s="344"/>
      <c r="T9" s="344"/>
      <c r="U9" s="344"/>
      <c r="V9" s="344"/>
      <c r="W9" s="344"/>
      <c r="X9" s="344"/>
      <c r="Y9" s="566"/>
      <c r="Z9" s="567">
        <v>0.2</v>
      </c>
      <c r="AA9" s="567"/>
      <c r="AB9" s="567"/>
      <c r="AC9" s="567"/>
      <c r="AD9" s="568">
        <v>120749</v>
      </c>
      <c r="AE9" s="568"/>
      <c r="AF9" s="568"/>
      <c r="AG9" s="568"/>
      <c r="AH9" s="568"/>
      <c r="AI9" s="568"/>
      <c r="AJ9" s="568"/>
      <c r="AK9" s="568"/>
      <c r="AL9" s="572">
        <v>0.4</v>
      </c>
      <c r="AM9" s="350"/>
      <c r="AN9" s="350"/>
      <c r="AO9" s="573"/>
      <c r="AP9" s="570" t="s">
        <v>329</v>
      </c>
      <c r="AQ9" s="459"/>
      <c r="AR9" s="459"/>
      <c r="AS9" s="459"/>
      <c r="AT9" s="459"/>
      <c r="AU9" s="459"/>
      <c r="AV9" s="459"/>
      <c r="AW9" s="459"/>
      <c r="AX9" s="459"/>
      <c r="AY9" s="459"/>
      <c r="AZ9" s="459"/>
      <c r="BA9" s="459"/>
      <c r="BB9" s="459"/>
      <c r="BC9" s="459"/>
      <c r="BD9" s="459"/>
      <c r="BE9" s="459"/>
      <c r="BF9" s="571"/>
      <c r="BG9" s="565">
        <v>7372153</v>
      </c>
      <c r="BH9" s="344"/>
      <c r="BI9" s="344"/>
      <c r="BJ9" s="344"/>
      <c r="BK9" s="344"/>
      <c r="BL9" s="344"/>
      <c r="BM9" s="344"/>
      <c r="BN9" s="566"/>
      <c r="BO9" s="567">
        <v>34.200000000000003</v>
      </c>
      <c r="BP9" s="567"/>
      <c r="BQ9" s="567"/>
      <c r="BR9" s="567"/>
      <c r="BS9" s="568" t="s">
        <v>197</v>
      </c>
      <c r="BT9" s="568"/>
      <c r="BU9" s="568"/>
      <c r="BV9" s="568"/>
      <c r="BW9" s="568"/>
      <c r="BX9" s="568"/>
      <c r="BY9" s="568"/>
      <c r="BZ9" s="568"/>
      <c r="CA9" s="568"/>
      <c r="CB9" s="569"/>
      <c r="CD9" s="570" t="s">
        <v>332</v>
      </c>
      <c r="CE9" s="459"/>
      <c r="CF9" s="459"/>
      <c r="CG9" s="459"/>
      <c r="CH9" s="459"/>
      <c r="CI9" s="459"/>
      <c r="CJ9" s="459"/>
      <c r="CK9" s="459"/>
      <c r="CL9" s="459"/>
      <c r="CM9" s="459"/>
      <c r="CN9" s="459"/>
      <c r="CO9" s="459"/>
      <c r="CP9" s="459"/>
      <c r="CQ9" s="571"/>
      <c r="CR9" s="565">
        <v>4713379</v>
      </c>
      <c r="CS9" s="344"/>
      <c r="CT9" s="344"/>
      <c r="CU9" s="344"/>
      <c r="CV9" s="344"/>
      <c r="CW9" s="344"/>
      <c r="CX9" s="344"/>
      <c r="CY9" s="566"/>
      <c r="CZ9" s="567">
        <v>8.3000000000000007</v>
      </c>
      <c r="DA9" s="567"/>
      <c r="DB9" s="567"/>
      <c r="DC9" s="567"/>
      <c r="DD9" s="575">
        <v>690041</v>
      </c>
      <c r="DE9" s="344"/>
      <c r="DF9" s="344"/>
      <c r="DG9" s="344"/>
      <c r="DH9" s="344"/>
      <c r="DI9" s="344"/>
      <c r="DJ9" s="344"/>
      <c r="DK9" s="344"/>
      <c r="DL9" s="344"/>
      <c r="DM9" s="344"/>
      <c r="DN9" s="344"/>
      <c r="DO9" s="344"/>
      <c r="DP9" s="566"/>
      <c r="DQ9" s="575">
        <v>3355204</v>
      </c>
      <c r="DR9" s="344"/>
      <c r="DS9" s="344"/>
      <c r="DT9" s="344"/>
      <c r="DU9" s="344"/>
      <c r="DV9" s="344"/>
      <c r="DW9" s="344"/>
      <c r="DX9" s="344"/>
      <c r="DY9" s="344"/>
      <c r="DZ9" s="344"/>
      <c r="EA9" s="344"/>
      <c r="EB9" s="344"/>
      <c r="EC9" s="576"/>
    </row>
    <row r="10" spans="2:143" ht="11.25" customHeight="1" x14ac:dyDescent="0.15">
      <c r="B10" s="570" t="s">
        <v>128</v>
      </c>
      <c r="C10" s="459"/>
      <c r="D10" s="459"/>
      <c r="E10" s="459"/>
      <c r="F10" s="459"/>
      <c r="G10" s="459"/>
      <c r="H10" s="459"/>
      <c r="I10" s="459"/>
      <c r="J10" s="459"/>
      <c r="K10" s="459"/>
      <c r="L10" s="459"/>
      <c r="M10" s="459"/>
      <c r="N10" s="459"/>
      <c r="O10" s="459"/>
      <c r="P10" s="459"/>
      <c r="Q10" s="571"/>
      <c r="R10" s="565" t="s">
        <v>197</v>
      </c>
      <c r="S10" s="344"/>
      <c r="T10" s="344"/>
      <c r="U10" s="344"/>
      <c r="V10" s="344"/>
      <c r="W10" s="344"/>
      <c r="X10" s="344"/>
      <c r="Y10" s="566"/>
      <c r="Z10" s="567" t="s">
        <v>197</v>
      </c>
      <c r="AA10" s="567"/>
      <c r="AB10" s="567"/>
      <c r="AC10" s="567"/>
      <c r="AD10" s="568" t="s">
        <v>197</v>
      </c>
      <c r="AE10" s="568"/>
      <c r="AF10" s="568"/>
      <c r="AG10" s="568"/>
      <c r="AH10" s="568"/>
      <c r="AI10" s="568"/>
      <c r="AJ10" s="568"/>
      <c r="AK10" s="568"/>
      <c r="AL10" s="572" t="s">
        <v>197</v>
      </c>
      <c r="AM10" s="350"/>
      <c r="AN10" s="350"/>
      <c r="AO10" s="573"/>
      <c r="AP10" s="570" t="s">
        <v>188</v>
      </c>
      <c r="AQ10" s="459"/>
      <c r="AR10" s="459"/>
      <c r="AS10" s="459"/>
      <c r="AT10" s="459"/>
      <c r="AU10" s="459"/>
      <c r="AV10" s="459"/>
      <c r="AW10" s="459"/>
      <c r="AX10" s="459"/>
      <c r="AY10" s="459"/>
      <c r="AZ10" s="459"/>
      <c r="BA10" s="459"/>
      <c r="BB10" s="459"/>
      <c r="BC10" s="459"/>
      <c r="BD10" s="459"/>
      <c r="BE10" s="459"/>
      <c r="BF10" s="571"/>
      <c r="BG10" s="565">
        <v>452077</v>
      </c>
      <c r="BH10" s="344"/>
      <c r="BI10" s="344"/>
      <c r="BJ10" s="344"/>
      <c r="BK10" s="344"/>
      <c r="BL10" s="344"/>
      <c r="BM10" s="344"/>
      <c r="BN10" s="566"/>
      <c r="BO10" s="567">
        <v>2.1</v>
      </c>
      <c r="BP10" s="567"/>
      <c r="BQ10" s="567"/>
      <c r="BR10" s="567"/>
      <c r="BS10" s="568">
        <v>53264</v>
      </c>
      <c r="BT10" s="568"/>
      <c r="BU10" s="568"/>
      <c r="BV10" s="568"/>
      <c r="BW10" s="568"/>
      <c r="BX10" s="568"/>
      <c r="BY10" s="568"/>
      <c r="BZ10" s="568"/>
      <c r="CA10" s="568"/>
      <c r="CB10" s="569"/>
      <c r="CD10" s="570" t="s">
        <v>222</v>
      </c>
      <c r="CE10" s="459"/>
      <c r="CF10" s="459"/>
      <c r="CG10" s="459"/>
      <c r="CH10" s="459"/>
      <c r="CI10" s="459"/>
      <c r="CJ10" s="459"/>
      <c r="CK10" s="459"/>
      <c r="CL10" s="459"/>
      <c r="CM10" s="459"/>
      <c r="CN10" s="459"/>
      <c r="CO10" s="459"/>
      <c r="CP10" s="459"/>
      <c r="CQ10" s="571"/>
      <c r="CR10" s="565">
        <v>16233</v>
      </c>
      <c r="CS10" s="344"/>
      <c r="CT10" s="344"/>
      <c r="CU10" s="344"/>
      <c r="CV10" s="344"/>
      <c r="CW10" s="344"/>
      <c r="CX10" s="344"/>
      <c r="CY10" s="566"/>
      <c r="CZ10" s="567">
        <v>0</v>
      </c>
      <c r="DA10" s="567"/>
      <c r="DB10" s="567"/>
      <c r="DC10" s="567"/>
      <c r="DD10" s="575" t="s">
        <v>197</v>
      </c>
      <c r="DE10" s="344"/>
      <c r="DF10" s="344"/>
      <c r="DG10" s="344"/>
      <c r="DH10" s="344"/>
      <c r="DI10" s="344"/>
      <c r="DJ10" s="344"/>
      <c r="DK10" s="344"/>
      <c r="DL10" s="344"/>
      <c r="DM10" s="344"/>
      <c r="DN10" s="344"/>
      <c r="DO10" s="344"/>
      <c r="DP10" s="566"/>
      <c r="DQ10" s="575">
        <v>16233</v>
      </c>
      <c r="DR10" s="344"/>
      <c r="DS10" s="344"/>
      <c r="DT10" s="344"/>
      <c r="DU10" s="344"/>
      <c r="DV10" s="344"/>
      <c r="DW10" s="344"/>
      <c r="DX10" s="344"/>
      <c r="DY10" s="344"/>
      <c r="DZ10" s="344"/>
      <c r="EA10" s="344"/>
      <c r="EB10" s="344"/>
      <c r="EC10" s="576"/>
    </row>
    <row r="11" spans="2:143" ht="11.25" customHeight="1" x14ac:dyDescent="0.15">
      <c r="B11" s="570" t="s">
        <v>103</v>
      </c>
      <c r="C11" s="459"/>
      <c r="D11" s="459"/>
      <c r="E11" s="459"/>
      <c r="F11" s="459"/>
      <c r="G11" s="459"/>
      <c r="H11" s="459"/>
      <c r="I11" s="459"/>
      <c r="J11" s="459"/>
      <c r="K11" s="459"/>
      <c r="L11" s="459"/>
      <c r="M11" s="459"/>
      <c r="N11" s="459"/>
      <c r="O11" s="459"/>
      <c r="P11" s="459"/>
      <c r="Q11" s="571"/>
      <c r="R11" s="565">
        <v>3390161</v>
      </c>
      <c r="S11" s="344"/>
      <c r="T11" s="344"/>
      <c r="U11" s="344"/>
      <c r="V11" s="344"/>
      <c r="W11" s="344"/>
      <c r="X11" s="344"/>
      <c r="Y11" s="566"/>
      <c r="Z11" s="572">
        <v>5.7</v>
      </c>
      <c r="AA11" s="350"/>
      <c r="AB11" s="350"/>
      <c r="AC11" s="577"/>
      <c r="AD11" s="575">
        <v>3390161</v>
      </c>
      <c r="AE11" s="344"/>
      <c r="AF11" s="344"/>
      <c r="AG11" s="344"/>
      <c r="AH11" s="344"/>
      <c r="AI11" s="344"/>
      <c r="AJ11" s="344"/>
      <c r="AK11" s="566"/>
      <c r="AL11" s="572">
        <v>10.4</v>
      </c>
      <c r="AM11" s="350"/>
      <c r="AN11" s="350"/>
      <c r="AO11" s="573"/>
      <c r="AP11" s="570" t="s">
        <v>334</v>
      </c>
      <c r="AQ11" s="459"/>
      <c r="AR11" s="459"/>
      <c r="AS11" s="459"/>
      <c r="AT11" s="459"/>
      <c r="AU11" s="459"/>
      <c r="AV11" s="459"/>
      <c r="AW11" s="459"/>
      <c r="AX11" s="459"/>
      <c r="AY11" s="459"/>
      <c r="AZ11" s="459"/>
      <c r="BA11" s="459"/>
      <c r="BB11" s="459"/>
      <c r="BC11" s="459"/>
      <c r="BD11" s="459"/>
      <c r="BE11" s="459"/>
      <c r="BF11" s="571"/>
      <c r="BG11" s="565">
        <v>1045654</v>
      </c>
      <c r="BH11" s="344"/>
      <c r="BI11" s="344"/>
      <c r="BJ11" s="344"/>
      <c r="BK11" s="344"/>
      <c r="BL11" s="344"/>
      <c r="BM11" s="344"/>
      <c r="BN11" s="566"/>
      <c r="BO11" s="567">
        <v>4.9000000000000004</v>
      </c>
      <c r="BP11" s="567"/>
      <c r="BQ11" s="567"/>
      <c r="BR11" s="567"/>
      <c r="BS11" s="568">
        <v>298779</v>
      </c>
      <c r="BT11" s="568"/>
      <c r="BU11" s="568"/>
      <c r="BV11" s="568"/>
      <c r="BW11" s="568"/>
      <c r="BX11" s="568"/>
      <c r="BY11" s="568"/>
      <c r="BZ11" s="568"/>
      <c r="CA11" s="568"/>
      <c r="CB11" s="569"/>
      <c r="CD11" s="570" t="s">
        <v>337</v>
      </c>
      <c r="CE11" s="459"/>
      <c r="CF11" s="459"/>
      <c r="CG11" s="459"/>
      <c r="CH11" s="459"/>
      <c r="CI11" s="459"/>
      <c r="CJ11" s="459"/>
      <c r="CK11" s="459"/>
      <c r="CL11" s="459"/>
      <c r="CM11" s="459"/>
      <c r="CN11" s="459"/>
      <c r="CO11" s="459"/>
      <c r="CP11" s="459"/>
      <c r="CQ11" s="571"/>
      <c r="CR11" s="565">
        <v>1098514</v>
      </c>
      <c r="CS11" s="344"/>
      <c r="CT11" s="344"/>
      <c r="CU11" s="344"/>
      <c r="CV11" s="344"/>
      <c r="CW11" s="344"/>
      <c r="CX11" s="344"/>
      <c r="CY11" s="566"/>
      <c r="CZ11" s="567">
        <v>1.9</v>
      </c>
      <c r="DA11" s="567"/>
      <c r="DB11" s="567"/>
      <c r="DC11" s="567"/>
      <c r="DD11" s="575">
        <v>192424</v>
      </c>
      <c r="DE11" s="344"/>
      <c r="DF11" s="344"/>
      <c r="DG11" s="344"/>
      <c r="DH11" s="344"/>
      <c r="DI11" s="344"/>
      <c r="DJ11" s="344"/>
      <c r="DK11" s="344"/>
      <c r="DL11" s="344"/>
      <c r="DM11" s="344"/>
      <c r="DN11" s="344"/>
      <c r="DO11" s="344"/>
      <c r="DP11" s="566"/>
      <c r="DQ11" s="575">
        <v>855716</v>
      </c>
      <c r="DR11" s="344"/>
      <c r="DS11" s="344"/>
      <c r="DT11" s="344"/>
      <c r="DU11" s="344"/>
      <c r="DV11" s="344"/>
      <c r="DW11" s="344"/>
      <c r="DX11" s="344"/>
      <c r="DY11" s="344"/>
      <c r="DZ11" s="344"/>
      <c r="EA11" s="344"/>
      <c r="EB11" s="344"/>
      <c r="EC11" s="576"/>
    </row>
    <row r="12" spans="2:143" ht="11.25" customHeight="1" x14ac:dyDescent="0.15">
      <c r="B12" s="570" t="s">
        <v>147</v>
      </c>
      <c r="C12" s="459"/>
      <c r="D12" s="459"/>
      <c r="E12" s="459"/>
      <c r="F12" s="459"/>
      <c r="G12" s="459"/>
      <c r="H12" s="459"/>
      <c r="I12" s="459"/>
      <c r="J12" s="459"/>
      <c r="K12" s="459"/>
      <c r="L12" s="459"/>
      <c r="M12" s="459"/>
      <c r="N12" s="459"/>
      <c r="O12" s="459"/>
      <c r="P12" s="459"/>
      <c r="Q12" s="571"/>
      <c r="R12" s="565">
        <v>12862</v>
      </c>
      <c r="S12" s="344"/>
      <c r="T12" s="344"/>
      <c r="U12" s="344"/>
      <c r="V12" s="344"/>
      <c r="W12" s="344"/>
      <c r="X12" s="344"/>
      <c r="Y12" s="566"/>
      <c r="Z12" s="567">
        <v>0</v>
      </c>
      <c r="AA12" s="567"/>
      <c r="AB12" s="567"/>
      <c r="AC12" s="567"/>
      <c r="AD12" s="568">
        <v>12862</v>
      </c>
      <c r="AE12" s="568"/>
      <c r="AF12" s="568"/>
      <c r="AG12" s="568"/>
      <c r="AH12" s="568"/>
      <c r="AI12" s="568"/>
      <c r="AJ12" s="568"/>
      <c r="AK12" s="568"/>
      <c r="AL12" s="572">
        <v>0</v>
      </c>
      <c r="AM12" s="350"/>
      <c r="AN12" s="350"/>
      <c r="AO12" s="573"/>
      <c r="AP12" s="570" t="s">
        <v>338</v>
      </c>
      <c r="AQ12" s="459"/>
      <c r="AR12" s="459"/>
      <c r="AS12" s="459"/>
      <c r="AT12" s="459"/>
      <c r="AU12" s="459"/>
      <c r="AV12" s="459"/>
      <c r="AW12" s="459"/>
      <c r="AX12" s="459"/>
      <c r="AY12" s="459"/>
      <c r="AZ12" s="459"/>
      <c r="BA12" s="459"/>
      <c r="BB12" s="459"/>
      <c r="BC12" s="459"/>
      <c r="BD12" s="459"/>
      <c r="BE12" s="459"/>
      <c r="BF12" s="571"/>
      <c r="BG12" s="565">
        <v>9555931</v>
      </c>
      <c r="BH12" s="344"/>
      <c r="BI12" s="344"/>
      <c r="BJ12" s="344"/>
      <c r="BK12" s="344"/>
      <c r="BL12" s="344"/>
      <c r="BM12" s="344"/>
      <c r="BN12" s="566"/>
      <c r="BO12" s="567">
        <v>44.3</v>
      </c>
      <c r="BP12" s="567"/>
      <c r="BQ12" s="567"/>
      <c r="BR12" s="567"/>
      <c r="BS12" s="568" t="s">
        <v>197</v>
      </c>
      <c r="BT12" s="568"/>
      <c r="BU12" s="568"/>
      <c r="BV12" s="568"/>
      <c r="BW12" s="568"/>
      <c r="BX12" s="568"/>
      <c r="BY12" s="568"/>
      <c r="BZ12" s="568"/>
      <c r="CA12" s="568"/>
      <c r="CB12" s="569"/>
      <c r="CD12" s="570" t="s">
        <v>89</v>
      </c>
      <c r="CE12" s="459"/>
      <c r="CF12" s="459"/>
      <c r="CG12" s="459"/>
      <c r="CH12" s="459"/>
      <c r="CI12" s="459"/>
      <c r="CJ12" s="459"/>
      <c r="CK12" s="459"/>
      <c r="CL12" s="459"/>
      <c r="CM12" s="459"/>
      <c r="CN12" s="459"/>
      <c r="CO12" s="459"/>
      <c r="CP12" s="459"/>
      <c r="CQ12" s="571"/>
      <c r="CR12" s="565">
        <v>1131907</v>
      </c>
      <c r="CS12" s="344"/>
      <c r="CT12" s="344"/>
      <c r="CU12" s="344"/>
      <c r="CV12" s="344"/>
      <c r="CW12" s="344"/>
      <c r="CX12" s="344"/>
      <c r="CY12" s="566"/>
      <c r="CZ12" s="567">
        <v>2</v>
      </c>
      <c r="DA12" s="567"/>
      <c r="DB12" s="567"/>
      <c r="DC12" s="567"/>
      <c r="DD12" s="575">
        <v>22150</v>
      </c>
      <c r="DE12" s="344"/>
      <c r="DF12" s="344"/>
      <c r="DG12" s="344"/>
      <c r="DH12" s="344"/>
      <c r="DI12" s="344"/>
      <c r="DJ12" s="344"/>
      <c r="DK12" s="344"/>
      <c r="DL12" s="344"/>
      <c r="DM12" s="344"/>
      <c r="DN12" s="344"/>
      <c r="DO12" s="344"/>
      <c r="DP12" s="566"/>
      <c r="DQ12" s="575">
        <v>413115</v>
      </c>
      <c r="DR12" s="344"/>
      <c r="DS12" s="344"/>
      <c r="DT12" s="344"/>
      <c r="DU12" s="344"/>
      <c r="DV12" s="344"/>
      <c r="DW12" s="344"/>
      <c r="DX12" s="344"/>
      <c r="DY12" s="344"/>
      <c r="DZ12" s="344"/>
      <c r="EA12" s="344"/>
      <c r="EB12" s="344"/>
      <c r="EC12" s="576"/>
    </row>
    <row r="13" spans="2:143" ht="11.25" customHeight="1" x14ac:dyDescent="0.15">
      <c r="B13" s="570" t="s">
        <v>339</v>
      </c>
      <c r="C13" s="459"/>
      <c r="D13" s="459"/>
      <c r="E13" s="459"/>
      <c r="F13" s="459"/>
      <c r="G13" s="459"/>
      <c r="H13" s="459"/>
      <c r="I13" s="459"/>
      <c r="J13" s="459"/>
      <c r="K13" s="459"/>
      <c r="L13" s="459"/>
      <c r="M13" s="459"/>
      <c r="N13" s="459"/>
      <c r="O13" s="459"/>
      <c r="P13" s="459"/>
      <c r="Q13" s="571"/>
      <c r="R13" s="565" t="s">
        <v>197</v>
      </c>
      <c r="S13" s="344"/>
      <c r="T13" s="344"/>
      <c r="U13" s="344"/>
      <c r="V13" s="344"/>
      <c r="W13" s="344"/>
      <c r="X13" s="344"/>
      <c r="Y13" s="566"/>
      <c r="Z13" s="567" t="s">
        <v>197</v>
      </c>
      <c r="AA13" s="567"/>
      <c r="AB13" s="567"/>
      <c r="AC13" s="567"/>
      <c r="AD13" s="568" t="s">
        <v>197</v>
      </c>
      <c r="AE13" s="568"/>
      <c r="AF13" s="568"/>
      <c r="AG13" s="568"/>
      <c r="AH13" s="568"/>
      <c r="AI13" s="568"/>
      <c r="AJ13" s="568"/>
      <c r="AK13" s="568"/>
      <c r="AL13" s="572" t="s">
        <v>197</v>
      </c>
      <c r="AM13" s="350"/>
      <c r="AN13" s="350"/>
      <c r="AO13" s="573"/>
      <c r="AP13" s="570" t="s">
        <v>341</v>
      </c>
      <c r="AQ13" s="459"/>
      <c r="AR13" s="459"/>
      <c r="AS13" s="459"/>
      <c r="AT13" s="459"/>
      <c r="AU13" s="459"/>
      <c r="AV13" s="459"/>
      <c r="AW13" s="459"/>
      <c r="AX13" s="459"/>
      <c r="AY13" s="459"/>
      <c r="AZ13" s="459"/>
      <c r="BA13" s="459"/>
      <c r="BB13" s="459"/>
      <c r="BC13" s="459"/>
      <c r="BD13" s="459"/>
      <c r="BE13" s="459"/>
      <c r="BF13" s="571"/>
      <c r="BG13" s="565">
        <v>9545473</v>
      </c>
      <c r="BH13" s="344"/>
      <c r="BI13" s="344"/>
      <c r="BJ13" s="344"/>
      <c r="BK13" s="344"/>
      <c r="BL13" s="344"/>
      <c r="BM13" s="344"/>
      <c r="BN13" s="566"/>
      <c r="BO13" s="567">
        <v>44.3</v>
      </c>
      <c r="BP13" s="567"/>
      <c r="BQ13" s="567"/>
      <c r="BR13" s="567"/>
      <c r="BS13" s="568" t="s">
        <v>197</v>
      </c>
      <c r="BT13" s="568"/>
      <c r="BU13" s="568"/>
      <c r="BV13" s="568"/>
      <c r="BW13" s="568"/>
      <c r="BX13" s="568"/>
      <c r="BY13" s="568"/>
      <c r="BZ13" s="568"/>
      <c r="CA13" s="568"/>
      <c r="CB13" s="569"/>
      <c r="CD13" s="570" t="s">
        <v>342</v>
      </c>
      <c r="CE13" s="459"/>
      <c r="CF13" s="459"/>
      <c r="CG13" s="459"/>
      <c r="CH13" s="459"/>
      <c r="CI13" s="459"/>
      <c r="CJ13" s="459"/>
      <c r="CK13" s="459"/>
      <c r="CL13" s="459"/>
      <c r="CM13" s="459"/>
      <c r="CN13" s="459"/>
      <c r="CO13" s="459"/>
      <c r="CP13" s="459"/>
      <c r="CQ13" s="571"/>
      <c r="CR13" s="565">
        <v>4129840</v>
      </c>
      <c r="CS13" s="344"/>
      <c r="CT13" s="344"/>
      <c r="CU13" s="344"/>
      <c r="CV13" s="344"/>
      <c r="CW13" s="344"/>
      <c r="CX13" s="344"/>
      <c r="CY13" s="566"/>
      <c r="CZ13" s="567">
        <v>7.3</v>
      </c>
      <c r="DA13" s="567"/>
      <c r="DB13" s="567"/>
      <c r="DC13" s="567"/>
      <c r="DD13" s="575">
        <v>1555157</v>
      </c>
      <c r="DE13" s="344"/>
      <c r="DF13" s="344"/>
      <c r="DG13" s="344"/>
      <c r="DH13" s="344"/>
      <c r="DI13" s="344"/>
      <c r="DJ13" s="344"/>
      <c r="DK13" s="344"/>
      <c r="DL13" s="344"/>
      <c r="DM13" s="344"/>
      <c r="DN13" s="344"/>
      <c r="DO13" s="344"/>
      <c r="DP13" s="566"/>
      <c r="DQ13" s="575">
        <v>2893046</v>
      </c>
      <c r="DR13" s="344"/>
      <c r="DS13" s="344"/>
      <c r="DT13" s="344"/>
      <c r="DU13" s="344"/>
      <c r="DV13" s="344"/>
      <c r="DW13" s="344"/>
      <c r="DX13" s="344"/>
      <c r="DY13" s="344"/>
      <c r="DZ13" s="344"/>
      <c r="EA13" s="344"/>
      <c r="EB13" s="344"/>
      <c r="EC13" s="576"/>
    </row>
    <row r="14" spans="2:143" ht="11.25" customHeight="1" x14ac:dyDescent="0.15">
      <c r="B14" s="570" t="s">
        <v>344</v>
      </c>
      <c r="C14" s="459"/>
      <c r="D14" s="459"/>
      <c r="E14" s="459"/>
      <c r="F14" s="459"/>
      <c r="G14" s="459"/>
      <c r="H14" s="459"/>
      <c r="I14" s="459"/>
      <c r="J14" s="459"/>
      <c r="K14" s="459"/>
      <c r="L14" s="459"/>
      <c r="M14" s="459"/>
      <c r="N14" s="459"/>
      <c r="O14" s="459"/>
      <c r="P14" s="459"/>
      <c r="Q14" s="571"/>
      <c r="R14" s="565">
        <v>3537</v>
      </c>
      <c r="S14" s="344"/>
      <c r="T14" s="344"/>
      <c r="U14" s="344"/>
      <c r="V14" s="344"/>
      <c r="W14" s="344"/>
      <c r="X14" s="344"/>
      <c r="Y14" s="566"/>
      <c r="Z14" s="567">
        <v>0</v>
      </c>
      <c r="AA14" s="567"/>
      <c r="AB14" s="567"/>
      <c r="AC14" s="567"/>
      <c r="AD14" s="568">
        <v>3537</v>
      </c>
      <c r="AE14" s="568"/>
      <c r="AF14" s="568"/>
      <c r="AG14" s="568"/>
      <c r="AH14" s="568"/>
      <c r="AI14" s="568"/>
      <c r="AJ14" s="568"/>
      <c r="AK14" s="568"/>
      <c r="AL14" s="572">
        <v>0</v>
      </c>
      <c r="AM14" s="350"/>
      <c r="AN14" s="350"/>
      <c r="AO14" s="573"/>
      <c r="AP14" s="570" t="s">
        <v>213</v>
      </c>
      <c r="AQ14" s="459"/>
      <c r="AR14" s="459"/>
      <c r="AS14" s="459"/>
      <c r="AT14" s="459"/>
      <c r="AU14" s="459"/>
      <c r="AV14" s="459"/>
      <c r="AW14" s="459"/>
      <c r="AX14" s="459"/>
      <c r="AY14" s="459"/>
      <c r="AZ14" s="459"/>
      <c r="BA14" s="459"/>
      <c r="BB14" s="459"/>
      <c r="BC14" s="459"/>
      <c r="BD14" s="459"/>
      <c r="BE14" s="459"/>
      <c r="BF14" s="571"/>
      <c r="BG14" s="565">
        <v>461102</v>
      </c>
      <c r="BH14" s="344"/>
      <c r="BI14" s="344"/>
      <c r="BJ14" s="344"/>
      <c r="BK14" s="344"/>
      <c r="BL14" s="344"/>
      <c r="BM14" s="344"/>
      <c r="BN14" s="566"/>
      <c r="BO14" s="567">
        <v>2.1</v>
      </c>
      <c r="BP14" s="567"/>
      <c r="BQ14" s="567"/>
      <c r="BR14" s="567"/>
      <c r="BS14" s="568" t="s">
        <v>197</v>
      </c>
      <c r="BT14" s="568"/>
      <c r="BU14" s="568"/>
      <c r="BV14" s="568"/>
      <c r="BW14" s="568"/>
      <c r="BX14" s="568"/>
      <c r="BY14" s="568"/>
      <c r="BZ14" s="568"/>
      <c r="CA14" s="568"/>
      <c r="CB14" s="569"/>
      <c r="CD14" s="570" t="s">
        <v>64</v>
      </c>
      <c r="CE14" s="459"/>
      <c r="CF14" s="459"/>
      <c r="CG14" s="459"/>
      <c r="CH14" s="459"/>
      <c r="CI14" s="459"/>
      <c r="CJ14" s="459"/>
      <c r="CK14" s="459"/>
      <c r="CL14" s="459"/>
      <c r="CM14" s="459"/>
      <c r="CN14" s="459"/>
      <c r="CO14" s="459"/>
      <c r="CP14" s="459"/>
      <c r="CQ14" s="571"/>
      <c r="CR14" s="565">
        <v>2052967</v>
      </c>
      <c r="CS14" s="344"/>
      <c r="CT14" s="344"/>
      <c r="CU14" s="344"/>
      <c r="CV14" s="344"/>
      <c r="CW14" s="344"/>
      <c r="CX14" s="344"/>
      <c r="CY14" s="566"/>
      <c r="CZ14" s="567">
        <v>3.6</v>
      </c>
      <c r="DA14" s="567"/>
      <c r="DB14" s="567"/>
      <c r="DC14" s="567"/>
      <c r="DD14" s="575">
        <v>158721</v>
      </c>
      <c r="DE14" s="344"/>
      <c r="DF14" s="344"/>
      <c r="DG14" s="344"/>
      <c r="DH14" s="344"/>
      <c r="DI14" s="344"/>
      <c r="DJ14" s="344"/>
      <c r="DK14" s="344"/>
      <c r="DL14" s="344"/>
      <c r="DM14" s="344"/>
      <c r="DN14" s="344"/>
      <c r="DO14" s="344"/>
      <c r="DP14" s="566"/>
      <c r="DQ14" s="575">
        <v>1908010</v>
      </c>
      <c r="DR14" s="344"/>
      <c r="DS14" s="344"/>
      <c r="DT14" s="344"/>
      <c r="DU14" s="344"/>
      <c r="DV14" s="344"/>
      <c r="DW14" s="344"/>
      <c r="DX14" s="344"/>
      <c r="DY14" s="344"/>
      <c r="DZ14" s="344"/>
      <c r="EA14" s="344"/>
      <c r="EB14" s="344"/>
      <c r="EC14" s="576"/>
    </row>
    <row r="15" spans="2:143" ht="11.25" customHeight="1" x14ac:dyDescent="0.15">
      <c r="B15" s="570" t="s">
        <v>314</v>
      </c>
      <c r="C15" s="459"/>
      <c r="D15" s="459"/>
      <c r="E15" s="459"/>
      <c r="F15" s="459"/>
      <c r="G15" s="459"/>
      <c r="H15" s="459"/>
      <c r="I15" s="459"/>
      <c r="J15" s="459"/>
      <c r="K15" s="459"/>
      <c r="L15" s="459"/>
      <c r="M15" s="459"/>
      <c r="N15" s="459"/>
      <c r="O15" s="459"/>
      <c r="P15" s="459"/>
      <c r="Q15" s="571"/>
      <c r="R15" s="565" t="s">
        <v>197</v>
      </c>
      <c r="S15" s="344"/>
      <c r="T15" s="344"/>
      <c r="U15" s="344"/>
      <c r="V15" s="344"/>
      <c r="W15" s="344"/>
      <c r="X15" s="344"/>
      <c r="Y15" s="566"/>
      <c r="Z15" s="567" t="s">
        <v>197</v>
      </c>
      <c r="AA15" s="567"/>
      <c r="AB15" s="567"/>
      <c r="AC15" s="567"/>
      <c r="AD15" s="568" t="s">
        <v>197</v>
      </c>
      <c r="AE15" s="568"/>
      <c r="AF15" s="568"/>
      <c r="AG15" s="568"/>
      <c r="AH15" s="568"/>
      <c r="AI15" s="568"/>
      <c r="AJ15" s="568"/>
      <c r="AK15" s="568"/>
      <c r="AL15" s="572" t="s">
        <v>197</v>
      </c>
      <c r="AM15" s="350"/>
      <c r="AN15" s="350"/>
      <c r="AO15" s="573"/>
      <c r="AP15" s="570" t="s">
        <v>345</v>
      </c>
      <c r="AQ15" s="459"/>
      <c r="AR15" s="459"/>
      <c r="AS15" s="459"/>
      <c r="AT15" s="459"/>
      <c r="AU15" s="459"/>
      <c r="AV15" s="459"/>
      <c r="AW15" s="459"/>
      <c r="AX15" s="459"/>
      <c r="AY15" s="459"/>
      <c r="AZ15" s="459"/>
      <c r="BA15" s="459"/>
      <c r="BB15" s="459"/>
      <c r="BC15" s="459"/>
      <c r="BD15" s="459"/>
      <c r="BE15" s="459"/>
      <c r="BF15" s="571"/>
      <c r="BG15" s="565">
        <v>1206499</v>
      </c>
      <c r="BH15" s="344"/>
      <c r="BI15" s="344"/>
      <c r="BJ15" s="344"/>
      <c r="BK15" s="344"/>
      <c r="BL15" s="344"/>
      <c r="BM15" s="344"/>
      <c r="BN15" s="566"/>
      <c r="BO15" s="567">
        <v>5.6</v>
      </c>
      <c r="BP15" s="567"/>
      <c r="BQ15" s="567"/>
      <c r="BR15" s="567"/>
      <c r="BS15" s="568" t="s">
        <v>197</v>
      </c>
      <c r="BT15" s="568"/>
      <c r="BU15" s="568"/>
      <c r="BV15" s="568"/>
      <c r="BW15" s="568"/>
      <c r="BX15" s="568"/>
      <c r="BY15" s="568"/>
      <c r="BZ15" s="568"/>
      <c r="CA15" s="568"/>
      <c r="CB15" s="569"/>
      <c r="CD15" s="570" t="s">
        <v>346</v>
      </c>
      <c r="CE15" s="459"/>
      <c r="CF15" s="459"/>
      <c r="CG15" s="459"/>
      <c r="CH15" s="459"/>
      <c r="CI15" s="459"/>
      <c r="CJ15" s="459"/>
      <c r="CK15" s="459"/>
      <c r="CL15" s="459"/>
      <c r="CM15" s="459"/>
      <c r="CN15" s="459"/>
      <c r="CO15" s="459"/>
      <c r="CP15" s="459"/>
      <c r="CQ15" s="571"/>
      <c r="CR15" s="565">
        <v>6151064</v>
      </c>
      <c r="CS15" s="344"/>
      <c r="CT15" s="344"/>
      <c r="CU15" s="344"/>
      <c r="CV15" s="344"/>
      <c r="CW15" s="344"/>
      <c r="CX15" s="344"/>
      <c r="CY15" s="566"/>
      <c r="CZ15" s="567">
        <v>10.9</v>
      </c>
      <c r="DA15" s="567"/>
      <c r="DB15" s="567"/>
      <c r="DC15" s="567"/>
      <c r="DD15" s="575">
        <v>690634</v>
      </c>
      <c r="DE15" s="344"/>
      <c r="DF15" s="344"/>
      <c r="DG15" s="344"/>
      <c r="DH15" s="344"/>
      <c r="DI15" s="344"/>
      <c r="DJ15" s="344"/>
      <c r="DK15" s="344"/>
      <c r="DL15" s="344"/>
      <c r="DM15" s="344"/>
      <c r="DN15" s="344"/>
      <c r="DO15" s="344"/>
      <c r="DP15" s="566"/>
      <c r="DQ15" s="575">
        <v>4262129</v>
      </c>
      <c r="DR15" s="344"/>
      <c r="DS15" s="344"/>
      <c r="DT15" s="344"/>
      <c r="DU15" s="344"/>
      <c r="DV15" s="344"/>
      <c r="DW15" s="344"/>
      <c r="DX15" s="344"/>
      <c r="DY15" s="344"/>
      <c r="DZ15" s="344"/>
      <c r="EA15" s="344"/>
      <c r="EB15" s="344"/>
      <c r="EC15" s="576"/>
    </row>
    <row r="16" spans="2:143" ht="11.25" customHeight="1" x14ac:dyDescent="0.15">
      <c r="B16" s="570" t="s">
        <v>348</v>
      </c>
      <c r="C16" s="459"/>
      <c r="D16" s="459"/>
      <c r="E16" s="459"/>
      <c r="F16" s="459"/>
      <c r="G16" s="459"/>
      <c r="H16" s="459"/>
      <c r="I16" s="459"/>
      <c r="J16" s="459"/>
      <c r="K16" s="459"/>
      <c r="L16" s="459"/>
      <c r="M16" s="459"/>
      <c r="N16" s="459"/>
      <c r="O16" s="459"/>
      <c r="P16" s="459"/>
      <c r="Q16" s="571"/>
      <c r="R16" s="565">
        <v>53123</v>
      </c>
      <c r="S16" s="344"/>
      <c r="T16" s="344"/>
      <c r="U16" s="344"/>
      <c r="V16" s="344"/>
      <c r="W16" s="344"/>
      <c r="X16" s="344"/>
      <c r="Y16" s="566"/>
      <c r="Z16" s="567">
        <v>0.1</v>
      </c>
      <c r="AA16" s="567"/>
      <c r="AB16" s="567"/>
      <c r="AC16" s="567"/>
      <c r="AD16" s="568">
        <v>53123</v>
      </c>
      <c r="AE16" s="568"/>
      <c r="AF16" s="568"/>
      <c r="AG16" s="568"/>
      <c r="AH16" s="568"/>
      <c r="AI16" s="568"/>
      <c r="AJ16" s="568"/>
      <c r="AK16" s="568"/>
      <c r="AL16" s="572">
        <v>0.2</v>
      </c>
      <c r="AM16" s="350"/>
      <c r="AN16" s="350"/>
      <c r="AO16" s="573"/>
      <c r="AP16" s="570" t="s">
        <v>349</v>
      </c>
      <c r="AQ16" s="459"/>
      <c r="AR16" s="459"/>
      <c r="AS16" s="459"/>
      <c r="AT16" s="459"/>
      <c r="AU16" s="459"/>
      <c r="AV16" s="459"/>
      <c r="AW16" s="459"/>
      <c r="AX16" s="459"/>
      <c r="AY16" s="459"/>
      <c r="AZ16" s="459"/>
      <c r="BA16" s="459"/>
      <c r="BB16" s="459"/>
      <c r="BC16" s="459"/>
      <c r="BD16" s="459"/>
      <c r="BE16" s="459"/>
      <c r="BF16" s="571"/>
      <c r="BG16" s="565" t="s">
        <v>197</v>
      </c>
      <c r="BH16" s="344"/>
      <c r="BI16" s="344"/>
      <c r="BJ16" s="344"/>
      <c r="BK16" s="344"/>
      <c r="BL16" s="344"/>
      <c r="BM16" s="344"/>
      <c r="BN16" s="566"/>
      <c r="BO16" s="567" t="s">
        <v>197</v>
      </c>
      <c r="BP16" s="567"/>
      <c r="BQ16" s="567"/>
      <c r="BR16" s="567"/>
      <c r="BS16" s="568" t="s">
        <v>197</v>
      </c>
      <c r="BT16" s="568"/>
      <c r="BU16" s="568"/>
      <c r="BV16" s="568"/>
      <c r="BW16" s="568"/>
      <c r="BX16" s="568"/>
      <c r="BY16" s="568"/>
      <c r="BZ16" s="568"/>
      <c r="CA16" s="568"/>
      <c r="CB16" s="569"/>
      <c r="CD16" s="570" t="s">
        <v>350</v>
      </c>
      <c r="CE16" s="459"/>
      <c r="CF16" s="459"/>
      <c r="CG16" s="459"/>
      <c r="CH16" s="459"/>
      <c r="CI16" s="459"/>
      <c r="CJ16" s="459"/>
      <c r="CK16" s="459"/>
      <c r="CL16" s="459"/>
      <c r="CM16" s="459"/>
      <c r="CN16" s="459"/>
      <c r="CO16" s="459"/>
      <c r="CP16" s="459"/>
      <c r="CQ16" s="571"/>
      <c r="CR16" s="565" t="s">
        <v>197</v>
      </c>
      <c r="CS16" s="344"/>
      <c r="CT16" s="344"/>
      <c r="CU16" s="344"/>
      <c r="CV16" s="344"/>
      <c r="CW16" s="344"/>
      <c r="CX16" s="344"/>
      <c r="CY16" s="566"/>
      <c r="CZ16" s="567" t="s">
        <v>197</v>
      </c>
      <c r="DA16" s="567"/>
      <c r="DB16" s="567"/>
      <c r="DC16" s="567"/>
      <c r="DD16" s="575" t="s">
        <v>197</v>
      </c>
      <c r="DE16" s="344"/>
      <c r="DF16" s="344"/>
      <c r="DG16" s="344"/>
      <c r="DH16" s="344"/>
      <c r="DI16" s="344"/>
      <c r="DJ16" s="344"/>
      <c r="DK16" s="344"/>
      <c r="DL16" s="344"/>
      <c r="DM16" s="344"/>
      <c r="DN16" s="344"/>
      <c r="DO16" s="344"/>
      <c r="DP16" s="566"/>
      <c r="DQ16" s="575" t="s">
        <v>197</v>
      </c>
      <c r="DR16" s="344"/>
      <c r="DS16" s="344"/>
      <c r="DT16" s="344"/>
      <c r="DU16" s="344"/>
      <c r="DV16" s="344"/>
      <c r="DW16" s="344"/>
      <c r="DX16" s="344"/>
      <c r="DY16" s="344"/>
      <c r="DZ16" s="344"/>
      <c r="EA16" s="344"/>
      <c r="EB16" s="344"/>
      <c r="EC16" s="576"/>
    </row>
    <row r="17" spans="2:133" ht="11.25" customHeight="1" x14ac:dyDescent="0.15">
      <c r="B17" s="570" t="s">
        <v>351</v>
      </c>
      <c r="C17" s="459"/>
      <c r="D17" s="459"/>
      <c r="E17" s="459"/>
      <c r="F17" s="459"/>
      <c r="G17" s="459"/>
      <c r="H17" s="459"/>
      <c r="I17" s="459"/>
      <c r="J17" s="459"/>
      <c r="K17" s="459"/>
      <c r="L17" s="459"/>
      <c r="M17" s="459"/>
      <c r="N17" s="459"/>
      <c r="O17" s="459"/>
      <c r="P17" s="459"/>
      <c r="Q17" s="571"/>
      <c r="R17" s="565">
        <v>378320</v>
      </c>
      <c r="S17" s="344"/>
      <c r="T17" s="344"/>
      <c r="U17" s="344"/>
      <c r="V17" s="344"/>
      <c r="W17" s="344"/>
      <c r="X17" s="344"/>
      <c r="Y17" s="566"/>
      <c r="Z17" s="567">
        <v>0.6</v>
      </c>
      <c r="AA17" s="567"/>
      <c r="AB17" s="567"/>
      <c r="AC17" s="567"/>
      <c r="AD17" s="568">
        <v>378320</v>
      </c>
      <c r="AE17" s="568"/>
      <c r="AF17" s="568"/>
      <c r="AG17" s="568"/>
      <c r="AH17" s="568"/>
      <c r="AI17" s="568"/>
      <c r="AJ17" s="568"/>
      <c r="AK17" s="568"/>
      <c r="AL17" s="572">
        <v>1.2</v>
      </c>
      <c r="AM17" s="350"/>
      <c r="AN17" s="350"/>
      <c r="AO17" s="573"/>
      <c r="AP17" s="570" t="s">
        <v>352</v>
      </c>
      <c r="AQ17" s="459"/>
      <c r="AR17" s="459"/>
      <c r="AS17" s="459"/>
      <c r="AT17" s="459"/>
      <c r="AU17" s="459"/>
      <c r="AV17" s="459"/>
      <c r="AW17" s="459"/>
      <c r="AX17" s="459"/>
      <c r="AY17" s="459"/>
      <c r="AZ17" s="459"/>
      <c r="BA17" s="459"/>
      <c r="BB17" s="459"/>
      <c r="BC17" s="459"/>
      <c r="BD17" s="459"/>
      <c r="BE17" s="459"/>
      <c r="BF17" s="571"/>
      <c r="BG17" s="565" t="s">
        <v>197</v>
      </c>
      <c r="BH17" s="344"/>
      <c r="BI17" s="344"/>
      <c r="BJ17" s="344"/>
      <c r="BK17" s="344"/>
      <c r="BL17" s="344"/>
      <c r="BM17" s="344"/>
      <c r="BN17" s="566"/>
      <c r="BO17" s="567" t="s">
        <v>197</v>
      </c>
      <c r="BP17" s="567"/>
      <c r="BQ17" s="567"/>
      <c r="BR17" s="567"/>
      <c r="BS17" s="568" t="s">
        <v>197</v>
      </c>
      <c r="BT17" s="568"/>
      <c r="BU17" s="568"/>
      <c r="BV17" s="568"/>
      <c r="BW17" s="568"/>
      <c r="BX17" s="568"/>
      <c r="BY17" s="568"/>
      <c r="BZ17" s="568"/>
      <c r="CA17" s="568"/>
      <c r="CB17" s="569"/>
      <c r="CD17" s="570" t="s">
        <v>354</v>
      </c>
      <c r="CE17" s="459"/>
      <c r="CF17" s="459"/>
      <c r="CG17" s="459"/>
      <c r="CH17" s="459"/>
      <c r="CI17" s="459"/>
      <c r="CJ17" s="459"/>
      <c r="CK17" s="459"/>
      <c r="CL17" s="459"/>
      <c r="CM17" s="459"/>
      <c r="CN17" s="459"/>
      <c r="CO17" s="459"/>
      <c r="CP17" s="459"/>
      <c r="CQ17" s="571"/>
      <c r="CR17" s="565">
        <v>5879180</v>
      </c>
      <c r="CS17" s="344"/>
      <c r="CT17" s="344"/>
      <c r="CU17" s="344"/>
      <c r="CV17" s="344"/>
      <c r="CW17" s="344"/>
      <c r="CX17" s="344"/>
      <c r="CY17" s="566"/>
      <c r="CZ17" s="567">
        <v>10.4</v>
      </c>
      <c r="DA17" s="567"/>
      <c r="DB17" s="567"/>
      <c r="DC17" s="567"/>
      <c r="DD17" s="575" t="s">
        <v>197</v>
      </c>
      <c r="DE17" s="344"/>
      <c r="DF17" s="344"/>
      <c r="DG17" s="344"/>
      <c r="DH17" s="344"/>
      <c r="DI17" s="344"/>
      <c r="DJ17" s="344"/>
      <c r="DK17" s="344"/>
      <c r="DL17" s="344"/>
      <c r="DM17" s="344"/>
      <c r="DN17" s="344"/>
      <c r="DO17" s="344"/>
      <c r="DP17" s="566"/>
      <c r="DQ17" s="575">
        <v>5628204</v>
      </c>
      <c r="DR17" s="344"/>
      <c r="DS17" s="344"/>
      <c r="DT17" s="344"/>
      <c r="DU17" s="344"/>
      <c r="DV17" s="344"/>
      <c r="DW17" s="344"/>
      <c r="DX17" s="344"/>
      <c r="DY17" s="344"/>
      <c r="DZ17" s="344"/>
      <c r="EA17" s="344"/>
      <c r="EB17" s="344"/>
      <c r="EC17" s="576"/>
    </row>
    <row r="18" spans="2:133" ht="11.25" customHeight="1" x14ac:dyDescent="0.15">
      <c r="B18" s="570" t="s">
        <v>355</v>
      </c>
      <c r="C18" s="459"/>
      <c r="D18" s="459"/>
      <c r="E18" s="459"/>
      <c r="F18" s="459"/>
      <c r="G18" s="459"/>
      <c r="H18" s="459"/>
      <c r="I18" s="459"/>
      <c r="J18" s="459"/>
      <c r="K18" s="459"/>
      <c r="L18" s="459"/>
      <c r="M18" s="459"/>
      <c r="N18" s="459"/>
      <c r="O18" s="459"/>
      <c r="P18" s="459"/>
      <c r="Q18" s="571"/>
      <c r="R18" s="565">
        <v>179621</v>
      </c>
      <c r="S18" s="344"/>
      <c r="T18" s="344"/>
      <c r="U18" s="344"/>
      <c r="V18" s="344"/>
      <c r="W18" s="344"/>
      <c r="X18" s="344"/>
      <c r="Y18" s="566"/>
      <c r="Z18" s="567">
        <v>0.3</v>
      </c>
      <c r="AA18" s="567"/>
      <c r="AB18" s="567"/>
      <c r="AC18" s="567"/>
      <c r="AD18" s="568">
        <v>179621</v>
      </c>
      <c r="AE18" s="568"/>
      <c r="AF18" s="568"/>
      <c r="AG18" s="568"/>
      <c r="AH18" s="568"/>
      <c r="AI18" s="568"/>
      <c r="AJ18" s="568"/>
      <c r="AK18" s="568"/>
      <c r="AL18" s="572">
        <v>0.6</v>
      </c>
      <c r="AM18" s="350"/>
      <c r="AN18" s="350"/>
      <c r="AO18" s="573"/>
      <c r="AP18" s="570" t="s">
        <v>100</v>
      </c>
      <c r="AQ18" s="459"/>
      <c r="AR18" s="459"/>
      <c r="AS18" s="459"/>
      <c r="AT18" s="459"/>
      <c r="AU18" s="459"/>
      <c r="AV18" s="459"/>
      <c r="AW18" s="459"/>
      <c r="AX18" s="459"/>
      <c r="AY18" s="459"/>
      <c r="AZ18" s="459"/>
      <c r="BA18" s="459"/>
      <c r="BB18" s="459"/>
      <c r="BC18" s="459"/>
      <c r="BD18" s="459"/>
      <c r="BE18" s="459"/>
      <c r="BF18" s="571"/>
      <c r="BG18" s="565" t="s">
        <v>197</v>
      </c>
      <c r="BH18" s="344"/>
      <c r="BI18" s="344"/>
      <c r="BJ18" s="344"/>
      <c r="BK18" s="344"/>
      <c r="BL18" s="344"/>
      <c r="BM18" s="344"/>
      <c r="BN18" s="566"/>
      <c r="BO18" s="567" t="s">
        <v>197</v>
      </c>
      <c r="BP18" s="567"/>
      <c r="BQ18" s="567"/>
      <c r="BR18" s="567"/>
      <c r="BS18" s="568" t="s">
        <v>197</v>
      </c>
      <c r="BT18" s="568"/>
      <c r="BU18" s="568"/>
      <c r="BV18" s="568"/>
      <c r="BW18" s="568"/>
      <c r="BX18" s="568"/>
      <c r="BY18" s="568"/>
      <c r="BZ18" s="568"/>
      <c r="CA18" s="568"/>
      <c r="CB18" s="569"/>
      <c r="CD18" s="570" t="s">
        <v>356</v>
      </c>
      <c r="CE18" s="459"/>
      <c r="CF18" s="459"/>
      <c r="CG18" s="459"/>
      <c r="CH18" s="459"/>
      <c r="CI18" s="459"/>
      <c r="CJ18" s="459"/>
      <c r="CK18" s="459"/>
      <c r="CL18" s="459"/>
      <c r="CM18" s="459"/>
      <c r="CN18" s="459"/>
      <c r="CO18" s="459"/>
      <c r="CP18" s="459"/>
      <c r="CQ18" s="571"/>
      <c r="CR18" s="565" t="s">
        <v>197</v>
      </c>
      <c r="CS18" s="344"/>
      <c r="CT18" s="344"/>
      <c r="CU18" s="344"/>
      <c r="CV18" s="344"/>
      <c r="CW18" s="344"/>
      <c r="CX18" s="344"/>
      <c r="CY18" s="566"/>
      <c r="CZ18" s="567" t="s">
        <v>197</v>
      </c>
      <c r="DA18" s="567"/>
      <c r="DB18" s="567"/>
      <c r="DC18" s="567"/>
      <c r="DD18" s="575" t="s">
        <v>197</v>
      </c>
      <c r="DE18" s="344"/>
      <c r="DF18" s="344"/>
      <c r="DG18" s="344"/>
      <c r="DH18" s="344"/>
      <c r="DI18" s="344"/>
      <c r="DJ18" s="344"/>
      <c r="DK18" s="344"/>
      <c r="DL18" s="344"/>
      <c r="DM18" s="344"/>
      <c r="DN18" s="344"/>
      <c r="DO18" s="344"/>
      <c r="DP18" s="566"/>
      <c r="DQ18" s="575" t="s">
        <v>197</v>
      </c>
      <c r="DR18" s="344"/>
      <c r="DS18" s="344"/>
      <c r="DT18" s="344"/>
      <c r="DU18" s="344"/>
      <c r="DV18" s="344"/>
      <c r="DW18" s="344"/>
      <c r="DX18" s="344"/>
      <c r="DY18" s="344"/>
      <c r="DZ18" s="344"/>
      <c r="EA18" s="344"/>
      <c r="EB18" s="344"/>
      <c r="EC18" s="576"/>
    </row>
    <row r="19" spans="2:133" ht="11.25" customHeight="1" x14ac:dyDescent="0.15">
      <c r="B19" s="570" t="s">
        <v>358</v>
      </c>
      <c r="C19" s="459"/>
      <c r="D19" s="459"/>
      <c r="E19" s="459"/>
      <c r="F19" s="459"/>
      <c r="G19" s="459"/>
      <c r="H19" s="459"/>
      <c r="I19" s="459"/>
      <c r="J19" s="459"/>
      <c r="K19" s="459"/>
      <c r="L19" s="459"/>
      <c r="M19" s="459"/>
      <c r="N19" s="459"/>
      <c r="O19" s="459"/>
      <c r="P19" s="459"/>
      <c r="Q19" s="571"/>
      <c r="R19" s="565">
        <v>161044</v>
      </c>
      <c r="S19" s="344"/>
      <c r="T19" s="344"/>
      <c r="U19" s="344"/>
      <c r="V19" s="344"/>
      <c r="W19" s="344"/>
      <c r="X19" s="344"/>
      <c r="Y19" s="566"/>
      <c r="Z19" s="567">
        <v>0.3</v>
      </c>
      <c r="AA19" s="567"/>
      <c r="AB19" s="567"/>
      <c r="AC19" s="567"/>
      <c r="AD19" s="568">
        <v>161044</v>
      </c>
      <c r="AE19" s="568"/>
      <c r="AF19" s="568"/>
      <c r="AG19" s="568"/>
      <c r="AH19" s="568"/>
      <c r="AI19" s="568"/>
      <c r="AJ19" s="568"/>
      <c r="AK19" s="568"/>
      <c r="AL19" s="572">
        <v>0.5</v>
      </c>
      <c r="AM19" s="350"/>
      <c r="AN19" s="350"/>
      <c r="AO19" s="573"/>
      <c r="AP19" s="570" t="s">
        <v>249</v>
      </c>
      <c r="AQ19" s="459"/>
      <c r="AR19" s="459"/>
      <c r="AS19" s="459"/>
      <c r="AT19" s="459"/>
      <c r="AU19" s="459"/>
      <c r="AV19" s="459"/>
      <c r="AW19" s="459"/>
      <c r="AX19" s="459"/>
      <c r="AY19" s="459"/>
      <c r="AZ19" s="459"/>
      <c r="BA19" s="459"/>
      <c r="BB19" s="459"/>
      <c r="BC19" s="459"/>
      <c r="BD19" s="459"/>
      <c r="BE19" s="459"/>
      <c r="BF19" s="571"/>
      <c r="BG19" s="565">
        <v>1207197</v>
      </c>
      <c r="BH19" s="344"/>
      <c r="BI19" s="344"/>
      <c r="BJ19" s="344"/>
      <c r="BK19" s="344"/>
      <c r="BL19" s="344"/>
      <c r="BM19" s="344"/>
      <c r="BN19" s="566"/>
      <c r="BO19" s="567">
        <v>5.6</v>
      </c>
      <c r="BP19" s="567"/>
      <c r="BQ19" s="567"/>
      <c r="BR19" s="567"/>
      <c r="BS19" s="568" t="s">
        <v>197</v>
      </c>
      <c r="BT19" s="568"/>
      <c r="BU19" s="568"/>
      <c r="BV19" s="568"/>
      <c r="BW19" s="568"/>
      <c r="BX19" s="568"/>
      <c r="BY19" s="568"/>
      <c r="BZ19" s="568"/>
      <c r="CA19" s="568"/>
      <c r="CB19" s="569"/>
      <c r="CD19" s="570" t="s">
        <v>359</v>
      </c>
      <c r="CE19" s="459"/>
      <c r="CF19" s="459"/>
      <c r="CG19" s="459"/>
      <c r="CH19" s="459"/>
      <c r="CI19" s="459"/>
      <c r="CJ19" s="459"/>
      <c r="CK19" s="459"/>
      <c r="CL19" s="459"/>
      <c r="CM19" s="459"/>
      <c r="CN19" s="459"/>
      <c r="CO19" s="459"/>
      <c r="CP19" s="459"/>
      <c r="CQ19" s="571"/>
      <c r="CR19" s="565" t="s">
        <v>197</v>
      </c>
      <c r="CS19" s="344"/>
      <c r="CT19" s="344"/>
      <c r="CU19" s="344"/>
      <c r="CV19" s="344"/>
      <c r="CW19" s="344"/>
      <c r="CX19" s="344"/>
      <c r="CY19" s="566"/>
      <c r="CZ19" s="567" t="s">
        <v>197</v>
      </c>
      <c r="DA19" s="567"/>
      <c r="DB19" s="567"/>
      <c r="DC19" s="567"/>
      <c r="DD19" s="575" t="s">
        <v>197</v>
      </c>
      <c r="DE19" s="344"/>
      <c r="DF19" s="344"/>
      <c r="DG19" s="344"/>
      <c r="DH19" s="344"/>
      <c r="DI19" s="344"/>
      <c r="DJ19" s="344"/>
      <c r="DK19" s="344"/>
      <c r="DL19" s="344"/>
      <c r="DM19" s="344"/>
      <c r="DN19" s="344"/>
      <c r="DO19" s="344"/>
      <c r="DP19" s="566"/>
      <c r="DQ19" s="575" t="s">
        <v>197</v>
      </c>
      <c r="DR19" s="344"/>
      <c r="DS19" s="344"/>
      <c r="DT19" s="344"/>
      <c r="DU19" s="344"/>
      <c r="DV19" s="344"/>
      <c r="DW19" s="344"/>
      <c r="DX19" s="344"/>
      <c r="DY19" s="344"/>
      <c r="DZ19" s="344"/>
      <c r="EA19" s="344"/>
      <c r="EB19" s="344"/>
      <c r="EC19" s="576"/>
    </row>
    <row r="20" spans="2:133" ht="11.25" customHeight="1" x14ac:dyDescent="0.15">
      <c r="B20" s="578" t="s">
        <v>360</v>
      </c>
      <c r="C20" s="579"/>
      <c r="D20" s="579"/>
      <c r="E20" s="579"/>
      <c r="F20" s="579"/>
      <c r="G20" s="579"/>
      <c r="H20" s="579"/>
      <c r="I20" s="579"/>
      <c r="J20" s="579"/>
      <c r="K20" s="579"/>
      <c r="L20" s="579"/>
      <c r="M20" s="579"/>
      <c r="N20" s="579"/>
      <c r="O20" s="579"/>
      <c r="P20" s="579"/>
      <c r="Q20" s="580"/>
      <c r="R20" s="565">
        <v>18577</v>
      </c>
      <c r="S20" s="344"/>
      <c r="T20" s="344"/>
      <c r="U20" s="344"/>
      <c r="V20" s="344"/>
      <c r="W20" s="344"/>
      <c r="X20" s="344"/>
      <c r="Y20" s="566"/>
      <c r="Z20" s="567">
        <v>0</v>
      </c>
      <c r="AA20" s="567"/>
      <c r="AB20" s="567"/>
      <c r="AC20" s="567"/>
      <c r="AD20" s="568">
        <v>18577</v>
      </c>
      <c r="AE20" s="568"/>
      <c r="AF20" s="568"/>
      <c r="AG20" s="568"/>
      <c r="AH20" s="568"/>
      <c r="AI20" s="568"/>
      <c r="AJ20" s="568"/>
      <c r="AK20" s="568"/>
      <c r="AL20" s="572">
        <v>0.1</v>
      </c>
      <c r="AM20" s="350"/>
      <c r="AN20" s="350"/>
      <c r="AO20" s="573"/>
      <c r="AP20" s="570" t="s">
        <v>361</v>
      </c>
      <c r="AQ20" s="459"/>
      <c r="AR20" s="459"/>
      <c r="AS20" s="459"/>
      <c r="AT20" s="459"/>
      <c r="AU20" s="459"/>
      <c r="AV20" s="459"/>
      <c r="AW20" s="459"/>
      <c r="AX20" s="459"/>
      <c r="AY20" s="459"/>
      <c r="AZ20" s="459"/>
      <c r="BA20" s="459"/>
      <c r="BB20" s="459"/>
      <c r="BC20" s="459"/>
      <c r="BD20" s="459"/>
      <c r="BE20" s="459"/>
      <c r="BF20" s="571"/>
      <c r="BG20" s="565">
        <v>1207197</v>
      </c>
      <c r="BH20" s="344"/>
      <c r="BI20" s="344"/>
      <c r="BJ20" s="344"/>
      <c r="BK20" s="344"/>
      <c r="BL20" s="344"/>
      <c r="BM20" s="344"/>
      <c r="BN20" s="566"/>
      <c r="BO20" s="567">
        <v>5.6</v>
      </c>
      <c r="BP20" s="567"/>
      <c r="BQ20" s="567"/>
      <c r="BR20" s="567"/>
      <c r="BS20" s="568" t="s">
        <v>197</v>
      </c>
      <c r="BT20" s="568"/>
      <c r="BU20" s="568"/>
      <c r="BV20" s="568"/>
      <c r="BW20" s="568"/>
      <c r="BX20" s="568"/>
      <c r="BY20" s="568"/>
      <c r="BZ20" s="568"/>
      <c r="CA20" s="568"/>
      <c r="CB20" s="569"/>
      <c r="CD20" s="570" t="s">
        <v>189</v>
      </c>
      <c r="CE20" s="459"/>
      <c r="CF20" s="459"/>
      <c r="CG20" s="459"/>
      <c r="CH20" s="459"/>
      <c r="CI20" s="459"/>
      <c r="CJ20" s="459"/>
      <c r="CK20" s="459"/>
      <c r="CL20" s="459"/>
      <c r="CM20" s="459"/>
      <c r="CN20" s="459"/>
      <c r="CO20" s="459"/>
      <c r="CP20" s="459"/>
      <c r="CQ20" s="571"/>
      <c r="CR20" s="565">
        <v>56607542</v>
      </c>
      <c r="CS20" s="344"/>
      <c r="CT20" s="344"/>
      <c r="CU20" s="344"/>
      <c r="CV20" s="344"/>
      <c r="CW20" s="344"/>
      <c r="CX20" s="344"/>
      <c r="CY20" s="566"/>
      <c r="CZ20" s="567">
        <v>100</v>
      </c>
      <c r="DA20" s="567"/>
      <c r="DB20" s="567"/>
      <c r="DC20" s="567"/>
      <c r="DD20" s="575">
        <v>3751183</v>
      </c>
      <c r="DE20" s="344"/>
      <c r="DF20" s="344"/>
      <c r="DG20" s="344"/>
      <c r="DH20" s="344"/>
      <c r="DI20" s="344"/>
      <c r="DJ20" s="344"/>
      <c r="DK20" s="344"/>
      <c r="DL20" s="344"/>
      <c r="DM20" s="344"/>
      <c r="DN20" s="344"/>
      <c r="DO20" s="344"/>
      <c r="DP20" s="566"/>
      <c r="DQ20" s="575">
        <v>37064398</v>
      </c>
      <c r="DR20" s="344"/>
      <c r="DS20" s="344"/>
      <c r="DT20" s="344"/>
      <c r="DU20" s="344"/>
      <c r="DV20" s="344"/>
      <c r="DW20" s="344"/>
      <c r="DX20" s="344"/>
      <c r="DY20" s="344"/>
      <c r="DZ20" s="344"/>
      <c r="EA20" s="344"/>
      <c r="EB20" s="344"/>
      <c r="EC20" s="576"/>
    </row>
    <row r="21" spans="2:133" ht="11.25" customHeight="1" x14ac:dyDescent="0.15">
      <c r="B21" s="570" t="s">
        <v>335</v>
      </c>
      <c r="C21" s="459"/>
      <c r="D21" s="459"/>
      <c r="E21" s="459"/>
      <c r="F21" s="459"/>
      <c r="G21" s="459"/>
      <c r="H21" s="459"/>
      <c r="I21" s="459"/>
      <c r="J21" s="459"/>
      <c r="K21" s="459"/>
      <c r="L21" s="459"/>
      <c r="M21" s="459"/>
      <c r="N21" s="459"/>
      <c r="O21" s="459"/>
      <c r="P21" s="459"/>
      <c r="Q21" s="571"/>
      <c r="R21" s="565">
        <v>8023248</v>
      </c>
      <c r="S21" s="344"/>
      <c r="T21" s="344"/>
      <c r="U21" s="344"/>
      <c r="V21" s="344"/>
      <c r="W21" s="344"/>
      <c r="X21" s="344"/>
      <c r="Y21" s="566"/>
      <c r="Z21" s="567">
        <v>13.5</v>
      </c>
      <c r="AA21" s="567"/>
      <c r="AB21" s="567"/>
      <c r="AC21" s="567"/>
      <c r="AD21" s="568">
        <v>7425954</v>
      </c>
      <c r="AE21" s="568"/>
      <c r="AF21" s="568"/>
      <c r="AG21" s="568"/>
      <c r="AH21" s="568"/>
      <c r="AI21" s="568"/>
      <c r="AJ21" s="568"/>
      <c r="AK21" s="568"/>
      <c r="AL21" s="572">
        <v>22.8</v>
      </c>
      <c r="AM21" s="350"/>
      <c r="AN21" s="350"/>
      <c r="AO21" s="573"/>
      <c r="AP21" s="570" t="s">
        <v>363</v>
      </c>
      <c r="AQ21" s="581"/>
      <c r="AR21" s="581"/>
      <c r="AS21" s="581"/>
      <c r="AT21" s="581"/>
      <c r="AU21" s="581"/>
      <c r="AV21" s="581"/>
      <c r="AW21" s="581"/>
      <c r="AX21" s="581"/>
      <c r="AY21" s="581"/>
      <c r="AZ21" s="581"/>
      <c r="BA21" s="581"/>
      <c r="BB21" s="581"/>
      <c r="BC21" s="581"/>
      <c r="BD21" s="581"/>
      <c r="BE21" s="581"/>
      <c r="BF21" s="582"/>
      <c r="BG21" s="565" t="s">
        <v>197</v>
      </c>
      <c r="BH21" s="344"/>
      <c r="BI21" s="344"/>
      <c r="BJ21" s="344"/>
      <c r="BK21" s="344"/>
      <c r="BL21" s="344"/>
      <c r="BM21" s="344"/>
      <c r="BN21" s="566"/>
      <c r="BO21" s="567" t="s">
        <v>197</v>
      </c>
      <c r="BP21" s="567"/>
      <c r="BQ21" s="567"/>
      <c r="BR21" s="567"/>
      <c r="BS21" s="568" t="s">
        <v>197</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292</v>
      </c>
      <c r="C22" s="459"/>
      <c r="D22" s="459"/>
      <c r="E22" s="459"/>
      <c r="F22" s="459"/>
      <c r="G22" s="459"/>
      <c r="H22" s="459"/>
      <c r="I22" s="459"/>
      <c r="J22" s="459"/>
      <c r="K22" s="459"/>
      <c r="L22" s="459"/>
      <c r="M22" s="459"/>
      <c r="N22" s="459"/>
      <c r="O22" s="459"/>
      <c r="P22" s="459"/>
      <c r="Q22" s="571"/>
      <c r="R22" s="565">
        <v>7425954</v>
      </c>
      <c r="S22" s="344"/>
      <c r="T22" s="344"/>
      <c r="U22" s="344"/>
      <c r="V22" s="344"/>
      <c r="W22" s="344"/>
      <c r="X22" s="344"/>
      <c r="Y22" s="566"/>
      <c r="Z22" s="567">
        <v>12.5</v>
      </c>
      <c r="AA22" s="567"/>
      <c r="AB22" s="567"/>
      <c r="AC22" s="567"/>
      <c r="AD22" s="568">
        <v>7425954</v>
      </c>
      <c r="AE22" s="568"/>
      <c r="AF22" s="568"/>
      <c r="AG22" s="568"/>
      <c r="AH22" s="568"/>
      <c r="AI22" s="568"/>
      <c r="AJ22" s="568"/>
      <c r="AK22" s="568"/>
      <c r="AL22" s="572">
        <v>22.8</v>
      </c>
      <c r="AM22" s="350"/>
      <c r="AN22" s="350"/>
      <c r="AO22" s="573"/>
      <c r="AP22" s="570" t="s">
        <v>365</v>
      </c>
      <c r="AQ22" s="581"/>
      <c r="AR22" s="581"/>
      <c r="AS22" s="581"/>
      <c r="AT22" s="581"/>
      <c r="AU22" s="581"/>
      <c r="AV22" s="581"/>
      <c r="AW22" s="581"/>
      <c r="AX22" s="581"/>
      <c r="AY22" s="581"/>
      <c r="AZ22" s="581"/>
      <c r="BA22" s="581"/>
      <c r="BB22" s="581"/>
      <c r="BC22" s="581"/>
      <c r="BD22" s="581"/>
      <c r="BE22" s="581"/>
      <c r="BF22" s="582"/>
      <c r="BG22" s="565" t="s">
        <v>197</v>
      </c>
      <c r="BH22" s="344"/>
      <c r="BI22" s="344"/>
      <c r="BJ22" s="344"/>
      <c r="BK22" s="344"/>
      <c r="BL22" s="344"/>
      <c r="BM22" s="344"/>
      <c r="BN22" s="566"/>
      <c r="BO22" s="567" t="s">
        <v>197</v>
      </c>
      <c r="BP22" s="567"/>
      <c r="BQ22" s="567"/>
      <c r="BR22" s="567"/>
      <c r="BS22" s="568" t="s">
        <v>197</v>
      </c>
      <c r="BT22" s="568"/>
      <c r="BU22" s="568"/>
      <c r="BV22" s="568"/>
      <c r="BW22" s="568"/>
      <c r="BX22" s="568"/>
      <c r="BY22" s="568"/>
      <c r="BZ22" s="568"/>
      <c r="CA22" s="568"/>
      <c r="CB22" s="569"/>
      <c r="CD22" s="338" t="s">
        <v>366</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289</v>
      </c>
      <c r="C23" s="459"/>
      <c r="D23" s="459"/>
      <c r="E23" s="459"/>
      <c r="F23" s="459"/>
      <c r="G23" s="459"/>
      <c r="H23" s="459"/>
      <c r="I23" s="459"/>
      <c r="J23" s="459"/>
      <c r="K23" s="459"/>
      <c r="L23" s="459"/>
      <c r="M23" s="459"/>
      <c r="N23" s="459"/>
      <c r="O23" s="459"/>
      <c r="P23" s="459"/>
      <c r="Q23" s="571"/>
      <c r="R23" s="565">
        <v>596305</v>
      </c>
      <c r="S23" s="344"/>
      <c r="T23" s="344"/>
      <c r="U23" s="344"/>
      <c r="V23" s="344"/>
      <c r="W23" s="344"/>
      <c r="X23" s="344"/>
      <c r="Y23" s="566"/>
      <c r="Z23" s="567">
        <v>1</v>
      </c>
      <c r="AA23" s="567"/>
      <c r="AB23" s="567"/>
      <c r="AC23" s="567"/>
      <c r="AD23" s="568" t="s">
        <v>197</v>
      </c>
      <c r="AE23" s="568"/>
      <c r="AF23" s="568"/>
      <c r="AG23" s="568"/>
      <c r="AH23" s="568"/>
      <c r="AI23" s="568"/>
      <c r="AJ23" s="568"/>
      <c r="AK23" s="568"/>
      <c r="AL23" s="572" t="s">
        <v>197</v>
      </c>
      <c r="AM23" s="350"/>
      <c r="AN23" s="350"/>
      <c r="AO23" s="573"/>
      <c r="AP23" s="570" t="s">
        <v>120</v>
      </c>
      <c r="AQ23" s="581"/>
      <c r="AR23" s="581"/>
      <c r="AS23" s="581"/>
      <c r="AT23" s="581"/>
      <c r="AU23" s="581"/>
      <c r="AV23" s="581"/>
      <c r="AW23" s="581"/>
      <c r="AX23" s="581"/>
      <c r="AY23" s="581"/>
      <c r="AZ23" s="581"/>
      <c r="BA23" s="581"/>
      <c r="BB23" s="581"/>
      <c r="BC23" s="581"/>
      <c r="BD23" s="581"/>
      <c r="BE23" s="581"/>
      <c r="BF23" s="582"/>
      <c r="BG23" s="565">
        <v>1207197</v>
      </c>
      <c r="BH23" s="344"/>
      <c r="BI23" s="344"/>
      <c r="BJ23" s="344"/>
      <c r="BK23" s="344"/>
      <c r="BL23" s="344"/>
      <c r="BM23" s="344"/>
      <c r="BN23" s="566"/>
      <c r="BO23" s="567">
        <v>5.6</v>
      </c>
      <c r="BP23" s="567"/>
      <c r="BQ23" s="567"/>
      <c r="BR23" s="567"/>
      <c r="BS23" s="568" t="s">
        <v>197</v>
      </c>
      <c r="BT23" s="568"/>
      <c r="BU23" s="568"/>
      <c r="BV23" s="568"/>
      <c r="BW23" s="568"/>
      <c r="BX23" s="568"/>
      <c r="BY23" s="568"/>
      <c r="BZ23" s="568"/>
      <c r="CA23" s="568"/>
      <c r="CB23" s="569"/>
      <c r="CD23" s="338" t="s">
        <v>310</v>
      </c>
      <c r="CE23" s="339"/>
      <c r="CF23" s="339"/>
      <c r="CG23" s="339"/>
      <c r="CH23" s="339"/>
      <c r="CI23" s="339"/>
      <c r="CJ23" s="339"/>
      <c r="CK23" s="339"/>
      <c r="CL23" s="339"/>
      <c r="CM23" s="339"/>
      <c r="CN23" s="339"/>
      <c r="CO23" s="339"/>
      <c r="CP23" s="339"/>
      <c r="CQ23" s="381"/>
      <c r="CR23" s="338" t="s">
        <v>367</v>
      </c>
      <c r="CS23" s="339"/>
      <c r="CT23" s="339"/>
      <c r="CU23" s="339"/>
      <c r="CV23" s="339"/>
      <c r="CW23" s="339"/>
      <c r="CX23" s="339"/>
      <c r="CY23" s="381"/>
      <c r="CZ23" s="338" t="s">
        <v>371</v>
      </c>
      <c r="DA23" s="339"/>
      <c r="DB23" s="339"/>
      <c r="DC23" s="381"/>
      <c r="DD23" s="338" t="s">
        <v>295</v>
      </c>
      <c r="DE23" s="339"/>
      <c r="DF23" s="339"/>
      <c r="DG23" s="339"/>
      <c r="DH23" s="339"/>
      <c r="DI23" s="339"/>
      <c r="DJ23" s="339"/>
      <c r="DK23" s="381"/>
      <c r="DL23" s="592" t="s">
        <v>373</v>
      </c>
      <c r="DM23" s="593"/>
      <c r="DN23" s="593"/>
      <c r="DO23" s="593"/>
      <c r="DP23" s="593"/>
      <c r="DQ23" s="593"/>
      <c r="DR23" s="593"/>
      <c r="DS23" s="593"/>
      <c r="DT23" s="593"/>
      <c r="DU23" s="593"/>
      <c r="DV23" s="594"/>
      <c r="DW23" s="338" t="s">
        <v>374</v>
      </c>
      <c r="DX23" s="339"/>
      <c r="DY23" s="339"/>
      <c r="DZ23" s="339"/>
      <c r="EA23" s="339"/>
      <c r="EB23" s="339"/>
      <c r="EC23" s="381"/>
    </row>
    <row r="24" spans="2:133" ht="11.25" customHeight="1" x14ac:dyDescent="0.15">
      <c r="B24" s="570" t="s">
        <v>375</v>
      </c>
      <c r="C24" s="459"/>
      <c r="D24" s="459"/>
      <c r="E24" s="459"/>
      <c r="F24" s="459"/>
      <c r="G24" s="459"/>
      <c r="H24" s="459"/>
      <c r="I24" s="459"/>
      <c r="J24" s="459"/>
      <c r="K24" s="459"/>
      <c r="L24" s="459"/>
      <c r="M24" s="459"/>
      <c r="N24" s="459"/>
      <c r="O24" s="459"/>
      <c r="P24" s="459"/>
      <c r="Q24" s="571"/>
      <c r="R24" s="565">
        <v>989</v>
      </c>
      <c r="S24" s="344"/>
      <c r="T24" s="344"/>
      <c r="U24" s="344"/>
      <c r="V24" s="344"/>
      <c r="W24" s="344"/>
      <c r="X24" s="344"/>
      <c r="Y24" s="566"/>
      <c r="Z24" s="567">
        <v>0</v>
      </c>
      <c r="AA24" s="567"/>
      <c r="AB24" s="567"/>
      <c r="AC24" s="567"/>
      <c r="AD24" s="568" t="s">
        <v>197</v>
      </c>
      <c r="AE24" s="568"/>
      <c r="AF24" s="568"/>
      <c r="AG24" s="568"/>
      <c r="AH24" s="568"/>
      <c r="AI24" s="568"/>
      <c r="AJ24" s="568"/>
      <c r="AK24" s="568"/>
      <c r="AL24" s="572" t="s">
        <v>197</v>
      </c>
      <c r="AM24" s="350"/>
      <c r="AN24" s="350"/>
      <c r="AO24" s="573"/>
      <c r="AP24" s="570" t="s">
        <v>376</v>
      </c>
      <c r="AQ24" s="581"/>
      <c r="AR24" s="581"/>
      <c r="AS24" s="581"/>
      <c r="AT24" s="581"/>
      <c r="AU24" s="581"/>
      <c r="AV24" s="581"/>
      <c r="AW24" s="581"/>
      <c r="AX24" s="581"/>
      <c r="AY24" s="581"/>
      <c r="AZ24" s="581"/>
      <c r="BA24" s="581"/>
      <c r="BB24" s="581"/>
      <c r="BC24" s="581"/>
      <c r="BD24" s="581"/>
      <c r="BE24" s="581"/>
      <c r="BF24" s="582"/>
      <c r="BG24" s="565" t="s">
        <v>197</v>
      </c>
      <c r="BH24" s="344"/>
      <c r="BI24" s="344"/>
      <c r="BJ24" s="344"/>
      <c r="BK24" s="344"/>
      <c r="BL24" s="344"/>
      <c r="BM24" s="344"/>
      <c r="BN24" s="566"/>
      <c r="BO24" s="567" t="s">
        <v>197</v>
      </c>
      <c r="BP24" s="567"/>
      <c r="BQ24" s="567"/>
      <c r="BR24" s="567"/>
      <c r="BS24" s="568" t="s">
        <v>197</v>
      </c>
      <c r="BT24" s="568"/>
      <c r="BU24" s="568"/>
      <c r="BV24" s="568"/>
      <c r="BW24" s="568"/>
      <c r="BX24" s="568"/>
      <c r="BY24" s="568"/>
      <c r="BZ24" s="568"/>
      <c r="CA24" s="568"/>
      <c r="CB24" s="569"/>
      <c r="CD24" s="554" t="s">
        <v>378</v>
      </c>
      <c r="CE24" s="555"/>
      <c r="CF24" s="555"/>
      <c r="CG24" s="555"/>
      <c r="CH24" s="555"/>
      <c r="CI24" s="555"/>
      <c r="CJ24" s="555"/>
      <c r="CK24" s="555"/>
      <c r="CL24" s="555"/>
      <c r="CM24" s="555"/>
      <c r="CN24" s="555"/>
      <c r="CO24" s="555"/>
      <c r="CP24" s="555"/>
      <c r="CQ24" s="556"/>
      <c r="CR24" s="557">
        <v>29582497</v>
      </c>
      <c r="CS24" s="558"/>
      <c r="CT24" s="558"/>
      <c r="CU24" s="558"/>
      <c r="CV24" s="558"/>
      <c r="CW24" s="558"/>
      <c r="CX24" s="558"/>
      <c r="CY24" s="559"/>
      <c r="CZ24" s="562">
        <v>52.3</v>
      </c>
      <c r="DA24" s="563"/>
      <c r="DB24" s="563"/>
      <c r="DC24" s="574"/>
      <c r="DD24" s="595">
        <v>17483192</v>
      </c>
      <c r="DE24" s="558"/>
      <c r="DF24" s="558"/>
      <c r="DG24" s="558"/>
      <c r="DH24" s="558"/>
      <c r="DI24" s="558"/>
      <c r="DJ24" s="558"/>
      <c r="DK24" s="559"/>
      <c r="DL24" s="595">
        <v>15828538</v>
      </c>
      <c r="DM24" s="558"/>
      <c r="DN24" s="558"/>
      <c r="DO24" s="558"/>
      <c r="DP24" s="558"/>
      <c r="DQ24" s="558"/>
      <c r="DR24" s="558"/>
      <c r="DS24" s="558"/>
      <c r="DT24" s="558"/>
      <c r="DU24" s="558"/>
      <c r="DV24" s="559"/>
      <c r="DW24" s="562">
        <v>48.2</v>
      </c>
      <c r="DX24" s="563"/>
      <c r="DY24" s="563"/>
      <c r="DZ24" s="563"/>
      <c r="EA24" s="563"/>
      <c r="EB24" s="563"/>
      <c r="EC24" s="564"/>
    </row>
    <row r="25" spans="2:133" ht="11.25" customHeight="1" x14ac:dyDescent="0.15">
      <c r="B25" s="570" t="s">
        <v>81</v>
      </c>
      <c r="C25" s="459"/>
      <c r="D25" s="459"/>
      <c r="E25" s="459"/>
      <c r="F25" s="459"/>
      <c r="G25" s="459"/>
      <c r="H25" s="459"/>
      <c r="I25" s="459"/>
      <c r="J25" s="459"/>
      <c r="K25" s="459"/>
      <c r="L25" s="459"/>
      <c r="M25" s="459"/>
      <c r="N25" s="459"/>
      <c r="O25" s="459"/>
      <c r="P25" s="459"/>
      <c r="Q25" s="571"/>
      <c r="R25" s="565">
        <v>34332931</v>
      </c>
      <c r="S25" s="344"/>
      <c r="T25" s="344"/>
      <c r="U25" s="344"/>
      <c r="V25" s="344"/>
      <c r="W25" s="344"/>
      <c r="X25" s="344"/>
      <c r="Y25" s="566"/>
      <c r="Z25" s="567">
        <v>57.6</v>
      </c>
      <c r="AA25" s="567"/>
      <c r="AB25" s="567"/>
      <c r="AC25" s="567"/>
      <c r="AD25" s="568">
        <v>32528440</v>
      </c>
      <c r="AE25" s="568"/>
      <c r="AF25" s="568"/>
      <c r="AG25" s="568"/>
      <c r="AH25" s="568"/>
      <c r="AI25" s="568"/>
      <c r="AJ25" s="568"/>
      <c r="AK25" s="568"/>
      <c r="AL25" s="572">
        <v>99.9</v>
      </c>
      <c r="AM25" s="350"/>
      <c r="AN25" s="350"/>
      <c r="AO25" s="573"/>
      <c r="AP25" s="570" t="s">
        <v>268</v>
      </c>
      <c r="AQ25" s="581"/>
      <c r="AR25" s="581"/>
      <c r="AS25" s="581"/>
      <c r="AT25" s="581"/>
      <c r="AU25" s="581"/>
      <c r="AV25" s="581"/>
      <c r="AW25" s="581"/>
      <c r="AX25" s="581"/>
      <c r="AY25" s="581"/>
      <c r="AZ25" s="581"/>
      <c r="BA25" s="581"/>
      <c r="BB25" s="581"/>
      <c r="BC25" s="581"/>
      <c r="BD25" s="581"/>
      <c r="BE25" s="581"/>
      <c r="BF25" s="582"/>
      <c r="BG25" s="565" t="s">
        <v>197</v>
      </c>
      <c r="BH25" s="344"/>
      <c r="BI25" s="344"/>
      <c r="BJ25" s="344"/>
      <c r="BK25" s="344"/>
      <c r="BL25" s="344"/>
      <c r="BM25" s="344"/>
      <c r="BN25" s="566"/>
      <c r="BO25" s="567" t="s">
        <v>197</v>
      </c>
      <c r="BP25" s="567"/>
      <c r="BQ25" s="567"/>
      <c r="BR25" s="567"/>
      <c r="BS25" s="568" t="s">
        <v>197</v>
      </c>
      <c r="BT25" s="568"/>
      <c r="BU25" s="568"/>
      <c r="BV25" s="568"/>
      <c r="BW25" s="568"/>
      <c r="BX25" s="568"/>
      <c r="BY25" s="568"/>
      <c r="BZ25" s="568"/>
      <c r="CA25" s="568"/>
      <c r="CB25" s="569"/>
      <c r="CD25" s="570" t="s">
        <v>195</v>
      </c>
      <c r="CE25" s="459"/>
      <c r="CF25" s="459"/>
      <c r="CG25" s="459"/>
      <c r="CH25" s="459"/>
      <c r="CI25" s="459"/>
      <c r="CJ25" s="459"/>
      <c r="CK25" s="459"/>
      <c r="CL25" s="459"/>
      <c r="CM25" s="459"/>
      <c r="CN25" s="459"/>
      <c r="CO25" s="459"/>
      <c r="CP25" s="459"/>
      <c r="CQ25" s="571"/>
      <c r="CR25" s="565">
        <v>7197485</v>
      </c>
      <c r="CS25" s="596"/>
      <c r="CT25" s="596"/>
      <c r="CU25" s="596"/>
      <c r="CV25" s="596"/>
      <c r="CW25" s="596"/>
      <c r="CX25" s="596"/>
      <c r="CY25" s="597"/>
      <c r="CZ25" s="572">
        <v>12.7</v>
      </c>
      <c r="DA25" s="598"/>
      <c r="DB25" s="598"/>
      <c r="DC25" s="599"/>
      <c r="DD25" s="575">
        <v>6592947</v>
      </c>
      <c r="DE25" s="596"/>
      <c r="DF25" s="596"/>
      <c r="DG25" s="596"/>
      <c r="DH25" s="596"/>
      <c r="DI25" s="596"/>
      <c r="DJ25" s="596"/>
      <c r="DK25" s="597"/>
      <c r="DL25" s="575">
        <v>6467198</v>
      </c>
      <c r="DM25" s="596"/>
      <c r="DN25" s="596"/>
      <c r="DO25" s="596"/>
      <c r="DP25" s="596"/>
      <c r="DQ25" s="596"/>
      <c r="DR25" s="596"/>
      <c r="DS25" s="596"/>
      <c r="DT25" s="596"/>
      <c r="DU25" s="596"/>
      <c r="DV25" s="597"/>
      <c r="DW25" s="572">
        <v>19.7</v>
      </c>
      <c r="DX25" s="598"/>
      <c r="DY25" s="598"/>
      <c r="DZ25" s="598"/>
      <c r="EA25" s="598"/>
      <c r="EB25" s="598"/>
      <c r="EC25" s="600"/>
    </row>
    <row r="26" spans="2:133" ht="11.25" customHeight="1" x14ac:dyDescent="0.15">
      <c r="B26" s="570" t="s">
        <v>381</v>
      </c>
      <c r="C26" s="459"/>
      <c r="D26" s="459"/>
      <c r="E26" s="459"/>
      <c r="F26" s="459"/>
      <c r="G26" s="459"/>
      <c r="H26" s="459"/>
      <c r="I26" s="459"/>
      <c r="J26" s="459"/>
      <c r="K26" s="459"/>
      <c r="L26" s="459"/>
      <c r="M26" s="459"/>
      <c r="N26" s="459"/>
      <c r="O26" s="459"/>
      <c r="P26" s="459"/>
      <c r="Q26" s="571"/>
      <c r="R26" s="565">
        <v>14098</v>
      </c>
      <c r="S26" s="344"/>
      <c r="T26" s="344"/>
      <c r="U26" s="344"/>
      <c r="V26" s="344"/>
      <c r="W26" s="344"/>
      <c r="X26" s="344"/>
      <c r="Y26" s="566"/>
      <c r="Z26" s="567">
        <v>0</v>
      </c>
      <c r="AA26" s="567"/>
      <c r="AB26" s="567"/>
      <c r="AC26" s="567"/>
      <c r="AD26" s="568">
        <v>14098</v>
      </c>
      <c r="AE26" s="568"/>
      <c r="AF26" s="568"/>
      <c r="AG26" s="568"/>
      <c r="AH26" s="568"/>
      <c r="AI26" s="568"/>
      <c r="AJ26" s="568"/>
      <c r="AK26" s="568"/>
      <c r="AL26" s="572">
        <v>0</v>
      </c>
      <c r="AM26" s="350"/>
      <c r="AN26" s="350"/>
      <c r="AO26" s="573"/>
      <c r="AP26" s="570" t="s">
        <v>384</v>
      </c>
      <c r="AQ26" s="581"/>
      <c r="AR26" s="581"/>
      <c r="AS26" s="581"/>
      <c r="AT26" s="581"/>
      <c r="AU26" s="581"/>
      <c r="AV26" s="581"/>
      <c r="AW26" s="581"/>
      <c r="AX26" s="581"/>
      <c r="AY26" s="581"/>
      <c r="AZ26" s="581"/>
      <c r="BA26" s="581"/>
      <c r="BB26" s="581"/>
      <c r="BC26" s="581"/>
      <c r="BD26" s="581"/>
      <c r="BE26" s="581"/>
      <c r="BF26" s="582"/>
      <c r="BG26" s="565" t="s">
        <v>197</v>
      </c>
      <c r="BH26" s="344"/>
      <c r="BI26" s="344"/>
      <c r="BJ26" s="344"/>
      <c r="BK26" s="344"/>
      <c r="BL26" s="344"/>
      <c r="BM26" s="344"/>
      <c r="BN26" s="566"/>
      <c r="BO26" s="567" t="s">
        <v>197</v>
      </c>
      <c r="BP26" s="567"/>
      <c r="BQ26" s="567"/>
      <c r="BR26" s="567"/>
      <c r="BS26" s="568" t="s">
        <v>197</v>
      </c>
      <c r="BT26" s="568"/>
      <c r="BU26" s="568"/>
      <c r="BV26" s="568"/>
      <c r="BW26" s="568"/>
      <c r="BX26" s="568"/>
      <c r="BY26" s="568"/>
      <c r="BZ26" s="568"/>
      <c r="CA26" s="568"/>
      <c r="CB26" s="569"/>
      <c r="CD26" s="570" t="s">
        <v>123</v>
      </c>
      <c r="CE26" s="459"/>
      <c r="CF26" s="459"/>
      <c r="CG26" s="459"/>
      <c r="CH26" s="459"/>
      <c r="CI26" s="459"/>
      <c r="CJ26" s="459"/>
      <c r="CK26" s="459"/>
      <c r="CL26" s="459"/>
      <c r="CM26" s="459"/>
      <c r="CN26" s="459"/>
      <c r="CO26" s="459"/>
      <c r="CP26" s="459"/>
      <c r="CQ26" s="571"/>
      <c r="CR26" s="565">
        <v>4667898</v>
      </c>
      <c r="CS26" s="344"/>
      <c r="CT26" s="344"/>
      <c r="CU26" s="344"/>
      <c r="CV26" s="344"/>
      <c r="CW26" s="344"/>
      <c r="CX26" s="344"/>
      <c r="CY26" s="566"/>
      <c r="CZ26" s="572">
        <v>8.1999999999999993</v>
      </c>
      <c r="DA26" s="598"/>
      <c r="DB26" s="598"/>
      <c r="DC26" s="599"/>
      <c r="DD26" s="575">
        <v>4149795</v>
      </c>
      <c r="DE26" s="344"/>
      <c r="DF26" s="344"/>
      <c r="DG26" s="344"/>
      <c r="DH26" s="344"/>
      <c r="DI26" s="344"/>
      <c r="DJ26" s="344"/>
      <c r="DK26" s="566"/>
      <c r="DL26" s="575" t="s">
        <v>197</v>
      </c>
      <c r="DM26" s="344"/>
      <c r="DN26" s="344"/>
      <c r="DO26" s="344"/>
      <c r="DP26" s="344"/>
      <c r="DQ26" s="344"/>
      <c r="DR26" s="344"/>
      <c r="DS26" s="344"/>
      <c r="DT26" s="344"/>
      <c r="DU26" s="344"/>
      <c r="DV26" s="566"/>
      <c r="DW26" s="572" t="s">
        <v>197</v>
      </c>
      <c r="DX26" s="598"/>
      <c r="DY26" s="598"/>
      <c r="DZ26" s="598"/>
      <c r="EA26" s="598"/>
      <c r="EB26" s="598"/>
      <c r="EC26" s="600"/>
    </row>
    <row r="27" spans="2:133" ht="11.25" customHeight="1" x14ac:dyDescent="0.15">
      <c r="B27" s="570" t="s">
        <v>157</v>
      </c>
      <c r="C27" s="459"/>
      <c r="D27" s="459"/>
      <c r="E27" s="459"/>
      <c r="F27" s="459"/>
      <c r="G27" s="459"/>
      <c r="H27" s="459"/>
      <c r="I27" s="459"/>
      <c r="J27" s="459"/>
      <c r="K27" s="459"/>
      <c r="L27" s="459"/>
      <c r="M27" s="459"/>
      <c r="N27" s="459"/>
      <c r="O27" s="459"/>
      <c r="P27" s="459"/>
      <c r="Q27" s="571"/>
      <c r="R27" s="565">
        <v>273537</v>
      </c>
      <c r="S27" s="344"/>
      <c r="T27" s="344"/>
      <c r="U27" s="344"/>
      <c r="V27" s="344"/>
      <c r="W27" s="344"/>
      <c r="X27" s="344"/>
      <c r="Y27" s="566"/>
      <c r="Z27" s="567">
        <v>0.5</v>
      </c>
      <c r="AA27" s="567"/>
      <c r="AB27" s="567"/>
      <c r="AC27" s="567"/>
      <c r="AD27" s="568" t="s">
        <v>197</v>
      </c>
      <c r="AE27" s="568"/>
      <c r="AF27" s="568"/>
      <c r="AG27" s="568"/>
      <c r="AH27" s="568"/>
      <c r="AI27" s="568"/>
      <c r="AJ27" s="568"/>
      <c r="AK27" s="568"/>
      <c r="AL27" s="572" t="s">
        <v>197</v>
      </c>
      <c r="AM27" s="350"/>
      <c r="AN27" s="350"/>
      <c r="AO27" s="573"/>
      <c r="AP27" s="570" t="s">
        <v>385</v>
      </c>
      <c r="AQ27" s="459"/>
      <c r="AR27" s="459"/>
      <c r="AS27" s="459"/>
      <c r="AT27" s="459"/>
      <c r="AU27" s="459"/>
      <c r="AV27" s="459"/>
      <c r="AW27" s="459"/>
      <c r="AX27" s="459"/>
      <c r="AY27" s="459"/>
      <c r="AZ27" s="459"/>
      <c r="BA27" s="459"/>
      <c r="BB27" s="459"/>
      <c r="BC27" s="459"/>
      <c r="BD27" s="459"/>
      <c r="BE27" s="459"/>
      <c r="BF27" s="571"/>
      <c r="BG27" s="565">
        <v>21555302</v>
      </c>
      <c r="BH27" s="344"/>
      <c r="BI27" s="344"/>
      <c r="BJ27" s="344"/>
      <c r="BK27" s="344"/>
      <c r="BL27" s="344"/>
      <c r="BM27" s="344"/>
      <c r="BN27" s="566"/>
      <c r="BO27" s="567">
        <v>100</v>
      </c>
      <c r="BP27" s="567"/>
      <c r="BQ27" s="567"/>
      <c r="BR27" s="567"/>
      <c r="BS27" s="568">
        <v>352043</v>
      </c>
      <c r="BT27" s="568"/>
      <c r="BU27" s="568"/>
      <c r="BV27" s="568"/>
      <c r="BW27" s="568"/>
      <c r="BX27" s="568"/>
      <c r="BY27" s="568"/>
      <c r="BZ27" s="568"/>
      <c r="CA27" s="568"/>
      <c r="CB27" s="569"/>
      <c r="CD27" s="570" t="s">
        <v>218</v>
      </c>
      <c r="CE27" s="459"/>
      <c r="CF27" s="459"/>
      <c r="CG27" s="459"/>
      <c r="CH27" s="459"/>
      <c r="CI27" s="459"/>
      <c r="CJ27" s="459"/>
      <c r="CK27" s="459"/>
      <c r="CL27" s="459"/>
      <c r="CM27" s="459"/>
      <c r="CN27" s="459"/>
      <c r="CO27" s="459"/>
      <c r="CP27" s="459"/>
      <c r="CQ27" s="571"/>
      <c r="CR27" s="565">
        <v>16505832</v>
      </c>
      <c r="CS27" s="596"/>
      <c r="CT27" s="596"/>
      <c r="CU27" s="596"/>
      <c r="CV27" s="596"/>
      <c r="CW27" s="596"/>
      <c r="CX27" s="596"/>
      <c r="CY27" s="597"/>
      <c r="CZ27" s="572">
        <v>29.2</v>
      </c>
      <c r="DA27" s="598"/>
      <c r="DB27" s="598"/>
      <c r="DC27" s="599"/>
      <c r="DD27" s="575">
        <v>5262041</v>
      </c>
      <c r="DE27" s="596"/>
      <c r="DF27" s="596"/>
      <c r="DG27" s="596"/>
      <c r="DH27" s="596"/>
      <c r="DI27" s="596"/>
      <c r="DJ27" s="596"/>
      <c r="DK27" s="597"/>
      <c r="DL27" s="575">
        <v>4206409</v>
      </c>
      <c r="DM27" s="596"/>
      <c r="DN27" s="596"/>
      <c r="DO27" s="596"/>
      <c r="DP27" s="596"/>
      <c r="DQ27" s="596"/>
      <c r="DR27" s="596"/>
      <c r="DS27" s="596"/>
      <c r="DT27" s="596"/>
      <c r="DU27" s="596"/>
      <c r="DV27" s="597"/>
      <c r="DW27" s="572">
        <v>12.8</v>
      </c>
      <c r="DX27" s="598"/>
      <c r="DY27" s="598"/>
      <c r="DZ27" s="598"/>
      <c r="EA27" s="598"/>
      <c r="EB27" s="598"/>
      <c r="EC27" s="600"/>
    </row>
    <row r="28" spans="2:133" ht="11.25" customHeight="1" x14ac:dyDescent="0.15">
      <c r="B28" s="570" t="s">
        <v>308</v>
      </c>
      <c r="C28" s="459"/>
      <c r="D28" s="459"/>
      <c r="E28" s="459"/>
      <c r="F28" s="459"/>
      <c r="G28" s="459"/>
      <c r="H28" s="459"/>
      <c r="I28" s="459"/>
      <c r="J28" s="459"/>
      <c r="K28" s="459"/>
      <c r="L28" s="459"/>
      <c r="M28" s="459"/>
      <c r="N28" s="459"/>
      <c r="O28" s="459"/>
      <c r="P28" s="459"/>
      <c r="Q28" s="571"/>
      <c r="R28" s="565">
        <v>260958</v>
      </c>
      <c r="S28" s="344"/>
      <c r="T28" s="344"/>
      <c r="U28" s="344"/>
      <c r="V28" s="344"/>
      <c r="W28" s="344"/>
      <c r="X28" s="344"/>
      <c r="Y28" s="566"/>
      <c r="Z28" s="567">
        <v>0.4</v>
      </c>
      <c r="AA28" s="567"/>
      <c r="AB28" s="567"/>
      <c r="AC28" s="567"/>
      <c r="AD28" s="568" t="s">
        <v>197</v>
      </c>
      <c r="AE28" s="568"/>
      <c r="AF28" s="568"/>
      <c r="AG28" s="568"/>
      <c r="AH28" s="568"/>
      <c r="AI28" s="568"/>
      <c r="AJ28" s="568"/>
      <c r="AK28" s="568"/>
      <c r="AL28" s="572" t="s">
        <v>197</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379</v>
      </c>
      <c r="CE28" s="459"/>
      <c r="CF28" s="459"/>
      <c r="CG28" s="459"/>
      <c r="CH28" s="459"/>
      <c r="CI28" s="459"/>
      <c r="CJ28" s="459"/>
      <c r="CK28" s="459"/>
      <c r="CL28" s="459"/>
      <c r="CM28" s="459"/>
      <c r="CN28" s="459"/>
      <c r="CO28" s="459"/>
      <c r="CP28" s="459"/>
      <c r="CQ28" s="571"/>
      <c r="CR28" s="565">
        <v>5879180</v>
      </c>
      <c r="CS28" s="344"/>
      <c r="CT28" s="344"/>
      <c r="CU28" s="344"/>
      <c r="CV28" s="344"/>
      <c r="CW28" s="344"/>
      <c r="CX28" s="344"/>
      <c r="CY28" s="566"/>
      <c r="CZ28" s="572">
        <v>10.4</v>
      </c>
      <c r="DA28" s="598"/>
      <c r="DB28" s="598"/>
      <c r="DC28" s="599"/>
      <c r="DD28" s="575">
        <v>5628204</v>
      </c>
      <c r="DE28" s="344"/>
      <c r="DF28" s="344"/>
      <c r="DG28" s="344"/>
      <c r="DH28" s="344"/>
      <c r="DI28" s="344"/>
      <c r="DJ28" s="344"/>
      <c r="DK28" s="566"/>
      <c r="DL28" s="575">
        <v>5154931</v>
      </c>
      <c r="DM28" s="344"/>
      <c r="DN28" s="344"/>
      <c r="DO28" s="344"/>
      <c r="DP28" s="344"/>
      <c r="DQ28" s="344"/>
      <c r="DR28" s="344"/>
      <c r="DS28" s="344"/>
      <c r="DT28" s="344"/>
      <c r="DU28" s="344"/>
      <c r="DV28" s="566"/>
      <c r="DW28" s="572">
        <v>15.7</v>
      </c>
      <c r="DX28" s="598"/>
      <c r="DY28" s="598"/>
      <c r="DZ28" s="598"/>
      <c r="EA28" s="598"/>
      <c r="EB28" s="598"/>
      <c r="EC28" s="600"/>
    </row>
    <row r="29" spans="2:133" ht="11.25" customHeight="1" x14ac:dyDescent="0.15">
      <c r="B29" s="570" t="s">
        <v>19</v>
      </c>
      <c r="C29" s="459"/>
      <c r="D29" s="459"/>
      <c r="E29" s="459"/>
      <c r="F29" s="459"/>
      <c r="G29" s="459"/>
      <c r="H29" s="459"/>
      <c r="I29" s="459"/>
      <c r="J29" s="459"/>
      <c r="K29" s="459"/>
      <c r="L29" s="459"/>
      <c r="M29" s="459"/>
      <c r="N29" s="459"/>
      <c r="O29" s="459"/>
      <c r="P29" s="459"/>
      <c r="Q29" s="571"/>
      <c r="R29" s="565">
        <v>161618</v>
      </c>
      <c r="S29" s="344"/>
      <c r="T29" s="344"/>
      <c r="U29" s="344"/>
      <c r="V29" s="344"/>
      <c r="W29" s="344"/>
      <c r="X29" s="344"/>
      <c r="Y29" s="566"/>
      <c r="Z29" s="567">
        <v>0.3</v>
      </c>
      <c r="AA29" s="567"/>
      <c r="AB29" s="567"/>
      <c r="AC29" s="567"/>
      <c r="AD29" s="568">
        <v>2466</v>
      </c>
      <c r="AE29" s="568"/>
      <c r="AF29" s="568"/>
      <c r="AG29" s="568"/>
      <c r="AH29" s="568"/>
      <c r="AI29" s="568"/>
      <c r="AJ29" s="568"/>
      <c r="AK29" s="568"/>
      <c r="AL29" s="572">
        <v>0</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175</v>
      </c>
      <c r="CE29" s="538"/>
      <c r="CF29" s="570" t="s">
        <v>23</v>
      </c>
      <c r="CG29" s="459"/>
      <c r="CH29" s="459"/>
      <c r="CI29" s="459"/>
      <c r="CJ29" s="459"/>
      <c r="CK29" s="459"/>
      <c r="CL29" s="459"/>
      <c r="CM29" s="459"/>
      <c r="CN29" s="459"/>
      <c r="CO29" s="459"/>
      <c r="CP29" s="459"/>
      <c r="CQ29" s="571"/>
      <c r="CR29" s="565">
        <v>5879104</v>
      </c>
      <c r="CS29" s="596"/>
      <c r="CT29" s="596"/>
      <c r="CU29" s="596"/>
      <c r="CV29" s="596"/>
      <c r="CW29" s="596"/>
      <c r="CX29" s="596"/>
      <c r="CY29" s="597"/>
      <c r="CZ29" s="572">
        <v>10.4</v>
      </c>
      <c r="DA29" s="598"/>
      <c r="DB29" s="598"/>
      <c r="DC29" s="599"/>
      <c r="DD29" s="575">
        <v>5628128</v>
      </c>
      <c r="DE29" s="596"/>
      <c r="DF29" s="596"/>
      <c r="DG29" s="596"/>
      <c r="DH29" s="596"/>
      <c r="DI29" s="596"/>
      <c r="DJ29" s="596"/>
      <c r="DK29" s="597"/>
      <c r="DL29" s="575">
        <v>5154855</v>
      </c>
      <c r="DM29" s="596"/>
      <c r="DN29" s="596"/>
      <c r="DO29" s="596"/>
      <c r="DP29" s="596"/>
      <c r="DQ29" s="596"/>
      <c r="DR29" s="596"/>
      <c r="DS29" s="596"/>
      <c r="DT29" s="596"/>
      <c r="DU29" s="596"/>
      <c r="DV29" s="597"/>
      <c r="DW29" s="572">
        <v>15.7</v>
      </c>
      <c r="DX29" s="598"/>
      <c r="DY29" s="598"/>
      <c r="DZ29" s="598"/>
      <c r="EA29" s="598"/>
      <c r="EB29" s="598"/>
      <c r="EC29" s="600"/>
    </row>
    <row r="30" spans="2:133" ht="11.25" customHeight="1" x14ac:dyDescent="0.15">
      <c r="B30" s="570" t="s">
        <v>336</v>
      </c>
      <c r="C30" s="459"/>
      <c r="D30" s="459"/>
      <c r="E30" s="459"/>
      <c r="F30" s="459"/>
      <c r="G30" s="459"/>
      <c r="H30" s="459"/>
      <c r="I30" s="459"/>
      <c r="J30" s="459"/>
      <c r="K30" s="459"/>
      <c r="L30" s="459"/>
      <c r="M30" s="459"/>
      <c r="N30" s="459"/>
      <c r="O30" s="459"/>
      <c r="P30" s="459"/>
      <c r="Q30" s="571"/>
      <c r="R30" s="565">
        <v>11766682</v>
      </c>
      <c r="S30" s="344"/>
      <c r="T30" s="344"/>
      <c r="U30" s="344"/>
      <c r="V30" s="344"/>
      <c r="W30" s="344"/>
      <c r="X30" s="344"/>
      <c r="Y30" s="566"/>
      <c r="Z30" s="567">
        <v>19.7</v>
      </c>
      <c r="AA30" s="567"/>
      <c r="AB30" s="567"/>
      <c r="AC30" s="567"/>
      <c r="AD30" s="568" t="s">
        <v>197</v>
      </c>
      <c r="AE30" s="568"/>
      <c r="AF30" s="568"/>
      <c r="AG30" s="568"/>
      <c r="AH30" s="568"/>
      <c r="AI30" s="568"/>
      <c r="AJ30" s="568"/>
      <c r="AK30" s="568"/>
      <c r="AL30" s="572" t="s">
        <v>197</v>
      </c>
      <c r="AM30" s="350"/>
      <c r="AN30" s="350"/>
      <c r="AO30" s="573"/>
      <c r="AP30" s="338" t="s">
        <v>310</v>
      </c>
      <c r="AQ30" s="339"/>
      <c r="AR30" s="339"/>
      <c r="AS30" s="339"/>
      <c r="AT30" s="339"/>
      <c r="AU30" s="339"/>
      <c r="AV30" s="339"/>
      <c r="AW30" s="339"/>
      <c r="AX30" s="339"/>
      <c r="AY30" s="339"/>
      <c r="AZ30" s="339"/>
      <c r="BA30" s="339"/>
      <c r="BB30" s="339"/>
      <c r="BC30" s="339"/>
      <c r="BD30" s="339"/>
      <c r="BE30" s="339"/>
      <c r="BF30" s="381"/>
      <c r="BG30" s="338" t="s">
        <v>388</v>
      </c>
      <c r="BH30" s="601"/>
      <c r="BI30" s="601"/>
      <c r="BJ30" s="601"/>
      <c r="BK30" s="601"/>
      <c r="BL30" s="601"/>
      <c r="BM30" s="601"/>
      <c r="BN30" s="601"/>
      <c r="BO30" s="601"/>
      <c r="BP30" s="601"/>
      <c r="BQ30" s="602"/>
      <c r="BR30" s="338" t="s">
        <v>389</v>
      </c>
      <c r="BS30" s="601"/>
      <c r="BT30" s="601"/>
      <c r="BU30" s="601"/>
      <c r="BV30" s="601"/>
      <c r="BW30" s="601"/>
      <c r="BX30" s="601"/>
      <c r="BY30" s="601"/>
      <c r="BZ30" s="601"/>
      <c r="CA30" s="601"/>
      <c r="CB30" s="602"/>
      <c r="CD30" s="546"/>
      <c r="CE30" s="541"/>
      <c r="CF30" s="570" t="s">
        <v>390</v>
      </c>
      <c r="CG30" s="459"/>
      <c r="CH30" s="459"/>
      <c r="CI30" s="459"/>
      <c r="CJ30" s="459"/>
      <c r="CK30" s="459"/>
      <c r="CL30" s="459"/>
      <c r="CM30" s="459"/>
      <c r="CN30" s="459"/>
      <c r="CO30" s="459"/>
      <c r="CP30" s="459"/>
      <c r="CQ30" s="571"/>
      <c r="CR30" s="565">
        <v>5686387</v>
      </c>
      <c r="CS30" s="344"/>
      <c r="CT30" s="344"/>
      <c r="CU30" s="344"/>
      <c r="CV30" s="344"/>
      <c r="CW30" s="344"/>
      <c r="CX30" s="344"/>
      <c r="CY30" s="566"/>
      <c r="CZ30" s="572">
        <v>10</v>
      </c>
      <c r="DA30" s="598"/>
      <c r="DB30" s="598"/>
      <c r="DC30" s="599"/>
      <c r="DD30" s="575">
        <v>5451447</v>
      </c>
      <c r="DE30" s="344"/>
      <c r="DF30" s="344"/>
      <c r="DG30" s="344"/>
      <c r="DH30" s="344"/>
      <c r="DI30" s="344"/>
      <c r="DJ30" s="344"/>
      <c r="DK30" s="566"/>
      <c r="DL30" s="575">
        <v>4978174</v>
      </c>
      <c r="DM30" s="344"/>
      <c r="DN30" s="344"/>
      <c r="DO30" s="344"/>
      <c r="DP30" s="344"/>
      <c r="DQ30" s="344"/>
      <c r="DR30" s="344"/>
      <c r="DS30" s="344"/>
      <c r="DT30" s="344"/>
      <c r="DU30" s="344"/>
      <c r="DV30" s="566"/>
      <c r="DW30" s="572">
        <v>15.1</v>
      </c>
      <c r="DX30" s="598"/>
      <c r="DY30" s="598"/>
      <c r="DZ30" s="598"/>
      <c r="EA30" s="598"/>
      <c r="EB30" s="598"/>
      <c r="EC30" s="600"/>
    </row>
    <row r="31" spans="2:133" ht="11.25" customHeight="1" x14ac:dyDescent="0.15">
      <c r="B31" s="578" t="s">
        <v>54</v>
      </c>
      <c r="C31" s="579"/>
      <c r="D31" s="579"/>
      <c r="E31" s="579"/>
      <c r="F31" s="579"/>
      <c r="G31" s="579"/>
      <c r="H31" s="579"/>
      <c r="I31" s="579"/>
      <c r="J31" s="579"/>
      <c r="K31" s="579"/>
      <c r="L31" s="579"/>
      <c r="M31" s="579"/>
      <c r="N31" s="579"/>
      <c r="O31" s="579"/>
      <c r="P31" s="579"/>
      <c r="Q31" s="580"/>
      <c r="R31" s="565">
        <v>1134</v>
      </c>
      <c r="S31" s="344"/>
      <c r="T31" s="344"/>
      <c r="U31" s="344"/>
      <c r="V31" s="344"/>
      <c r="W31" s="344"/>
      <c r="X31" s="344"/>
      <c r="Y31" s="566"/>
      <c r="Z31" s="567">
        <v>0</v>
      </c>
      <c r="AA31" s="567"/>
      <c r="AB31" s="567"/>
      <c r="AC31" s="567"/>
      <c r="AD31" s="568">
        <v>1134</v>
      </c>
      <c r="AE31" s="568"/>
      <c r="AF31" s="568"/>
      <c r="AG31" s="568"/>
      <c r="AH31" s="568"/>
      <c r="AI31" s="568"/>
      <c r="AJ31" s="568"/>
      <c r="AK31" s="568"/>
      <c r="AL31" s="572">
        <v>0</v>
      </c>
      <c r="AM31" s="350"/>
      <c r="AN31" s="350"/>
      <c r="AO31" s="573"/>
      <c r="AP31" s="519" t="s">
        <v>7</v>
      </c>
      <c r="AQ31" s="520"/>
      <c r="AR31" s="520"/>
      <c r="AS31" s="520"/>
      <c r="AT31" s="648" t="s">
        <v>391</v>
      </c>
      <c r="AU31" s="42"/>
      <c r="AV31" s="42"/>
      <c r="AW31" s="42"/>
      <c r="AX31" s="554" t="s">
        <v>269</v>
      </c>
      <c r="AY31" s="555"/>
      <c r="AZ31" s="555"/>
      <c r="BA31" s="555"/>
      <c r="BB31" s="555"/>
      <c r="BC31" s="555"/>
      <c r="BD31" s="555"/>
      <c r="BE31" s="555"/>
      <c r="BF31" s="556"/>
      <c r="BG31" s="603">
        <v>98.9</v>
      </c>
      <c r="BH31" s="604"/>
      <c r="BI31" s="604"/>
      <c r="BJ31" s="604"/>
      <c r="BK31" s="604"/>
      <c r="BL31" s="604"/>
      <c r="BM31" s="563">
        <v>97.1</v>
      </c>
      <c r="BN31" s="604"/>
      <c r="BO31" s="604"/>
      <c r="BP31" s="604"/>
      <c r="BQ31" s="605"/>
      <c r="BR31" s="603">
        <v>98.9</v>
      </c>
      <c r="BS31" s="604"/>
      <c r="BT31" s="604"/>
      <c r="BU31" s="604"/>
      <c r="BV31" s="604"/>
      <c r="BW31" s="604"/>
      <c r="BX31" s="563">
        <v>97.2</v>
      </c>
      <c r="BY31" s="604"/>
      <c r="BZ31" s="604"/>
      <c r="CA31" s="604"/>
      <c r="CB31" s="605"/>
      <c r="CD31" s="546"/>
      <c r="CE31" s="541"/>
      <c r="CF31" s="570" t="s">
        <v>309</v>
      </c>
      <c r="CG31" s="459"/>
      <c r="CH31" s="459"/>
      <c r="CI31" s="459"/>
      <c r="CJ31" s="459"/>
      <c r="CK31" s="459"/>
      <c r="CL31" s="459"/>
      <c r="CM31" s="459"/>
      <c r="CN31" s="459"/>
      <c r="CO31" s="459"/>
      <c r="CP31" s="459"/>
      <c r="CQ31" s="571"/>
      <c r="CR31" s="565">
        <v>192717</v>
      </c>
      <c r="CS31" s="596"/>
      <c r="CT31" s="596"/>
      <c r="CU31" s="596"/>
      <c r="CV31" s="596"/>
      <c r="CW31" s="596"/>
      <c r="CX31" s="596"/>
      <c r="CY31" s="597"/>
      <c r="CZ31" s="572">
        <v>0.3</v>
      </c>
      <c r="DA31" s="598"/>
      <c r="DB31" s="598"/>
      <c r="DC31" s="599"/>
      <c r="DD31" s="575">
        <v>176681</v>
      </c>
      <c r="DE31" s="596"/>
      <c r="DF31" s="596"/>
      <c r="DG31" s="596"/>
      <c r="DH31" s="596"/>
      <c r="DI31" s="596"/>
      <c r="DJ31" s="596"/>
      <c r="DK31" s="597"/>
      <c r="DL31" s="575">
        <v>176681</v>
      </c>
      <c r="DM31" s="596"/>
      <c r="DN31" s="596"/>
      <c r="DO31" s="596"/>
      <c r="DP31" s="596"/>
      <c r="DQ31" s="596"/>
      <c r="DR31" s="596"/>
      <c r="DS31" s="596"/>
      <c r="DT31" s="596"/>
      <c r="DU31" s="596"/>
      <c r="DV31" s="597"/>
      <c r="DW31" s="572">
        <v>0.5</v>
      </c>
      <c r="DX31" s="598"/>
      <c r="DY31" s="598"/>
      <c r="DZ31" s="598"/>
      <c r="EA31" s="598"/>
      <c r="EB31" s="598"/>
      <c r="EC31" s="600"/>
    </row>
    <row r="32" spans="2:133" ht="11.25" customHeight="1" x14ac:dyDescent="0.15">
      <c r="B32" s="570" t="s">
        <v>392</v>
      </c>
      <c r="C32" s="459"/>
      <c r="D32" s="459"/>
      <c r="E32" s="459"/>
      <c r="F32" s="459"/>
      <c r="G32" s="459"/>
      <c r="H32" s="459"/>
      <c r="I32" s="459"/>
      <c r="J32" s="459"/>
      <c r="K32" s="459"/>
      <c r="L32" s="459"/>
      <c r="M32" s="459"/>
      <c r="N32" s="459"/>
      <c r="O32" s="459"/>
      <c r="P32" s="459"/>
      <c r="Q32" s="571"/>
      <c r="R32" s="565">
        <v>4218355</v>
      </c>
      <c r="S32" s="344"/>
      <c r="T32" s="344"/>
      <c r="U32" s="344"/>
      <c r="V32" s="344"/>
      <c r="W32" s="344"/>
      <c r="X32" s="344"/>
      <c r="Y32" s="566"/>
      <c r="Z32" s="567">
        <v>7.1</v>
      </c>
      <c r="AA32" s="567"/>
      <c r="AB32" s="567"/>
      <c r="AC32" s="567"/>
      <c r="AD32" s="568" t="s">
        <v>197</v>
      </c>
      <c r="AE32" s="568"/>
      <c r="AF32" s="568"/>
      <c r="AG32" s="568"/>
      <c r="AH32" s="568"/>
      <c r="AI32" s="568"/>
      <c r="AJ32" s="568"/>
      <c r="AK32" s="568"/>
      <c r="AL32" s="572" t="s">
        <v>197</v>
      </c>
      <c r="AM32" s="350"/>
      <c r="AN32" s="350"/>
      <c r="AO32" s="573"/>
      <c r="AP32" s="647"/>
      <c r="AQ32" s="506"/>
      <c r="AR32" s="506"/>
      <c r="AS32" s="506"/>
      <c r="AT32" s="649"/>
      <c r="AU32" s="1" t="s">
        <v>244</v>
      </c>
      <c r="AX32" s="570" t="s">
        <v>368</v>
      </c>
      <c r="AY32" s="459"/>
      <c r="AZ32" s="459"/>
      <c r="BA32" s="459"/>
      <c r="BB32" s="459"/>
      <c r="BC32" s="459"/>
      <c r="BD32" s="459"/>
      <c r="BE32" s="459"/>
      <c r="BF32" s="571"/>
      <c r="BG32" s="606">
        <v>98.7</v>
      </c>
      <c r="BH32" s="596"/>
      <c r="BI32" s="596"/>
      <c r="BJ32" s="596"/>
      <c r="BK32" s="596"/>
      <c r="BL32" s="596"/>
      <c r="BM32" s="350">
        <v>96.3</v>
      </c>
      <c r="BN32" s="596"/>
      <c r="BO32" s="596"/>
      <c r="BP32" s="596"/>
      <c r="BQ32" s="607"/>
      <c r="BR32" s="606">
        <v>98.7</v>
      </c>
      <c r="BS32" s="596"/>
      <c r="BT32" s="596"/>
      <c r="BU32" s="596"/>
      <c r="BV32" s="596"/>
      <c r="BW32" s="596"/>
      <c r="BX32" s="350">
        <v>96.5</v>
      </c>
      <c r="BY32" s="596"/>
      <c r="BZ32" s="596"/>
      <c r="CA32" s="596"/>
      <c r="CB32" s="607"/>
      <c r="CD32" s="547"/>
      <c r="CE32" s="549"/>
      <c r="CF32" s="570" t="s">
        <v>395</v>
      </c>
      <c r="CG32" s="459"/>
      <c r="CH32" s="459"/>
      <c r="CI32" s="459"/>
      <c r="CJ32" s="459"/>
      <c r="CK32" s="459"/>
      <c r="CL32" s="459"/>
      <c r="CM32" s="459"/>
      <c r="CN32" s="459"/>
      <c r="CO32" s="459"/>
      <c r="CP32" s="459"/>
      <c r="CQ32" s="571"/>
      <c r="CR32" s="565">
        <v>76</v>
      </c>
      <c r="CS32" s="344"/>
      <c r="CT32" s="344"/>
      <c r="CU32" s="344"/>
      <c r="CV32" s="344"/>
      <c r="CW32" s="344"/>
      <c r="CX32" s="344"/>
      <c r="CY32" s="566"/>
      <c r="CZ32" s="572">
        <v>0</v>
      </c>
      <c r="DA32" s="598"/>
      <c r="DB32" s="598"/>
      <c r="DC32" s="599"/>
      <c r="DD32" s="575">
        <v>76</v>
      </c>
      <c r="DE32" s="344"/>
      <c r="DF32" s="344"/>
      <c r="DG32" s="344"/>
      <c r="DH32" s="344"/>
      <c r="DI32" s="344"/>
      <c r="DJ32" s="344"/>
      <c r="DK32" s="566"/>
      <c r="DL32" s="575">
        <v>76</v>
      </c>
      <c r="DM32" s="344"/>
      <c r="DN32" s="344"/>
      <c r="DO32" s="344"/>
      <c r="DP32" s="344"/>
      <c r="DQ32" s="344"/>
      <c r="DR32" s="344"/>
      <c r="DS32" s="344"/>
      <c r="DT32" s="344"/>
      <c r="DU32" s="344"/>
      <c r="DV32" s="566"/>
      <c r="DW32" s="572">
        <v>0</v>
      </c>
      <c r="DX32" s="598"/>
      <c r="DY32" s="598"/>
      <c r="DZ32" s="598"/>
      <c r="EA32" s="598"/>
      <c r="EB32" s="598"/>
      <c r="EC32" s="600"/>
    </row>
    <row r="33" spans="2:133" ht="11.25" customHeight="1" x14ac:dyDescent="0.15">
      <c r="B33" s="570" t="s">
        <v>131</v>
      </c>
      <c r="C33" s="459"/>
      <c r="D33" s="459"/>
      <c r="E33" s="459"/>
      <c r="F33" s="459"/>
      <c r="G33" s="459"/>
      <c r="H33" s="459"/>
      <c r="I33" s="459"/>
      <c r="J33" s="459"/>
      <c r="K33" s="459"/>
      <c r="L33" s="459"/>
      <c r="M33" s="459"/>
      <c r="N33" s="459"/>
      <c r="O33" s="459"/>
      <c r="P33" s="459"/>
      <c r="Q33" s="571"/>
      <c r="R33" s="565">
        <v>107092</v>
      </c>
      <c r="S33" s="344"/>
      <c r="T33" s="344"/>
      <c r="U33" s="344"/>
      <c r="V33" s="344"/>
      <c r="W33" s="344"/>
      <c r="X33" s="344"/>
      <c r="Y33" s="566"/>
      <c r="Z33" s="567">
        <v>0.2</v>
      </c>
      <c r="AA33" s="567"/>
      <c r="AB33" s="567"/>
      <c r="AC33" s="567"/>
      <c r="AD33" s="568" t="s">
        <v>197</v>
      </c>
      <c r="AE33" s="568"/>
      <c r="AF33" s="568"/>
      <c r="AG33" s="568"/>
      <c r="AH33" s="568"/>
      <c r="AI33" s="568"/>
      <c r="AJ33" s="568"/>
      <c r="AK33" s="568"/>
      <c r="AL33" s="572" t="s">
        <v>197</v>
      </c>
      <c r="AM33" s="350"/>
      <c r="AN33" s="350"/>
      <c r="AO33" s="573"/>
      <c r="AP33" s="522"/>
      <c r="AQ33" s="523"/>
      <c r="AR33" s="523"/>
      <c r="AS33" s="523"/>
      <c r="AT33" s="650"/>
      <c r="AU33" s="43"/>
      <c r="AV33" s="43"/>
      <c r="AW33" s="43"/>
      <c r="AX33" s="583" t="s">
        <v>161</v>
      </c>
      <c r="AY33" s="584"/>
      <c r="AZ33" s="584"/>
      <c r="BA33" s="584"/>
      <c r="BB33" s="584"/>
      <c r="BC33" s="584"/>
      <c r="BD33" s="584"/>
      <c r="BE33" s="584"/>
      <c r="BF33" s="585"/>
      <c r="BG33" s="608">
        <v>99</v>
      </c>
      <c r="BH33" s="609"/>
      <c r="BI33" s="609"/>
      <c r="BJ33" s="609"/>
      <c r="BK33" s="609"/>
      <c r="BL33" s="609"/>
      <c r="BM33" s="610">
        <v>97.5</v>
      </c>
      <c r="BN33" s="609"/>
      <c r="BO33" s="609"/>
      <c r="BP33" s="609"/>
      <c r="BQ33" s="611"/>
      <c r="BR33" s="608">
        <v>99</v>
      </c>
      <c r="BS33" s="609"/>
      <c r="BT33" s="609"/>
      <c r="BU33" s="609"/>
      <c r="BV33" s="609"/>
      <c r="BW33" s="609"/>
      <c r="BX33" s="610">
        <v>97.6</v>
      </c>
      <c r="BY33" s="609"/>
      <c r="BZ33" s="609"/>
      <c r="CA33" s="609"/>
      <c r="CB33" s="611"/>
      <c r="CD33" s="570" t="s">
        <v>396</v>
      </c>
      <c r="CE33" s="459"/>
      <c r="CF33" s="459"/>
      <c r="CG33" s="459"/>
      <c r="CH33" s="459"/>
      <c r="CI33" s="459"/>
      <c r="CJ33" s="459"/>
      <c r="CK33" s="459"/>
      <c r="CL33" s="459"/>
      <c r="CM33" s="459"/>
      <c r="CN33" s="459"/>
      <c r="CO33" s="459"/>
      <c r="CP33" s="459"/>
      <c r="CQ33" s="571"/>
      <c r="CR33" s="565">
        <v>23273862</v>
      </c>
      <c r="CS33" s="596"/>
      <c r="CT33" s="596"/>
      <c r="CU33" s="596"/>
      <c r="CV33" s="596"/>
      <c r="CW33" s="596"/>
      <c r="CX33" s="596"/>
      <c r="CY33" s="597"/>
      <c r="CZ33" s="572">
        <v>41.1</v>
      </c>
      <c r="DA33" s="598"/>
      <c r="DB33" s="598"/>
      <c r="DC33" s="599"/>
      <c r="DD33" s="575">
        <v>18635714</v>
      </c>
      <c r="DE33" s="596"/>
      <c r="DF33" s="596"/>
      <c r="DG33" s="596"/>
      <c r="DH33" s="596"/>
      <c r="DI33" s="596"/>
      <c r="DJ33" s="596"/>
      <c r="DK33" s="597"/>
      <c r="DL33" s="575">
        <v>13459389</v>
      </c>
      <c r="DM33" s="596"/>
      <c r="DN33" s="596"/>
      <c r="DO33" s="596"/>
      <c r="DP33" s="596"/>
      <c r="DQ33" s="596"/>
      <c r="DR33" s="596"/>
      <c r="DS33" s="596"/>
      <c r="DT33" s="596"/>
      <c r="DU33" s="596"/>
      <c r="DV33" s="597"/>
      <c r="DW33" s="572">
        <v>40.9</v>
      </c>
      <c r="DX33" s="598"/>
      <c r="DY33" s="598"/>
      <c r="DZ33" s="598"/>
      <c r="EA33" s="598"/>
      <c r="EB33" s="598"/>
      <c r="EC33" s="600"/>
    </row>
    <row r="34" spans="2:133" ht="11.25" customHeight="1" x14ac:dyDescent="0.15">
      <c r="B34" s="570" t="s">
        <v>148</v>
      </c>
      <c r="C34" s="459"/>
      <c r="D34" s="459"/>
      <c r="E34" s="459"/>
      <c r="F34" s="459"/>
      <c r="G34" s="459"/>
      <c r="H34" s="459"/>
      <c r="I34" s="459"/>
      <c r="J34" s="459"/>
      <c r="K34" s="459"/>
      <c r="L34" s="459"/>
      <c r="M34" s="459"/>
      <c r="N34" s="459"/>
      <c r="O34" s="459"/>
      <c r="P34" s="459"/>
      <c r="Q34" s="571"/>
      <c r="R34" s="565">
        <v>685390</v>
      </c>
      <c r="S34" s="344"/>
      <c r="T34" s="344"/>
      <c r="U34" s="344"/>
      <c r="V34" s="344"/>
      <c r="W34" s="344"/>
      <c r="X34" s="344"/>
      <c r="Y34" s="566"/>
      <c r="Z34" s="567">
        <v>1.1000000000000001</v>
      </c>
      <c r="AA34" s="567"/>
      <c r="AB34" s="567"/>
      <c r="AC34" s="567"/>
      <c r="AD34" s="568" t="s">
        <v>197</v>
      </c>
      <c r="AE34" s="568"/>
      <c r="AF34" s="568"/>
      <c r="AG34" s="568"/>
      <c r="AH34" s="568"/>
      <c r="AI34" s="568"/>
      <c r="AJ34" s="568"/>
      <c r="AK34" s="568"/>
      <c r="AL34" s="572" t="s">
        <v>197</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399</v>
      </c>
      <c r="CE34" s="459"/>
      <c r="CF34" s="459"/>
      <c r="CG34" s="459"/>
      <c r="CH34" s="459"/>
      <c r="CI34" s="459"/>
      <c r="CJ34" s="459"/>
      <c r="CK34" s="459"/>
      <c r="CL34" s="459"/>
      <c r="CM34" s="459"/>
      <c r="CN34" s="459"/>
      <c r="CO34" s="459"/>
      <c r="CP34" s="459"/>
      <c r="CQ34" s="571"/>
      <c r="CR34" s="565">
        <v>7855928</v>
      </c>
      <c r="CS34" s="344"/>
      <c r="CT34" s="344"/>
      <c r="CU34" s="344"/>
      <c r="CV34" s="344"/>
      <c r="CW34" s="344"/>
      <c r="CX34" s="344"/>
      <c r="CY34" s="566"/>
      <c r="CZ34" s="572">
        <v>13.9</v>
      </c>
      <c r="DA34" s="598"/>
      <c r="DB34" s="598"/>
      <c r="DC34" s="599"/>
      <c r="DD34" s="575">
        <v>5948867</v>
      </c>
      <c r="DE34" s="344"/>
      <c r="DF34" s="344"/>
      <c r="DG34" s="344"/>
      <c r="DH34" s="344"/>
      <c r="DI34" s="344"/>
      <c r="DJ34" s="344"/>
      <c r="DK34" s="566"/>
      <c r="DL34" s="575">
        <v>5179792</v>
      </c>
      <c r="DM34" s="344"/>
      <c r="DN34" s="344"/>
      <c r="DO34" s="344"/>
      <c r="DP34" s="344"/>
      <c r="DQ34" s="344"/>
      <c r="DR34" s="344"/>
      <c r="DS34" s="344"/>
      <c r="DT34" s="344"/>
      <c r="DU34" s="344"/>
      <c r="DV34" s="566"/>
      <c r="DW34" s="572">
        <v>15.8</v>
      </c>
      <c r="DX34" s="598"/>
      <c r="DY34" s="598"/>
      <c r="DZ34" s="598"/>
      <c r="EA34" s="598"/>
      <c r="EB34" s="598"/>
      <c r="EC34" s="600"/>
    </row>
    <row r="35" spans="2:133" ht="11.25" customHeight="1" x14ac:dyDescent="0.15">
      <c r="B35" s="570" t="s">
        <v>401</v>
      </c>
      <c r="C35" s="459"/>
      <c r="D35" s="459"/>
      <c r="E35" s="459"/>
      <c r="F35" s="459"/>
      <c r="G35" s="459"/>
      <c r="H35" s="459"/>
      <c r="I35" s="459"/>
      <c r="J35" s="459"/>
      <c r="K35" s="459"/>
      <c r="L35" s="459"/>
      <c r="M35" s="459"/>
      <c r="N35" s="459"/>
      <c r="O35" s="459"/>
      <c r="P35" s="459"/>
      <c r="Q35" s="571"/>
      <c r="R35" s="565">
        <v>845055</v>
      </c>
      <c r="S35" s="344"/>
      <c r="T35" s="344"/>
      <c r="U35" s="344"/>
      <c r="V35" s="344"/>
      <c r="W35" s="344"/>
      <c r="X35" s="344"/>
      <c r="Y35" s="566"/>
      <c r="Z35" s="567">
        <v>1.4</v>
      </c>
      <c r="AA35" s="567"/>
      <c r="AB35" s="567"/>
      <c r="AC35" s="567"/>
      <c r="AD35" s="568" t="s">
        <v>197</v>
      </c>
      <c r="AE35" s="568"/>
      <c r="AF35" s="568"/>
      <c r="AG35" s="568"/>
      <c r="AH35" s="568"/>
      <c r="AI35" s="568"/>
      <c r="AJ35" s="568"/>
      <c r="AK35" s="568"/>
      <c r="AL35" s="572" t="s">
        <v>197</v>
      </c>
      <c r="AM35" s="350"/>
      <c r="AN35" s="350"/>
      <c r="AO35" s="573"/>
      <c r="AP35" s="16"/>
      <c r="AQ35" s="338" t="s">
        <v>402</v>
      </c>
      <c r="AR35" s="339"/>
      <c r="AS35" s="339"/>
      <c r="AT35" s="339"/>
      <c r="AU35" s="339"/>
      <c r="AV35" s="339"/>
      <c r="AW35" s="339"/>
      <c r="AX35" s="339"/>
      <c r="AY35" s="339"/>
      <c r="AZ35" s="339"/>
      <c r="BA35" s="339"/>
      <c r="BB35" s="339"/>
      <c r="BC35" s="339"/>
      <c r="BD35" s="339"/>
      <c r="BE35" s="339"/>
      <c r="BF35" s="381"/>
      <c r="BG35" s="338" t="s">
        <v>205</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403</v>
      </c>
      <c r="CE35" s="459"/>
      <c r="CF35" s="459"/>
      <c r="CG35" s="459"/>
      <c r="CH35" s="459"/>
      <c r="CI35" s="459"/>
      <c r="CJ35" s="459"/>
      <c r="CK35" s="459"/>
      <c r="CL35" s="459"/>
      <c r="CM35" s="459"/>
      <c r="CN35" s="459"/>
      <c r="CO35" s="459"/>
      <c r="CP35" s="459"/>
      <c r="CQ35" s="571"/>
      <c r="CR35" s="565">
        <v>513671</v>
      </c>
      <c r="CS35" s="596"/>
      <c r="CT35" s="596"/>
      <c r="CU35" s="596"/>
      <c r="CV35" s="596"/>
      <c r="CW35" s="596"/>
      <c r="CX35" s="596"/>
      <c r="CY35" s="597"/>
      <c r="CZ35" s="572">
        <v>0.9</v>
      </c>
      <c r="DA35" s="598"/>
      <c r="DB35" s="598"/>
      <c r="DC35" s="599"/>
      <c r="DD35" s="575">
        <v>460151</v>
      </c>
      <c r="DE35" s="596"/>
      <c r="DF35" s="596"/>
      <c r="DG35" s="596"/>
      <c r="DH35" s="596"/>
      <c r="DI35" s="596"/>
      <c r="DJ35" s="596"/>
      <c r="DK35" s="597"/>
      <c r="DL35" s="575">
        <v>402396</v>
      </c>
      <c r="DM35" s="596"/>
      <c r="DN35" s="596"/>
      <c r="DO35" s="596"/>
      <c r="DP35" s="596"/>
      <c r="DQ35" s="596"/>
      <c r="DR35" s="596"/>
      <c r="DS35" s="596"/>
      <c r="DT35" s="596"/>
      <c r="DU35" s="596"/>
      <c r="DV35" s="597"/>
      <c r="DW35" s="572">
        <v>1.2</v>
      </c>
      <c r="DX35" s="598"/>
      <c r="DY35" s="598"/>
      <c r="DZ35" s="598"/>
      <c r="EA35" s="598"/>
      <c r="EB35" s="598"/>
      <c r="EC35" s="600"/>
    </row>
    <row r="36" spans="2:133" ht="11.25" customHeight="1" x14ac:dyDescent="0.15">
      <c r="B36" s="570" t="s">
        <v>369</v>
      </c>
      <c r="C36" s="459"/>
      <c r="D36" s="459"/>
      <c r="E36" s="459"/>
      <c r="F36" s="459"/>
      <c r="G36" s="459"/>
      <c r="H36" s="459"/>
      <c r="I36" s="459"/>
      <c r="J36" s="459"/>
      <c r="K36" s="459"/>
      <c r="L36" s="459"/>
      <c r="M36" s="459"/>
      <c r="N36" s="459"/>
      <c r="O36" s="459"/>
      <c r="P36" s="459"/>
      <c r="Q36" s="571"/>
      <c r="R36" s="565">
        <v>3050000</v>
      </c>
      <c r="S36" s="344"/>
      <c r="T36" s="344"/>
      <c r="U36" s="344"/>
      <c r="V36" s="344"/>
      <c r="W36" s="344"/>
      <c r="X36" s="344"/>
      <c r="Y36" s="566"/>
      <c r="Z36" s="567">
        <v>5.0999999999999996</v>
      </c>
      <c r="AA36" s="567"/>
      <c r="AB36" s="567"/>
      <c r="AC36" s="567"/>
      <c r="AD36" s="568" t="s">
        <v>197</v>
      </c>
      <c r="AE36" s="568"/>
      <c r="AF36" s="568"/>
      <c r="AG36" s="568"/>
      <c r="AH36" s="568"/>
      <c r="AI36" s="568"/>
      <c r="AJ36" s="568"/>
      <c r="AK36" s="568"/>
      <c r="AL36" s="572" t="s">
        <v>197</v>
      </c>
      <c r="AM36" s="350"/>
      <c r="AN36" s="350"/>
      <c r="AO36" s="573"/>
      <c r="AP36" s="16"/>
      <c r="AQ36" s="612" t="s">
        <v>385</v>
      </c>
      <c r="AR36" s="613"/>
      <c r="AS36" s="613"/>
      <c r="AT36" s="613"/>
      <c r="AU36" s="613"/>
      <c r="AV36" s="613"/>
      <c r="AW36" s="613"/>
      <c r="AX36" s="613"/>
      <c r="AY36" s="614"/>
      <c r="AZ36" s="557">
        <v>6404121</v>
      </c>
      <c r="BA36" s="558"/>
      <c r="BB36" s="558"/>
      <c r="BC36" s="558"/>
      <c r="BD36" s="558"/>
      <c r="BE36" s="558"/>
      <c r="BF36" s="615"/>
      <c r="BG36" s="554" t="s">
        <v>406</v>
      </c>
      <c r="BH36" s="555"/>
      <c r="BI36" s="555"/>
      <c r="BJ36" s="555"/>
      <c r="BK36" s="555"/>
      <c r="BL36" s="555"/>
      <c r="BM36" s="555"/>
      <c r="BN36" s="555"/>
      <c r="BO36" s="555"/>
      <c r="BP36" s="555"/>
      <c r="BQ36" s="555"/>
      <c r="BR36" s="555"/>
      <c r="BS36" s="555"/>
      <c r="BT36" s="555"/>
      <c r="BU36" s="556"/>
      <c r="BV36" s="557">
        <v>1</v>
      </c>
      <c r="BW36" s="558"/>
      <c r="BX36" s="558"/>
      <c r="BY36" s="558"/>
      <c r="BZ36" s="558"/>
      <c r="CA36" s="558"/>
      <c r="CB36" s="615"/>
      <c r="CD36" s="570" t="s">
        <v>30</v>
      </c>
      <c r="CE36" s="459"/>
      <c r="CF36" s="459"/>
      <c r="CG36" s="459"/>
      <c r="CH36" s="459"/>
      <c r="CI36" s="459"/>
      <c r="CJ36" s="459"/>
      <c r="CK36" s="459"/>
      <c r="CL36" s="459"/>
      <c r="CM36" s="459"/>
      <c r="CN36" s="459"/>
      <c r="CO36" s="459"/>
      <c r="CP36" s="459"/>
      <c r="CQ36" s="571"/>
      <c r="CR36" s="565">
        <v>7828513</v>
      </c>
      <c r="CS36" s="344"/>
      <c r="CT36" s="344"/>
      <c r="CU36" s="344"/>
      <c r="CV36" s="344"/>
      <c r="CW36" s="344"/>
      <c r="CX36" s="344"/>
      <c r="CY36" s="566"/>
      <c r="CZ36" s="572">
        <v>13.8</v>
      </c>
      <c r="DA36" s="598"/>
      <c r="DB36" s="598"/>
      <c r="DC36" s="599"/>
      <c r="DD36" s="575">
        <v>6560826</v>
      </c>
      <c r="DE36" s="344"/>
      <c r="DF36" s="344"/>
      <c r="DG36" s="344"/>
      <c r="DH36" s="344"/>
      <c r="DI36" s="344"/>
      <c r="DJ36" s="344"/>
      <c r="DK36" s="566"/>
      <c r="DL36" s="575">
        <v>4458748</v>
      </c>
      <c r="DM36" s="344"/>
      <c r="DN36" s="344"/>
      <c r="DO36" s="344"/>
      <c r="DP36" s="344"/>
      <c r="DQ36" s="344"/>
      <c r="DR36" s="344"/>
      <c r="DS36" s="344"/>
      <c r="DT36" s="344"/>
      <c r="DU36" s="344"/>
      <c r="DV36" s="566"/>
      <c r="DW36" s="572">
        <v>13.6</v>
      </c>
      <c r="DX36" s="598"/>
      <c r="DY36" s="598"/>
      <c r="DZ36" s="598"/>
      <c r="EA36" s="598"/>
      <c r="EB36" s="598"/>
      <c r="EC36" s="600"/>
    </row>
    <row r="37" spans="2:133" ht="11.25" customHeight="1" x14ac:dyDescent="0.15">
      <c r="B37" s="570" t="s">
        <v>397</v>
      </c>
      <c r="C37" s="459"/>
      <c r="D37" s="459"/>
      <c r="E37" s="459"/>
      <c r="F37" s="459"/>
      <c r="G37" s="459"/>
      <c r="H37" s="459"/>
      <c r="I37" s="459"/>
      <c r="J37" s="459"/>
      <c r="K37" s="459"/>
      <c r="L37" s="459"/>
      <c r="M37" s="459"/>
      <c r="N37" s="459"/>
      <c r="O37" s="459"/>
      <c r="P37" s="459"/>
      <c r="Q37" s="571"/>
      <c r="R37" s="565">
        <v>1723043</v>
      </c>
      <c r="S37" s="344"/>
      <c r="T37" s="344"/>
      <c r="U37" s="344"/>
      <c r="V37" s="344"/>
      <c r="W37" s="344"/>
      <c r="X37" s="344"/>
      <c r="Y37" s="566"/>
      <c r="Z37" s="567">
        <v>2.9</v>
      </c>
      <c r="AA37" s="567"/>
      <c r="AB37" s="567"/>
      <c r="AC37" s="567"/>
      <c r="AD37" s="568">
        <v>85</v>
      </c>
      <c r="AE37" s="568"/>
      <c r="AF37" s="568"/>
      <c r="AG37" s="568"/>
      <c r="AH37" s="568"/>
      <c r="AI37" s="568"/>
      <c r="AJ37" s="568"/>
      <c r="AK37" s="568"/>
      <c r="AL37" s="572">
        <v>0</v>
      </c>
      <c r="AM37" s="350"/>
      <c r="AN37" s="350"/>
      <c r="AO37" s="573"/>
      <c r="AQ37" s="616" t="s">
        <v>407</v>
      </c>
      <c r="AR37" s="347"/>
      <c r="AS37" s="347"/>
      <c r="AT37" s="347"/>
      <c r="AU37" s="347"/>
      <c r="AV37" s="347"/>
      <c r="AW37" s="347"/>
      <c r="AX37" s="347"/>
      <c r="AY37" s="617"/>
      <c r="AZ37" s="565">
        <v>1410000</v>
      </c>
      <c r="BA37" s="344"/>
      <c r="BB37" s="344"/>
      <c r="BC37" s="344"/>
      <c r="BD37" s="596"/>
      <c r="BE37" s="596"/>
      <c r="BF37" s="607"/>
      <c r="BG37" s="570" t="s">
        <v>409</v>
      </c>
      <c r="BH37" s="459"/>
      <c r="BI37" s="459"/>
      <c r="BJ37" s="459"/>
      <c r="BK37" s="459"/>
      <c r="BL37" s="459"/>
      <c r="BM37" s="459"/>
      <c r="BN37" s="459"/>
      <c r="BO37" s="459"/>
      <c r="BP37" s="459"/>
      <c r="BQ37" s="459"/>
      <c r="BR37" s="459"/>
      <c r="BS37" s="459"/>
      <c r="BT37" s="459"/>
      <c r="BU37" s="571"/>
      <c r="BV37" s="565">
        <v>-556459</v>
      </c>
      <c r="BW37" s="344"/>
      <c r="BX37" s="344"/>
      <c r="BY37" s="344"/>
      <c r="BZ37" s="344"/>
      <c r="CA37" s="344"/>
      <c r="CB37" s="576"/>
      <c r="CD37" s="570" t="s">
        <v>160</v>
      </c>
      <c r="CE37" s="459"/>
      <c r="CF37" s="459"/>
      <c r="CG37" s="459"/>
      <c r="CH37" s="459"/>
      <c r="CI37" s="459"/>
      <c r="CJ37" s="459"/>
      <c r="CK37" s="459"/>
      <c r="CL37" s="459"/>
      <c r="CM37" s="459"/>
      <c r="CN37" s="459"/>
      <c r="CO37" s="459"/>
      <c r="CP37" s="459"/>
      <c r="CQ37" s="571"/>
      <c r="CR37" s="565">
        <v>2833930</v>
      </c>
      <c r="CS37" s="596"/>
      <c r="CT37" s="596"/>
      <c r="CU37" s="596"/>
      <c r="CV37" s="596"/>
      <c r="CW37" s="596"/>
      <c r="CX37" s="596"/>
      <c r="CY37" s="597"/>
      <c r="CZ37" s="572">
        <v>5</v>
      </c>
      <c r="DA37" s="598"/>
      <c r="DB37" s="598"/>
      <c r="DC37" s="599"/>
      <c r="DD37" s="575">
        <v>2833930</v>
      </c>
      <c r="DE37" s="596"/>
      <c r="DF37" s="596"/>
      <c r="DG37" s="596"/>
      <c r="DH37" s="596"/>
      <c r="DI37" s="596"/>
      <c r="DJ37" s="596"/>
      <c r="DK37" s="597"/>
      <c r="DL37" s="575">
        <v>2440789</v>
      </c>
      <c r="DM37" s="596"/>
      <c r="DN37" s="596"/>
      <c r="DO37" s="596"/>
      <c r="DP37" s="596"/>
      <c r="DQ37" s="596"/>
      <c r="DR37" s="596"/>
      <c r="DS37" s="596"/>
      <c r="DT37" s="596"/>
      <c r="DU37" s="596"/>
      <c r="DV37" s="597"/>
      <c r="DW37" s="572">
        <v>7.4</v>
      </c>
      <c r="DX37" s="598"/>
      <c r="DY37" s="598"/>
      <c r="DZ37" s="598"/>
      <c r="EA37" s="598"/>
      <c r="EB37" s="598"/>
      <c r="EC37" s="600"/>
    </row>
    <row r="38" spans="2:133" ht="11.25" customHeight="1" x14ac:dyDescent="0.15">
      <c r="B38" s="570" t="s">
        <v>410</v>
      </c>
      <c r="C38" s="459"/>
      <c r="D38" s="459"/>
      <c r="E38" s="459"/>
      <c r="F38" s="459"/>
      <c r="G38" s="459"/>
      <c r="H38" s="459"/>
      <c r="I38" s="459"/>
      <c r="J38" s="459"/>
      <c r="K38" s="459"/>
      <c r="L38" s="459"/>
      <c r="M38" s="459"/>
      <c r="N38" s="459"/>
      <c r="O38" s="459"/>
      <c r="P38" s="459"/>
      <c r="Q38" s="571"/>
      <c r="R38" s="565">
        <v>2197442</v>
      </c>
      <c r="S38" s="344"/>
      <c r="T38" s="344"/>
      <c r="U38" s="344"/>
      <c r="V38" s="344"/>
      <c r="W38" s="344"/>
      <c r="X38" s="344"/>
      <c r="Y38" s="566"/>
      <c r="Z38" s="567">
        <v>3.7</v>
      </c>
      <c r="AA38" s="567"/>
      <c r="AB38" s="567"/>
      <c r="AC38" s="567"/>
      <c r="AD38" s="568" t="s">
        <v>197</v>
      </c>
      <c r="AE38" s="568"/>
      <c r="AF38" s="568"/>
      <c r="AG38" s="568"/>
      <c r="AH38" s="568"/>
      <c r="AI38" s="568"/>
      <c r="AJ38" s="568"/>
      <c r="AK38" s="568"/>
      <c r="AL38" s="572" t="s">
        <v>197</v>
      </c>
      <c r="AM38" s="350"/>
      <c r="AN38" s="350"/>
      <c r="AO38" s="573"/>
      <c r="AQ38" s="616" t="s">
        <v>225</v>
      </c>
      <c r="AR38" s="347"/>
      <c r="AS38" s="347"/>
      <c r="AT38" s="347"/>
      <c r="AU38" s="347"/>
      <c r="AV38" s="347"/>
      <c r="AW38" s="347"/>
      <c r="AX38" s="347"/>
      <c r="AY38" s="617"/>
      <c r="AZ38" s="565">
        <v>29656</v>
      </c>
      <c r="BA38" s="344"/>
      <c r="BB38" s="344"/>
      <c r="BC38" s="344"/>
      <c r="BD38" s="596"/>
      <c r="BE38" s="596"/>
      <c r="BF38" s="607"/>
      <c r="BG38" s="570" t="s">
        <v>411</v>
      </c>
      <c r="BH38" s="459"/>
      <c r="BI38" s="459"/>
      <c r="BJ38" s="459"/>
      <c r="BK38" s="459"/>
      <c r="BL38" s="459"/>
      <c r="BM38" s="459"/>
      <c r="BN38" s="459"/>
      <c r="BO38" s="459"/>
      <c r="BP38" s="459"/>
      <c r="BQ38" s="459"/>
      <c r="BR38" s="459"/>
      <c r="BS38" s="459"/>
      <c r="BT38" s="459"/>
      <c r="BU38" s="571"/>
      <c r="BV38" s="565">
        <v>19478</v>
      </c>
      <c r="BW38" s="344"/>
      <c r="BX38" s="344"/>
      <c r="BY38" s="344"/>
      <c r="BZ38" s="344"/>
      <c r="CA38" s="344"/>
      <c r="CB38" s="576"/>
      <c r="CD38" s="570" t="s">
        <v>412</v>
      </c>
      <c r="CE38" s="459"/>
      <c r="CF38" s="459"/>
      <c r="CG38" s="459"/>
      <c r="CH38" s="459"/>
      <c r="CI38" s="459"/>
      <c r="CJ38" s="459"/>
      <c r="CK38" s="459"/>
      <c r="CL38" s="459"/>
      <c r="CM38" s="459"/>
      <c r="CN38" s="459"/>
      <c r="CO38" s="459"/>
      <c r="CP38" s="459"/>
      <c r="CQ38" s="571"/>
      <c r="CR38" s="565">
        <v>5334465</v>
      </c>
      <c r="CS38" s="344"/>
      <c r="CT38" s="344"/>
      <c r="CU38" s="344"/>
      <c r="CV38" s="344"/>
      <c r="CW38" s="344"/>
      <c r="CX38" s="344"/>
      <c r="CY38" s="566"/>
      <c r="CZ38" s="572">
        <v>9.4</v>
      </c>
      <c r="DA38" s="598"/>
      <c r="DB38" s="598"/>
      <c r="DC38" s="599"/>
      <c r="DD38" s="575">
        <v>4425217</v>
      </c>
      <c r="DE38" s="344"/>
      <c r="DF38" s="344"/>
      <c r="DG38" s="344"/>
      <c r="DH38" s="344"/>
      <c r="DI38" s="344"/>
      <c r="DJ38" s="344"/>
      <c r="DK38" s="566"/>
      <c r="DL38" s="575">
        <v>3418453</v>
      </c>
      <c r="DM38" s="344"/>
      <c r="DN38" s="344"/>
      <c r="DO38" s="344"/>
      <c r="DP38" s="344"/>
      <c r="DQ38" s="344"/>
      <c r="DR38" s="344"/>
      <c r="DS38" s="344"/>
      <c r="DT38" s="344"/>
      <c r="DU38" s="344"/>
      <c r="DV38" s="566"/>
      <c r="DW38" s="572">
        <v>10.4</v>
      </c>
      <c r="DX38" s="598"/>
      <c r="DY38" s="598"/>
      <c r="DZ38" s="598"/>
      <c r="EA38" s="598"/>
      <c r="EB38" s="598"/>
      <c r="EC38" s="600"/>
    </row>
    <row r="39" spans="2:133" ht="11.25" customHeight="1" x14ac:dyDescent="0.15">
      <c r="B39" s="570" t="s">
        <v>413</v>
      </c>
      <c r="C39" s="459"/>
      <c r="D39" s="459"/>
      <c r="E39" s="459"/>
      <c r="F39" s="459"/>
      <c r="G39" s="459"/>
      <c r="H39" s="459"/>
      <c r="I39" s="459"/>
      <c r="J39" s="459"/>
      <c r="K39" s="459"/>
      <c r="L39" s="459"/>
      <c r="M39" s="459"/>
      <c r="N39" s="459"/>
      <c r="O39" s="459"/>
      <c r="P39" s="459"/>
      <c r="Q39" s="571"/>
      <c r="R39" s="565" t="s">
        <v>197</v>
      </c>
      <c r="S39" s="344"/>
      <c r="T39" s="344"/>
      <c r="U39" s="344"/>
      <c r="V39" s="344"/>
      <c r="W39" s="344"/>
      <c r="X39" s="344"/>
      <c r="Y39" s="566"/>
      <c r="Z39" s="567" t="s">
        <v>197</v>
      </c>
      <c r="AA39" s="567"/>
      <c r="AB39" s="567"/>
      <c r="AC39" s="567"/>
      <c r="AD39" s="568" t="s">
        <v>197</v>
      </c>
      <c r="AE39" s="568"/>
      <c r="AF39" s="568"/>
      <c r="AG39" s="568"/>
      <c r="AH39" s="568"/>
      <c r="AI39" s="568"/>
      <c r="AJ39" s="568"/>
      <c r="AK39" s="568"/>
      <c r="AL39" s="572" t="s">
        <v>197</v>
      </c>
      <c r="AM39" s="350"/>
      <c r="AN39" s="350"/>
      <c r="AO39" s="573"/>
      <c r="AQ39" s="616" t="s">
        <v>414</v>
      </c>
      <c r="AR39" s="347"/>
      <c r="AS39" s="347"/>
      <c r="AT39" s="347"/>
      <c r="AU39" s="347"/>
      <c r="AV39" s="347"/>
      <c r="AW39" s="347"/>
      <c r="AX39" s="347"/>
      <c r="AY39" s="617"/>
      <c r="AZ39" s="565" t="s">
        <v>197</v>
      </c>
      <c r="BA39" s="344"/>
      <c r="BB39" s="344"/>
      <c r="BC39" s="344"/>
      <c r="BD39" s="596"/>
      <c r="BE39" s="596"/>
      <c r="BF39" s="607"/>
      <c r="BG39" s="570" t="s">
        <v>331</v>
      </c>
      <c r="BH39" s="459"/>
      <c r="BI39" s="459"/>
      <c r="BJ39" s="459"/>
      <c r="BK39" s="459"/>
      <c r="BL39" s="459"/>
      <c r="BM39" s="459"/>
      <c r="BN39" s="459"/>
      <c r="BO39" s="459"/>
      <c r="BP39" s="459"/>
      <c r="BQ39" s="459"/>
      <c r="BR39" s="459"/>
      <c r="BS39" s="459"/>
      <c r="BT39" s="459"/>
      <c r="BU39" s="571"/>
      <c r="BV39" s="565">
        <v>29794</v>
      </c>
      <c r="BW39" s="344"/>
      <c r="BX39" s="344"/>
      <c r="BY39" s="344"/>
      <c r="BZ39" s="344"/>
      <c r="CA39" s="344"/>
      <c r="CB39" s="576"/>
      <c r="CD39" s="570" t="s">
        <v>418</v>
      </c>
      <c r="CE39" s="459"/>
      <c r="CF39" s="459"/>
      <c r="CG39" s="459"/>
      <c r="CH39" s="459"/>
      <c r="CI39" s="459"/>
      <c r="CJ39" s="459"/>
      <c r="CK39" s="459"/>
      <c r="CL39" s="459"/>
      <c r="CM39" s="459"/>
      <c r="CN39" s="459"/>
      <c r="CO39" s="459"/>
      <c r="CP39" s="459"/>
      <c r="CQ39" s="571"/>
      <c r="CR39" s="565">
        <v>1690035</v>
      </c>
      <c r="CS39" s="596"/>
      <c r="CT39" s="596"/>
      <c r="CU39" s="596"/>
      <c r="CV39" s="596"/>
      <c r="CW39" s="596"/>
      <c r="CX39" s="596"/>
      <c r="CY39" s="597"/>
      <c r="CZ39" s="572">
        <v>3</v>
      </c>
      <c r="DA39" s="598"/>
      <c r="DB39" s="598"/>
      <c r="DC39" s="599"/>
      <c r="DD39" s="575">
        <v>1224981</v>
      </c>
      <c r="DE39" s="596"/>
      <c r="DF39" s="596"/>
      <c r="DG39" s="596"/>
      <c r="DH39" s="596"/>
      <c r="DI39" s="596"/>
      <c r="DJ39" s="596"/>
      <c r="DK39" s="597"/>
      <c r="DL39" s="575" t="s">
        <v>197</v>
      </c>
      <c r="DM39" s="596"/>
      <c r="DN39" s="596"/>
      <c r="DO39" s="596"/>
      <c r="DP39" s="596"/>
      <c r="DQ39" s="596"/>
      <c r="DR39" s="596"/>
      <c r="DS39" s="596"/>
      <c r="DT39" s="596"/>
      <c r="DU39" s="596"/>
      <c r="DV39" s="597"/>
      <c r="DW39" s="572" t="s">
        <v>197</v>
      </c>
      <c r="DX39" s="598"/>
      <c r="DY39" s="598"/>
      <c r="DZ39" s="598"/>
      <c r="EA39" s="598"/>
      <c r="EB39" s="598"/>
      <c r="EC39" s="600"/>
    </row>
    <row r="40" spans="2:133" ht="11.25" customHeight="1" x14ac:dyDescent="0.15">
      <c r="B40" s="570" t="s">
        <v>419</v>
      </c>
      <c r="C40" s="459"/>
      <c r="D40" s="459"/>
      <c r="E40" s="459"/>
      <c r="F40" s="459"/>
      <c r="G40" s="459"/>
      <c r="H40" s="459"/>
      <c r="I40" s="459"/>
      <c r="J40" s="459"/>
      <c r="K40" s="459"/>
      <c r="L40" s="459"/>
      <c r="M40" s="459"/>
      <c r="N40" s="459"/>
      <c r="O40" s="459"/>
      <c r="P40" s="459"/>
      <c r="Q40" s="571"/>
      <c r="R40" s="565">
        <v>324742</v>
      </c>
      <c r="S40" s="344"/>
      <c r="T40" s="344"/>
      <c r="U40" s="344"/>
      <c r="V40" s="344"/>
      <c r="W40" s="344"/>
      <c r="X40" s="344"/>
      <c r="Y40" s="566"/>
      <c r="Z40" s="567">
        <v>0.5</v>
      </c>
      <c r="AA40" s="567"/>
      <c r="AB40" s="567"/>
      <c r="AC40" s="567"/>
      <c r="AD40" s="568" t="s">
        <v>197</v>
      </c>
      <c r="AE40" s="568"/>
      <c r="AF40" s="568"/>
      <c r="AG40" s="568"/>
      <c r="AH40" s="568"/>
      <c r="AI40" s="568"/>
      <c r="AJ40" s="568"/>
      <c r="AK40" s="568"/>
      <c r="AL40" s="572" t="s">
        <v>197</v>
      </c>
      <c r="AM40" s="350"/>
      <c r="AN40" s="350"/>
      <c r="AO40" s="573"/>
      <c r="AQ40" s="616" t="s">
        <v>421</v>
      </c>
      <c r="AR40" s="347"/>
      <c r="AS40" s="347"/>
      <c r="AT40" s="347"/>
      <c r="AU40" s="347"/>
      <c r="AV40" s="347"/>
      <c r="AW40" s="347"/>
      <c r="AX40" s="347"/>
      <c r="AY40" s="617"/>
      <c r="AZ40" s="565" t="s">
        <v>197</v>
      </c>
      <c r="BA40" s="344"/>
      <c r="BB40" s="344"/>
      <c r="BC40" s="344"/>
      <c r="BD40" s="596"/>
      <c r="BE40" s="596"/>
      <c r="BF40" s="607"/>
      <c r="BG40" s="647" t="s">
        <v>423</v>
      </c>
      <c r="BH40" s="506"/>
      <c r="BI40" s="506"/>
      <c r="BJ40" s="506"/>
      <c r="BK40" s="506"/>
      <c r="BL40" s="7"/>
      <c r="BM40" s="459" t="s">
        <v>424</v>
      </c>
      <c r="BN40" s="459"/>
      <c r="BO40" s="459"/>
      <c r="BP40" s="459"/>
      <c r="BQ40" s="459"/>
      <c r="BR40" s="459"/>
      <c r="BS40" s="459"/>
      <c r="BT40" s="459"/>
      <c r="BU40" s="571"/>
      <c r="BV40" s="565">
        <v>92</v>
      </c>
      <c r="BW40" s="344"/>
      <c r="BX40" s="344"/>
      <c r="BY40" s="344"/>
      <c r="BZ40" s="344"/>
      <c r="CA40" s="344"/>
      <c r="CB40" s="576"/>
      <c r="CD40" s="570" t="s">
        <v>364</v>
      </c>
      <c r="CE40" s="459"/>
      <c r="CF40" s="459"/>
      <c r="CG40" s="459"/>
      <c r="CH40" s="459"/>
      <c r="CI40" s="459"/>
      <c r="CJ40" s="459"/>
      <c r="CK40" s="459"/>
      <c r="CL40" s="459"/>
      <c r="CM40" s="459"/>
      <c r="CN40" s="459"/>
      <c r="CO40" s="459"/>
      <c r="CP40" s="459"/>
      <c r="CQ40" s="571"/>
      <c r="CR40" s="565">
        <v>51250</v>
      </c>
      <c r="CS40" s="344"/>
      <c r="CT40" s="344"/>
      <c r="CU40" s="344"/>
      <c r="CV40" s="344"/>
      <c r="CW40" s="344"/>
      <c r="CX40" s="344"/>
      <c r="CY40" s="566"/>
      <c r="CZ40" s="572">
        <v>0.1</v>
      </c>
      <c r="DA40" s="598"/>
      <c r="DB40" s="598"/>
      <c r="DC40" s="599"/>
      <c r="DD40" s="575">
        <v>15672</v>
      </c>
      <c r="DE40" s="344"/>
      <c r="DF40" s="344"/>
      <c r="DG40" s="344"/>
      <c r="DH40" s="344"/>
      <c r="DI40" s="344"/>
      <c r="DJ40" s="344"/>
      <c r="DK40" s="566"/>
      <c r="DL40" s="575" t="s">
        <v>197</v>
      </c>
      <c r="DM40" s="344"/>
      <c r="DN40" s="344"/>
      <c r="DO40" s="344"/>
      <c r="DP40" s="344"/>
      <c r="DQ40" s="344"/>
      <c r="DR40" s="344"/>
      <c r="DS40" s="344"/>
      <c r="DT40" s="344"/>
      <c r="DU40" s="344"/>
      <c r="DV40" s="566"/>
      <c r="DW40" s="572" t="s">
        <v>197</v>
      </c>
      <c r="DX40" s="598"/>
      <c r="DY40" s="598"/>
      <c r="DZ40" s="598"/>
      <c r="EA40" s="598"/>
      <c r="EB40" s="598"/>
      <c r="EC40" s="600"/>
    </row>
    <row r="41" spans="2:133" ht="11.25" customHeight="1" x14ac:dyDescent="0.15">
      <c r="B41" s="583" t="s">
        <v>420</v>
      </c>
      <c r="C41" s="584"/>
      <c r="D41" s="584"/>
      <c r="E41" s="584"/>
      <c r="F41" s="584"/>
      <c r="G41" s="584"/>
      <c r="H41" s="584"/>
      <c r="I41" s="584"/>
      <c r="J41" s="584"/>
      <c r="K41" s="584"/>
      <c r="L41" s="584"/>
      <c r="M41" s="584"/>
      <c r="N41" s="584"/>
      <c r="O41" s="584"/>
      <c r="P41" s="584"/>
      <c r="Q41" s="585"/>
      <c r="R41" s="618">
        <v>59637335</v>
      </c>
      <c r="S41" s="619"/>
      <c r="T41" s="619"/>
      <c r="U41" s="619"/>
      <c r="V41" s="619"/>
      <c r="W41" s="619"/>
      <c r="X41" s="619"/>
      <c r="Y41" s="620"/>
      <c r="Z41" s="621">
        <v>100</v>
      </c>
      <c r="AA41" s="621"/>
      <c r="AB41" s="621"/>
      <c r="AC41" s="621"/>
      <c r="AD41" s="622">
        <v>32546223</v>
      </c>
      <c r="AE41" s="622"/>
      <c r="AF41" s="622"/>
      <c r="AG41" s="622"/>
      <c r="AH41" s="622"/>
      <c r="AI41" s="622"/>
      <c r="AJ41" s="622"/>
      <c r="AK41" s="622"/>
      <c r="AL41" s="623">
        <v>100</v>
      </c>
      <c r="AM41" s="610"/>
      <c r="AN41" s="610"/>
      <c r="AO41" s="624"/>
      <c r="AQ41" s="616" t="s">
        <v>425</v>
      </c>
      <c r="AR41" s="347"/>
      <c r="AS41" s="347"/>
      <c r="AT41" s="347"/>
      <c r="AU41" s="347"/>
      <c r="AV41" s="347"/>
      <c r="AW41" s="347"/>
      <c r="AX41" s="347"/>
      <c r="AY41" s="617"/>
      <c r="AZ41" s="565">
        <v>1461750</v>
      </c>
      <c r="BA41" s="344"/>
      <c r="BB41" s="344"/>
      <c r="BC41" s="344"/>
      <c r="BD41" s="596"/>
      <c r="BE41" s="596"/>
      <c r="BF41" s="607"/>
      <c r="BG41" s="647"/>
      <c r="BH41" s="506"/>
      <c r="BI41" s="506"/>
      <c r="BJ41" s="506"/>
      <c r="BK41" s="506"/>
      <c r="BL41" s="7"/>
      <c r="BM41" s="459" t="s">
        <v>336</v>
      </c>
      <c r="BN41" s="459"/>
      <c r="BO41" s="459"/>
      <c r="BP41" s="459"/>
      <c r="BQ41" s="459"/>
      <c r="BR41" s="459"/>
      <c r="BS41" s="459"/>
      <c r="BT41" s="459"/>
      <c r="BU41" s="571"/>
      <c r="BV41" s="565" t="s">
        <v>197</v>
      </c>
      <c r="BW41" s="344"/>
      <c r="BX41" s="344"/>
      <c r="BY41" s="344"/>
      <c r="BZ41" s="344"/>
      <c r="CA41" s="344"/>
      <c r="CB41" s="576"/>
      <c r="CD41" s="570" t="s">
        <v>281</v>
      </c>
      <c r="CE41" s="459"/>
      <c r="CF41" s="459"/>
      <c r="CG41" s="459"/>
      <c r="CH41" s="459"/>
      <c r="CI41" s="459"/>
      <c r="CJ41" s="459"/>
      <c r="CK41" s="459"/>
      <c r="CL41" s="459"/>
      <c r="CM41" s="459"/>
      <c r="CN41" s="459"/>
      <c r="CO41" s="459"/>
      <c r="CP41" s="459"/>
      <c r="CQ41" s="571"/>
      <c r="CR41" s="565" t="s">
        <v>197</v>
      </c>
      <c r="CS41" s="596"/>
      <c r="CT41" s="596"/>
      <c r="CU41" s="596"/>
      <c r="CV41" s="596"/>
      <c r="CW41" s="596"/>
      <c r="CX41" s="596"/>
      <c r="CY41" s="597"/>
      <c r="CZ41" s="572" t="s">
        <v>197</v>
      </c>
      <c r="DA41" s="598"/>
      <c r="DB41" s="598"/>
      <c r="DC41" s="599"/>
      <c r="DD41" s="575" t="s">
        <v>197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426</v>
      </c>
      <c r="AR42" s="632"/>
      <c r="AS42" s="632"/>
      <c r="AT42" s="632"/>
      <c r="AU42" s="632"/>
      <c r="AV42" s="632"/>
      <c r="AW42" s="632"/>
      <c r="AX42" s="632"/>
      <c r="AY42" s="633"/>
      <c r="AZ42" s="618">
        <v>3502715</v>
      </c>
      <c r="BA42" s="619"/>
      <c r="BB42" s="619"/>
      <c r="BC42" s="619"/>
      <c r="BD42" s="609"/>
      <c r="BE42" s="609"/>
      <c r="BF42" s="611"/>
      <c r="BG42" s="522"/>
      <c r="BH42" s="523"/>
      <c r="BI42" s="523"/>
      <c r="BJ42" s="523"/>
      <c r="BK42" s="523"/>
      <c r="BL42" s="20"/>
      <c r="BM42" s="584" t="s">
        <v>427</v>
      </c>
      <c r="BN42" s="584"/>
      <c r="BO42" s="584"/>
      <c r="BP42" s="584"/>
      <c r="BQ42" s="584"/>
      <c r="BR42" s="584"/>
      <c r="BS42" s="584"/>
      <c r="BT42" s="584"/>
      <c r="BU42" s="585"/>
      <c r="BV42" s="618">
        <v>315</v>
      </c>
      <c r="BW42" s="619"/>
      <c r="BX42" s="619"/>
      <c r="BY42" s="619"/>
      <c r="BZ42" s="619"/>
      <c r="CA42" s="619"/>
      <c r="CB42" s="634"/>
      <c r="CD42" s="570" t="s">
        <v>273</v>
      </c>
      <c r="CE42" s="459"/>
      <c r="CF42" s="459"/>
      <c r="CG42" s="459"/>
      <c r="CH42" s="459"/>
      <c r="CI42" s="459"/>
      <c r="CJ42" s="459"/>
      <c r="CK42" s="459"/>
      <c r="CL42" s="459"/>
      <c r="CM42" s="459"/>
      <c r="CN42" s="459"/>
      <c r="CO42" s="459"/>
      <c r="CP42" s="459"/>
      <c r="CQ42" s="571"/>
      <c r="CR42" s="565">
        <v>3751183</v>
      </c>
      <c r="CS42" s="596"/>
      <c r="CT42" s="596"/>
      <c r="CU42" s="596"/>
      <c r="CV42" s="596"/>
      <c r="CW42" s="596"/>
      <c r="CX42" s="596"/>
      <c r="CY42" s="597"/>
      <c r="CZ42" s="572">
        <v>6.6</v>
      </c>
      <c r="DA42" s="598"/>
      <c r="DB42" s="598"/>
      <c r="DC42" s="599"/>
      <c r="DD42" s="575">
        <v>945492</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51</v>
      </c>
      <c r="CD43" s="570" t="s">
        <v>84</v>
      </c>
      <c r="CE43" s="459"/>
      <c r="CF43" s="459"/>
      <c r="CG43" s="459"/>
      <c r="CH43" s="459"/>
      <c r="CI43" s="459"/>
      <c r="CJ43" s="459"/>
      <c r="CK43" s="459"/>
      <c r="CL43" s="459"/>
      <c r="CM43" s="459"/>
      <c r="CN43" s="459"/>
      <c r="CO43" s="459"/>
      <c r="CP43" s="459"/>
      <c r="CQ43" s="571"/>
      <c r="CR43" s="565">
        <v>194322</v>
      </c>
      <c r="CS43" s="596"/>
      <c r="CT43" s="596"/>
      <c r="CU43" s="596"/>
      <c r="CV43" s="596"/>
      <c r="CW43" s="596"/>
      <c r="CX43" s="596"/>
      <c r="CY43" s="597"/>
      <c r="CZ43" s="572">
        <v>0.3</v>
      </c>
      <c r="DA43" s="598"/>
      <c r="DB43" s="598"/>
      <c r="DC43" s="599"/>
      <c r="DD43" s="575">
        <v>194322</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405</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175</v>
      </c>
      <c r="CE44" s="538"/>
      <c r="CF44" s="570" t="s">
        <v>428</v>
      </c>
      <c r="CG44" s="459"/>
      <c r="CH44" s="459"/>
      <c r="CI44" s="459"/>
      <c r="CJ44" s="459"/>
      <c r="CK44" s="459"/>
      <c r="CL44" s="459"/>
      <c r="CM44" s="459"/>
      <c r="CN44" s="459"/>
      <c r="CO44" s="459"/>
      <c r="CP44" s="459"/>
      <c r="CQ44" s="571"/>
      <c r="CR44" s="565">
        <v>3751183</v>
      </c>
      <c r="CS44" s="344"/>
      <c r="CT44" s="344"/>
      <c r="CU44" s="344"/>
      <c r="CV44" s="344"/>
      <c r="CW44" s="344"/>
      <c r="CX44" s="344"/>
      <c r="CY44" s="566"/>
      <c r="CZ44" s="572">
        <v>6.6</v>
      </c>
      <c r="DA44" s="350"/>
      <c r="DB44" s="350"/>
      <c r="DC44" s="577"/>
      <c r="DD44" s="575">
        <v>945492</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261</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429</v>
      </c>
      <c r="CG45" s="459"/>
      <c r="CH45" s="459"/>
      <c r="CI45" s="459"/>
      <c r="CJ45" s="459"/>
      <c r="CK45" s="459"/>
      <c r="CL45" s="459"/>
      <c r="CM45" s="459"/>
      <c r="CN45" s="459"/>
      <c r="CO45" s="459"/>
      <c r="CP45" s="459"/>
      <c r="CQ45" s="571"/>
      <c r="CR45" s="565">
        <v>792838</v>
      </c>
      <c r="CS45" s="596"/>
      <c r="CT45" s="596"/>
      <c r="CU45" s="596"/>
      <c r="CV45" s="596"/>
      <c r="CW45" s="596"/>
      <c r="CX45" s="596"/>
      <c r="CY45" s="597"/>
      <c r="CZ45" s="572">
        <v>1.4</v>
      </c>
      <c r="DA45" s="598"/>
      <c r="DB45" s="598"/>
      <c r="DC45" s="599"/>
      <c r="DD45" s="575">
        <v>116443</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430</v>
      </c>
      <c r="CG46" s="459"/>
      <c r="CH46" s="459"/>
      <c r="CI46" s="459"/>
      <c r="CJ46" s="459"/>
      <c r="CK46" s="459"/>
      <c r="CL46" s="459"/>
      <c r="CM46" s="459"/>
      <c r="CN46" s="459"/>
      <c r="CO46" s="459"/>
      <c r="CP46" s="459"/>
      <c r="CQ46" s="571"/>
      <c r="CR46" s="565">
        <v>2802864</v>
      </c>
      <c r="CS46" s="344"/>
      <c r="CT46" s="344"/>
      <c r="CU46" s="344"/>
      <c r="CV46" s="344"/>
      <c r="CW46" s="344"/>
      <c r="CX46" s="344"/>
      <c r="CY46" s="566"/>
      <c r="CZ46" s="572">
        <v>5</v>
      </c>
      <c r="DA46" s="350"/>
      <c r="DB46" s="350"/>
      <c r="DC46" s="577"/>
      <c r="DD46" s="575">
        <v>785766</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432</v>
      </c>
      <c r="CG47" s="459"/>
      <c r="CH47" s="459"/>
      <c r="CI47" s="459"/>
      <c r="CJ47" s="459"/>
      <c r="CK47" s="459"/>
      <c r="CL47" s="459"/>
      <c r="CM47" s="459"/>
      <c r="CN47" s="459"/>
      <c r="CO47" s="459"/>
      <c r="CP47" s="459"/>
      <c r="CQ47" s="571"/>
      <c r="CR47" s="565" t="s">
        <v>197</v>
      </c>
      <c r="CS47" s="596"/>
      <c r="CT47" s="596"/>
      <c r="CU47" s="596"/>
      <c r="CV47" s="596"/>
      <c r="CW47" s="596"/>
      <c r="CX47" s="596"/>
      <c r="CY47" s="597"/>
      <c r="CZ47" s="572" t="s">
        <v>197</v>
      </c>
      <c r="DA47" s="598"/>
      <c r="DB47" s="598"/>
      <c r="DC47" s="599"/>
      <c r="DD47" s="575" t="s">
        <v>197</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433</v>
      </c>
      <c r="CG48" s="459"/>
      <c r="CH48" s="459"/>
      <c r="CI48" s="459"/>
      <c r="CJ48" s="459"/>
      <c r="CK48" s="459"/>
      <c r="CL48" s="459"/>
      <c r="CM48" s="459"/>
      <c r="CN48" s="459"/>
      <c r="CO48" s="459"/>
      <c r="CP48" s="459"/>
      <c r="CQ48" s="571"/>
      <c r="CR48" s="565" t="s">
        <v>197</v>
      </c>
      <c r="CS48" s="344"/>
      <c r="CT48" s="344"/>
      <c r="CU48" s="344"/>
      <c r="CV48" s="344"/>
      <c r="CW48" s="344"/>
      <c r="CX48" s="344"/>
      <c r="CY48" s="566"/>
      <c r="CZ48" s="572" t="s">
        <v>197</v>
      </c>
      <c r="DA48" s="350"/>
      <c r="DB48" s="350"/>
      <c r="DC48" s="577"/>
      <c r="DD48" s="575" t="s">
        <v>197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189</v>
      </c>
      <c r="CE49" s="584"/>
      <c r="CF49" s="584"/>
      <c r="CG49" s="584"/>
      <c r="CH49" s="584"/>
      <c r="CI49" s="584"/>
      <c r="CJ49" s="584"/>
      <c r="CK49" s="584"/>
      <c r="CL49" s="584"/>
      <c r="CM49" s="584"/>
      <c r="CN49" s="584"/>
      <c r="CO49" s="584"/>
      <c r="CP49" s="584"/>
      <c r="CQ49" s="585"/>
      <c r="CR49" s="618">
        <v>56607542</v>
      </c>
      <c r="CS49" s="609"/>
      <c r="CT49" s="609"/>
      <c r="CU49" s="609"/>
      <c r="CV49" s="609"/>
      <c r="CW49" s="609"/>
      <c r="CX49" s="609"/>
      <c r="CY49" s="637"/>
      <c r="CZ49" s="623">
        <v>100</v>
      </c>
      <c r="DA49" s="638"/>
      <c r="DB49" s="638"/>
      <c r="DC49" s="639"/>
      <c r="DD49" s="640">
        <v>37064398</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eZIKQBGzTlqT5KgPVL63yEK9envk5BxAx0/4Nk+QmChb2ce3HELJQ0kkOvI9XFdVxtd9PBQ4NNSxZ+vOAk8mcA==" saltValue="Li2mEOxpc4mAF3645gu5L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293</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298</v>
      </c>
      <c r="DK2" s="653"/>
      <c r="DL2" s="653"/>
      <c r="DM2" s="653"/>
      <c r="DN2" s="653"/>
      <c r="DO2" s="654"/>
      <c r="DP2" s="50"/>
      <c r="DQ2" s="652" t="s">
        <v>300</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434</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435</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436</v>
      </c>
      <c r="B5" s="911"/>
      <c r="C5" s="911"/>
      <c r="D5" s="911"/>
      <c r="E5" s="911"/>
      <c r="F5" s="911"/>
      <c r="G5" s="911"/>
      <c r="H5" s="911"/>
      <c r="I5" s="911"/>
      <c r="J5" s="911"/>
      <c r="K5" s="911"/>
      <c r="L5" s="911"/>
      <c r="M5" s="911"/>
      <c r="N5" s="911"/>
      <c r="O5" s="911"/>
      <c r="P5" s="912"/>
      <c r="Q5" s="916" t="s">
        <v>178</v>
      </c>
      <c r="R5" s="917"/>
      <c r="S5" s="917"/>
      <c r="T5" s="917"/>
      <c r="U5" s="918"/>
      <c r="V5" s="916" t="s">
        <v>437</v>
      </c>
      <c r="W5" s="917"/>
      <c r="X5" s="917"/>
      <c r="Y5" s="917"/>
      <c r="Z5" s="918"/>
      <c r="AA5" s="916" t="s">
        <v>299</v>
      </c>
      <c r="AB5" s="917"/>
      <c r="AC5" s="917"/>
      <c r="AD5" s="917"/>
      <c r="AE5" s="917"/>
      <c r="AF5" s="922" t="s">
        <v>176</v>
      </c>
      <c r="AG5" s="917"/>
      <c r="AH5" s="917"/>
      <c r="AI5" s="917"/>
      <c r="AJ5" s="923"/>
      <c r="AK5" s="917" t="s">
        <v>191</v>
      </c>
      <c r="AL5" s="917"/>
      <c r="AM5" s="917"/>
      <c r="AN5" s="917"/>
      <c r="AO5" s="918"/>
      <c r="AP5" s="916" t="s">
        <v>438</v>
      </c>
      <c r="AQ5" s="917"/>
      <c r="AR5" s="917"/>
      <c r="AS5" s="917"/>
      <c r="AT5" s="918"/>
      <c r="AU5" s="916" t="s">
        <v>441</v>
      </c>
      <c r="AV5" s="917"/>
      <c r="AW5" s="917"/>
      <c r="AX5" s="917"/>
      <c r="AY5" s="923"/>
      <c r="AZ5" s="56"/>
      <c r="BA5" s="56"/>
      <c r="BB5" s="56"/>
      <c r="BC5" s="56"/>
      <c r="BD5" s="56"/>
      <c r="BE5" s="67"/>
      <c r="BF5" s="67"/>
      <c r="BG5" s="67"/>
      <c r="BH5" s="67"/>
      <c r="BI5" s="67"/>
      <c r="BJ5" s="67"/>
      <c r="BK5" s="67"/>
      <c r="BL5" s="67"/>
      <c r="BM5" s="67"/>
      <c r="BN5" s="67"/>
      <c r="BO5" s="67"/>
      <c r="BP5" s="67"/>
      <c r="BQ5" s="910" t="s">
        <v>442</v>
      </c>
      <c r="BR5" s="911"/>
      <c r="BS5" s="911"/>
      <c r="BT5" s="911"/>
      <c r="BU5" s="911"/>
      <c r="BV5" s="911"/>
      <c r="BW5" s="911"/>
      <c r="BX5" s="911"/>
      <c r="BY5" s="911"/>
      <c r="BZ5" s="911"/>
      <c r="CA5" s="911"/>
      <c r="CB5" s="911"/>
      <c r="CC5" s="911"/>
      <c r="CD5" s="911"/>
      <c r="CE5" s="911"/>
      <c r="CF5" s="911"/>
      <c r="CG5" s="912"/>
      <c r="CH5" s="916" t="s">
        <v>362</v>
      </c>
      <c r="CI5" s="917"/>
      <c r="CJ5" s="917"/>
      <c r="CK5" s="917"/>
      <c r="CL5" s="918"/>
      <c r="CM5" s="916" t="s">
        <v>315</v>
      </c>
      <c r="CN5" s="917"/>
      <c r="CO5" s="917"/>
      <c r="CP5" s="917"/>
      <c r="CQ5" s="918"/>
      <c r="CR5" s="916" t="s">
        <v>239</v>
      </c>
      <c r="CS5" s="917"/>
      <c r="CT5" s="917"/>
      <c r="CU5" s="917"/>
      <c r="CV5" s="918"/>
      <c r="CW5" s="916" t="s">
        <v>52</v>
      </c>
      <c r="CX5" s="917"/>
      <c r="CY5" s="917"/>
      <c r="CZ5" s="917"/>
      <c r="DA5" s="918"/>
      <c r="DB5" s="916" t="s">
        <v>444</v>
      </c>
      <c r="DC5" s="917"/>
      <c r="DD5" s="917"/>
      <c r="DE5" s="917"/>
      <c r="DF5" s="918"/>
      <c r="DG5" s="926" t="s">
        <v>236</v>
      </c>
      <c r="DH5" s="927"/>
      <c r="DI5" s="927"/>
      <c r="DJ5" s="927"/>
      <c r="DK5" s="928"/>
      <c r="DL5" s="926" t="s">
        <v>446</v>
      </c>
      <c r="DM5" s="927"/>
      <c r="DN5" s="927"/>
      <c r="DO5" s="927"/>
      <c r="DP5" s="928"/>
      <c r="DQ5" s="916" t="s">
        <v>448</v>
      </c>
      <c r="DR5" s="917"/>
      <c r="DS5" s="917"/>
      <c r="DT5" s="917"/>
      <c r="DU5" s="918"/>
      <c r="DV5" s="916" t="s">
        <v>441</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449</v>
      </c>
      <c r="C7" s="658"/>
      <c r="D7" s="658"/>
      <c r="E7" s="658"/>
      <c r="F7" s="658"/>
      <c r="G7" s="658"/>
      <c r="H7" s="658"/>
      <c r="I7" s="658"/>
      <c r="J7" s="658"/>
      <c r="K7" s="658"/>
      <c r="L7" s="658"/>
      <c r="M7" s="658"/>
      <c r="N7" s="658"/>
      <c r="O7" s="658"/>
      <c r="P7" s="659"/>
      <c r="Q7" s="660">
        <v>59385</v>
      </c>
      <c r="R7" s="661"/>
      <c r="S7" s="661"/>
      <c r="T7" s="661"/>
      <c r="U7" s="661"/>
      <c r="V7" s="661">
        <v>56388</v>
      </c>
      <c r="W7" s="661"/>
      <c r="X7" s="661"/>
      <c r="Y7" s="661"/>
      <c r="Z7" s="661"/>
      <c r="AA7" s="661">
        <v>2997</v>
      </c>
      <c r="AB7" s="661"/>
      <c r="AC7" s="661"/>
      <c r="AD7" s="661"/>
      <c r="AE7" s="662"/>
      <c r="AF7" s="663">
        <v>2342</v>
      </c>
      <c r="AG7" s="664"/>
      <c r="AH7" s="664"/>
      <c r="AI7" s="664"/>
      <c r="AJ7" s="665"/>
      <c r="AK7" s="666">
        <v>845</v>
      </c>
      <c r="AL7" s="661"/>
      <c r="AM7" s="661"/>
      <c r="AN7" s="661"/>
      <c r="AO7" s="661"/>
      <c r="AP7" s="661">
        <v>43198</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543</v>
      </c>
      <c r="BT7" s="658"/>
      <c r="BU7" s="658"/>
      <c r="BV7" s="658"/>
      <c r="BW7" s="658"/>
      <c r="BX7" s="658"/>
      <c r="BY7" s="658"/>
      <c r="BZ7" s="658"/>
      <c r="CA7" s="658"/>
      <c r="CB7" s="658"/>
      <c r="CC7" s="658"/>
      <c r="CD7" s="658"/>
      <c r="CE7" s="658"/>
      <c r="CF7" s="658"/>
      <c r="CG7" s="659"/>
      <c r="CH7" s="669">
        <v>4</v>
      </c>
      <c r="CI7" s="670"/>
      <c r="CJ7" s="670"/>
      <c r="CK7" s="670"/>
      <c r="CL7" s="671"/>
      <c r="CM7" s="669">
        <v>41</v>
      </c>
      <c r="CN7" s="670"/>
      <c r="CO7" s="670"/>
      <c r="CP7" s="670"/>
      <c r="CQ7" s="671"/>
      <c r="CR7" s="669">
        <v>10</v>
      </c>
      <c r="CS7" s="670"/>
      <c r="CT7" s="670"/>
      <c r="CU7" s="670"/>
      <c r="CV7" s="671"/>
      <c r="CW7" s="669" t="s">
        <v>197</v>
      </c>
      <c r="CX7" s="670"/>
      <c r="CY7" s="670"/>
      <c r="CZ7" s="670"/>
      <c r="DA7" s="671"/>
      <c r="DB7" s="669" t="s">
        <v>197</v>
      </c>
      <c r="DC7" s="670"/>
      <c r="DD7" s="670"/>
      <c r="DE7" s="670"/>
      <c r="DF7" s="671"/>
      <c r="DG7" s="669" t="s">
        <v>197</v>
      </c>
      <c r="DH7" s="670"/>
      <c r="DI7" s="670"/>
      <c r="DJ7" s="670"/>
      <c r="DK7" s="671"/>
      <c r="DL7" s="669" t="s">
        <v>197</v>
      </c>
      <c r="DM7" s="670"/>
      <c r="DN7" s="670"/>
      <c r="DO7" s="670"/>
      <c r="DP7" s="671"/>
      <c r="DQ7" s="669" t="s">
        <v>197</v>
      </c>
      <c r="DR7" s="670"/>
      <c r="DS7" s="670"/>
      <c r="DT7" s="670"/>
      <c r="DU7" s="671"/>
      <c r="DV7" s="657"/>
      <c r="DW7" s="658"/>
      <c r="DX7" s="658"/>
      <c r="DY7" s="658"/>
      <c r="DZ7" s="672"/>
      <c r="EA7" s="67"/>
    </row>
    <row r="8" spans="1:131" s="47" customFormat="1" ht="26.25" customHeight="1" x14ac:dyDescent="0.15">
      <c r="A8" s="52">
        <v>2</v>
      </c>
      <c r="B8" s="673" t="s">
        <v>285</v>
      </c>
      <c r="C8" s="674"/>
      <c r="D8" s="674"/>
      <c r="E8" s="674"/>
      <c r="F8" s="674"/>
      <c r="G8" s="674"/>
      <c r="H8" s="674"/>
      <c r="I8" s="674"/>
      <c r="J8" s="674"/>
      <c r="K8" s="674"/>
      <c r="L8" s="674"/>
      <c r="M8" s="674"/>
      <c r="N8" s="674"/>
      <c r="O8" s="674"/>
      <c r="P8" s="675"/>
      <c r="Q8" s="676">
        <v>114</v>
      </c>
      <c r="R8" s="677"/>
      <c r="S8" s="677"/>
      <c r="T8" s="677"/>
      <c r="U8" s="677"/>
      <c r="V8" s="677">
        <v>113</v>
      </c>
      <c r="W8" s="677"/>
      <c r="X8" s="677"/>
      <c r="Y8" s="677"/>
      <c r="Z8" s="677"/>
      <c r="AA8" s="677">
        <v>1</v>
      </c>
      <c r="AB8" s="677"/>
      <c r="AC8" s="677"/>
      <c r="AD8" s="677"/>
      <c r="AE8" s="678"/>
      <c r="AF8" s="679">
        <v>1</v>
      </c>
      <c r="AG8" s="680"/>
      <c r="AH8" s="680"/>
      <c r="AI8" s="680"/>
      <c r="AJ8" s="681"/>
      <c r="AK8" s="682">
        <v>25</v>
      </c>
      <c r="AL8" s="677"/>
      <c r="AM8" s="677"/>
      <c r="AN8" s="677"/>
      <c r="AO8" s="677"/>
      <c r="AP8" s="677" t="s">
        <v>197</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544</v>
      </c>
      <c r="BT8" s="674"/>
      <c r="BU8" s="674"/>
      <c r="BV8" s="674"/>
      <c r="BW8" s="674"/>
      <c r="BX8" s="674"/>
      <c r="BY8" s="674"/>
      <c r="BZ8" s="674"/>
      <c r="CA8" s="674"/>
      <c r="CB8" s="674"/>
      <c r="CC8" s="674"/>
      <c r="CD8" s="674"/>
      <c r="CE8" s="674"/>
      <c r="CF8" s="674"/>
      <c r="CG8" s="675"/>
      <c r="CH8" s="685">
        <v>32</v>
      </c>
      <c r="CI8" s="680"/>
      <c r="CJ8" s="680"/>
      <c r="CK8" s="680"/>
      <c r="CL8" s="686"/>
      <c r="CM8" s="685">
        <v>132</v>
      </c>
      <c r="CN8" s="680"/>
      <c r="CO8" s="680"/>
      <c r="CP8" s="680"/>
      <c r="CQ8" s="686"/>
      <c r="CR8" s="685">
        <v>63</v>
      </c>
      <c r="CS8" s="680"/>
      <c r="CT8" s="680"/>
      <c r="CU8" s="680"/>
      <c r="CV8" s="686"/>
      <c r="CW8" s="685">
        <v>116</v>
      </c>
      <c r="CX8" s="680"/>
      <c r="CY8" s="680"/>
      <c r="CZ8" s="680"/>
      <c r="DA8" s="686"/>
      <c r="DB8" s="685" t="s">
        <v>197</v>
      </c>
      <c r="DC8" s="680"/>
      <c r="DD8" s="680"/>
      <c r="DE8" s="680"/>
      <c r="DF8" s="686"/>
      <c r="DG8" s="685" t="s">
        <v>197</v>
      </c>
      <c r="DH8" s="680"/>
      <c r="DI8" s="680"/>
      <c r="DJ8" s="680"/>
      <c r="DK8" s="686"/>
      <c r="DL8" s="685" t="s">
        <v>197</v>
      </c>
      <c r="DM8" s="680"/>
      <c r="DN8" s="680"/>
      <c r="DO8" s="680"/>
      <c r="DP8" s="686"/>
      <c r="DQ8" s="685" t="s">
        <v>197</v>
      </c>
      <c r="DR8" s="680"/>
      <c r="DS8" s="680"/>
      <c r="DT8" s="680"/>
      <c r="DU8" s="686"/>
      <c r="DV8" s="673"/>
      <c r="DW8" s="674"/>
      <c r="DX8" s="674"/>
      <c r="DY8" s="674"/>
      <c r="DZ8" s="687"/>
      <c r="EA8" s="67"/>
    </row>
    <row r="9" spans="1:131" s="47" customFormat="1" ht="26.25" customHeight="1" x14ac:dyDescent="0.15">
      <c r="A9" s="52">
        <v>3</v>
      </c>
      <c r="B9" s="673" t="s">
        <v>451</v>
      </c>
      <c r="C9" s="674"/>
      <c r="D9" s="674"/>
      <c r="E9" s="674"/>
      <c r="F9" s="674"/>
      <c r="G9" s="674"/>
      <c r="H9" s="674"/>
      <c r="I9" s="674"/>
      <c r="J9" s="674"/>
      <c r="K9" s="674"/>
      <c r="L9" s="674"/>
      <c r="M9" s="674"/>
      <c r="N9" s="674"/>
      <c r="O9" s="674"/>
      <c r="P9" s="675"/>
      <c r="Q9" s="676">
        <v>11</v>
      </c>
      <c r="R9" s="677"/>
      <c r="S9" s="677"/>
      <c r="T9" s="677"/>
      <c r="U9" s="677"/>
      <c r="V9" s="677">
        <v>11</v>
      </c>
      <c r="W9" s="677"/>
      <c r="X9" s="677"/>
      <c r="Y9" s="677"/>
      <c r="Z9" s="677"/>
      <c r="AA9" s="677" t="s">
        <v>197</v>
      </c>
      <c r="AB9" s="677"/>
      <c r="AC9" s="677"/>
      <c r="AD9" s="677"/>
      <c r="AE9" s="678"/>
      <c r="AF9" s="679" t="s">
        <v>197</v>
      </c>
      <c r="AG9" s="680"/>
      <c r="AH9" s="680"/>
      <c r="AI9" s="680"/>
      <c r="AJ9" s="681"/>
      <c r="AK9" s="682">
        <v>11</v>
      </c>
      <c r="AL9" s="677"/>
      <c r="AM9" s="677"/>
      <c r="AN9" s="677"/>
      <c r="AO9" s="677"/>
      <c r="AP9" s="677" t="s">
        <v>197</v>
      </c>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t="s">
        <v>170</v>
      </c>
      <c r="BS9" s="673" t="s">
        <v>276</v>
      </c>
      <c r="BT9" s="674"/>
      <c r="BU9" s="674"/>
      <c r="BV9" s="674"/>
      <c r="BW9" s="674"/>
      <c r="BX9" s="674"/>
      <c r="BY9" s="674"/>
      <c r="BZ9" s="674"/>
      <c r="CA9" s="674"/>
      <c r="CB9" s="674"/>
      <c r="CC9" s="674"/>
      <c r="CD9" s="674"/>
      <c r="CE9" s="674"/>
      <c r="CF9" s="674"/>
      <c r="CG9" s="675"/>
      <c r="CH9" s="685">
        <v>63</v>
      </c>
      <c r="CI9" s="680"/>
      <c r="CJ9" s="680"/>
      <c r="CK9" s="680"/>
      <c r="CL9" s="686"/>
      <c r="CM9" s="685">
        <v>1355</v>
      </c>
      <c r="CN9" s="680"/>
      <c r="CO9" s="680"/>
      <c r="CP9" s="680"/>
      <c r="CQ9" s="686"/>
      <c r="CR9" s="685">
        <v>3</v>
      </c>
      <c r="CS9" s="680"/>
      <c r="CT9" s="680"/>
      <c r="CU9" s="680"/>
      <c r="CV9" s="686"/>
      <c r="CW9" s="685" t="s">
        <v>197</v>
      </c>
      <c r="CX9" s="680"/>
      <c r="CY9" s="680"/>
      <c r="CZ9" s="680"/>
      <c r="DA9" s="686"/>
      <c r="DB9" s="685" t="s">
        <v>197</v>
      </c>
      <c r="DC9" s="680"/>
      <c r="DD9" s="680"/>
      <c r="DE9" s="680"/>
      <c r="DF9" s="686"/>
      <c r="DG9" s="685" t="s">
        <v>197</v>
      </c>
      <c r="DH9" s="680"/>
      <c r="DI9" s="680"/>
      <c r="DJ9" s="680"/>
      <c r="DK9" s="686"/>
      <c r="DL9" s="685">
        <v>62</v>
      </c>
      <c r="DM9" s="680"/>
      <c r="DN9" s="680"/>
      <c r="DO9" s="680"/>
      <c r="DP9" s="686"/>
      <c r="DQ9" s="685">
        <v>6</v>
      </c>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452</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246</v>
      </c>
      <c r="B23" s="696" t="s">
        <v>301</v>
      </c>
      <c r="C23" s="697"/>
      <c r="D23" s="697"/>
      <c r="E23" s="697"/>
      <c r="F23" s="697"/>
      <c r="G23" s="697"/>
      <c r="H23" s="697"/>
      <c r="I23" s="697"/>
      <c r="J23" s="697"/>
      <c r="K23" s="697"/>
      <c r="L23" s="697"/>
      <c r="M23" s="697"/>
      <c r="N23" s="697"/>
      <c r="O23" s="697"/>
      <c r="P23" s="698"/>
      <c r="Q23" s="699">
        <v>59406</v>
      </c>
      <c r="R23" s="700"/>
      <c r="S23" s="700"/>
      <c r="T23" s="700"/>
      <c r="U23" s="700"/>
      <c r="V23" s="700">
        <v>56408</v>
      </c>
      <c r="W23" s="700"/>
      <c r="X23" s="700"/>
      <c r="Y23" s="700"/>
      <c r="Z23" s="700"/>
      <c r="AA23" s="700">
        <v>2998</v>
      </c>
      <c r="AB23" s="700"/>
      <c r="AC23" s="700"/>
      <c r="AD23" s="700"/>
      <c r="AE23" s="701"/>
      <c r="AF23" s="702">
        <v>2343</v>
      </c>
      <c r="AG23" s="700"/>
      <c r="AH23" s="700"/>
      <c r="AI23" s="700"/>
      <c r="AJ23" s="703"/>
      <c r="AK23" s="704"/>
      <c r="AL23" s="705"/>
      <c r="AM23" s="705"/>
      <c r="AN23" s="705"/>
      <c r="AO23" s="705"/>
      <c r="AP23" s="700">
        <v>43198</v>
      </c>
      <c r="AQ23" s="700"/>
      <c r="AR23" s="700"/>
      <c r="AS23" s="700"/>
      <c r="AT23" s="700"/>
      <c r="AU23" s="706"/>
      <c r="AV23" s="706"/>
      <c r="AW23" s="706"/>
      <c r="AX23" s="706"/>
      <c r="AY23" s="707"/>
      <c r="AZ23" s="708" t="s">
        <v>197</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382</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415</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436</v>
      </c>
      <c r="B26" s="911"/>
      <c r="C26" s="911"/>
      <c r="D26" s="911"/>
      <c r="E26" s="911"/>
      <c r="F26" s="911"/>
      <c r="G26" s="911"/>
      <c r="H26" s="911"/>
      <c r="I26" s="911"/>
      <c r="J26" s="911"/>
      <c r="K26" s="911"/>
      <c r="L26" s="911"/>
      <c r="M26" s="911"/>
      <c r="N26" s="911"/>
      <c r="O26" s="911"/>
      <c r="P26" s="912"/>
      <c r="Q26" s="916" t="s">
        <v>454</v>
      </c>
      <c r="R26" s="917"/>
      <c r="S26" s="917"/>
      <c r="T26" s="917"/>
      <c r="U26" s="918"/>
      <c r="V26" s="916" t="s">
        <v>455</v>
      </c>
      <c r="W26" s="917"/>
      <c r="X26" s="917"/>
      <c r="Y26" s="917"/>
      <c r="Z26" s="918"/>
      <c r="AA26" s="916" t="s">
        <v>456</v>
      </c>
      <c r="AB26" s="917"/>
      <c r="AC26" s="917"/>
      <c r="AD26" s="917"/>
      <c r="AE26" s="917"/>
      <c r="AF26" s="932" t="s">
        <v>242</v>
      </c>
      <c r="AG26" s="933"/>
      <c r="AH26" s="933"/>
      <c r="AI26" s="933"/>
      <c r="AJ26" s="934"/>
      <c r="AK26" s="917" t="s">
        <v>386</v>
      </c>
      <c r="AL26" s="917"/>
      <c r="AM26" s="917"/>
      <c r="AN26" s="917"/>
      <c r="AO26" s="918"/>
      <c r="AP26" s="916" t="s">
        <v>353</v>
      </c>
      <c r="AQ26" s="917"/>
      <c r="AR26" s="917"/>
      <c r="AS26" s="917"/>
      <c r="AT26" s="918"/>
      <c r="AU26" s="916" t="s">
        <v>457</v>
      </c>
      <c r="AV26" s="917"/>
      <c r="AW26" s="917"/>
      <c r="AX26" s="917"/>
      <c r="AY26" s="918"/>
      <c r="AZ26" s="916" t="s">
        <v>458</v>
      </c>
      <c r="BA26" s="917"/>
      <c r="BB26" s="917"/>
      <c r="BC26" s="917"/>
      <c r="BD26" s="918"/>
      <c r="BE26" s="916" t="s">
        <v>441</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459</v>
      </c>
      <c r="C28" s="658"/>
      <c r="D28" s="658"/>
      <c r="E28" s="658"/>
      <c r="F28" s="658"/>
      <c r="G28" s="658"/>
      <c r="H28" s="658"/>
      <c r="I28" s="658"/>
      <c r="J28" s="658"/>
      <c r="K28" s="658"/>
      <c r="L28" s="658"/>
      <c r="M28" s="658"/>
      <c r="N28" s="658"/>
      <c r="O28" s="658"/>
      <c r="P28" s="659"/>
      <c r="Q28" s="712">
        <v>13943</v>
      </c>
      <c r="R28" s="713"/>
      <c r="S28" s="713"/>
      <c r="T28" s="713"/>
      <c r="U28" s="713"/>
      <c r="V28" s="713">
        <v>13943</v>
      </c>
      <c r="W28" s="713"/>
      <c r="X28" s="713"/>
      <c r="Y28" s="713"/>
      <c r="Z28" s="713"/>
      <c r="AA28" s="713">
        <v>0</v>
      </c>
      <c r="AB28" s="713"/>
      <c r="AC28" s="713"/>
      <c r="AD28" s="713"/>
      <c r="AE28" s="714"/>
      <c r="AF28" s="715">
        <v>0</v>
      </c>
      <c r="AG28" s="713"/>
      <c r="AH28" s="713"/>
      <c r="AI28" s="713"/>
      <c r="AJ28" s="716"/>
      <c r="AK28" s="717">
        <v>1596</v>
      </c>
      <c r="AL28" s="713"/>
      <c r="AM28" s="713"/>
      <c r="AN28" s="713"/>
      <c r="AO28" s="713"/>
      <c r="AP28" s="713" t="s">
        <v>197</v>
      </c>
      <c r="AQ28" s="713"/>
      <c r="AR28" s="713"/>
      <c r="AS28" s="713"/>
      <c r="AT28" s="713"/>
      <c r="AU28" s="713" t="s">
        <v>197</v>
      </c>
      <c r="AV28" s="713"/>
      <c r="AW28" s="713"/>
      <c r="AX28" s="713"/>
      <c r="AY28" s="713"/>
      <c r="AZ28" s="718" t="s">
        <v>197</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33</v>
      </c>
      <c r="C29" s="674"/>
      <c r="D29" s="674"/>
      <c r="E29" s="674"/>
      <c r="F29" s="674"/>
      <c r="G29" s="674"/>
      <c r="H29" s="674"/>
      <c r="I29" s="674"/>
      <c r="J29" s="674"/>
      <c r="K29" s="674"/>
      <c r="L29" s="674"/>
      <c r="M29" s="674"/>
      <c r="N29" s="674"/>
      <c r="O29" s="674"/>
      <c r="P29" s="675"/>
      <c r="Q29" s="676">
        <v>11328</v>
      </c>
      <c r="R29" s="677"/>
      <c r="S29" s="677"/>
      <c r="T29" s="677"/>
      <c r="U29" s="677"/>
      <c r="V29" s="677">
        <v>11190</v>
      </c>
      <c r="W29" s="677"/>
      <c r="X29" s="677"/>
      <c r="Y29" s="677"/>
      <c r="Z29" s="677"/>
      <c r="AA29" s="677">
        <v>139</v>
      </c>
      <c r="AB29" s="677"/>
      <c r="AC29" s="677"/>
      <c r="AD29" s="677"/>
      <c r="AE29" s="678"/>
      <c r="AF29" s="679">
        <v>139</v>
      </c>
      <c r="AG29" s="680"/>
      <c r="AH29" s="680"/>
      <c r="AI29" s="680"/>
      <c r="AJ29" s="681"/>
      <c r="AK29" s="682">
        <v>1718</v>
      </c>
      <c r="AL29" s="677"/>
      <c r="AM29" s="677"/>
      <c r="AN29" s="677"/>
      <c r="AO29" s="677"/>
      <c r="AP29" s="677" t="s">
        <v>197</v>
      </c>
      <c r="AQ29" s="677"/>
      <c r="AR29" s="677"/>
      <c r="AS29" s="677"/>
      <c r="AT29" s="677"/>
      <c r="AU29" s="677" t="s">
        <v>197</v>
      </c>
      <c r="AV29" s="677"/>
      <c r="AW29" s="677"/>
      <c r="AX29" s="677"/>
      <c r="AY29" s="677"/>
      <c r="AZ29" s="721" t="s">
        <v>197</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461</v>
      </c>
      <c r="C30" s="674"/>
      <c r="D30" s="674"/>
      <c r="E30" s="674"/>
      <c r="F30" s="674"/>
      <c r="G30" s="674"/>
      <c r="H30" s="674"/>
      <c r="I30" s="674"/>
      <c r="J30" s="674"/>
      <c r="K30" s="674"/>
      <c r="L30" s="674"/>
      <c r="M30" s="674"/>
      <c r="N30" s="674"/>
      <c r="O30" s="674"/>
      <c r="P30" s="675"/>
      <c r="Q30" s="676">
        <v>1822</v>
      </c>
      <c r="R30" s="677"/>
      <c r="S30" s="677"/>
      <c r="T30" s="677"/>
      <c r="U30" s="677"/>
      <c r="V30" s="677">
        <v>1821</v>
      </c>
      <c r="W30" s="677"/>
      <c r="X30" s="677"/>
      <c r="Y30" s="677"/>
      <c r="Z30" s="677"/>
      <c r="AA30" s="677">
        <v>1</v>
      </c>
      <c r="AB30" s="677"/>
      <c r="AC30" s="677"/>
      <c r="AD30" s="677"/>
      <c r="AE30" s="678"/>
      <c r="AF30" s="679">
        <v>1</v>
      </c>
      <c r="AG30" s="680"/>
      <c r="AH30" s="680"/>
      <c r="AI30" s="680"/>
      <c r="AJ30" s="681"/>
      <c r="AK30" s="682">
        <v>1</v>
      </c>
      <c r="AL30" s="677"/>
      <c r="AM30" s="677"/>
      <c r="AN30" s="677"/>
      <c r="AO30" s="677"/>
      <c r="AP30" s="677" t="s">
        <v>197</v>
      </c>
      <c r="AQ30" s="677"/>
      <c r="AR30" s="677"/>
      <c r="AS30" s="677"/>
      <c r="AT30" s="677"/>
      <c r="AU30" s="677" t="s">
        <v>197</v>
      </c>
      <c r="AV30" s="677"/>
      <c r="AW30" s="677"/>
      <c r="AX30" s="677"/>
      <c r="AY30" s="677"/>
      <c r="AZ30" s="721" t="s">
        <v>197</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462</v>
      </c>
      <c r="C31" s="674"/>
      <c r="D31" s="674"/>
      <c r="E31" s="674"/>
      <c r="F31" s="674"/>
      <c r="G31" s="674"/>
      <c r="H31" s="674"/>
      <c r="I31" s="674"/>
      <c r="J31" s="674"/>
      <c r="K31" s="674"/>
      <c r="L31" s="674"/>
      <c r="M31" s="674"/>
      <c r="N31" s="674"/>
      <c r="O31" s="674"/>
      <c r="P31" s="675"/>
      <c r="Q31" s="676">
        <v>2499</v>
      </c>
      <c r="R31" s="677"/>
      <c r="S31" s="677"/>
      <c r="T31" s="677"/>
      <c r="U31" s="677"/>
      <c r="V31" s="677">
        <v>2220</v>
      </c>
      <c r="W31" s="677"/>
      <c r="X31" s="677"/>
      <c r="Y31" s="677"/>
      <c r="Z31" s="677"/>
      <c r="AA31" s="677">
        <v>278</v>
      </c>
      <c r="AB31" s="677"/>
      <c r="AC31" s="677"/>
      <c r="AD31" s="677"/>
      <c r="AE31" s="678"/>
      <c r="AF31" s="679">
        <v>4485</v>
      </c>
      <c r="AG31" s="680"/>
      <c r="AH31" s="680"/>
      <c r="AI31" s="680"/>
      <c r="AJ31" s="681"/>
      <c r="AK31" s="682">
        <v>30</v>
      </c>
      <c r="AL31" s="677"/>
      <c r="AM31" s="677"/>
      <c r="AN31" s="677"/>
      <c r="AO31" s="677"/>
      <c r="AP31" s="677">
        <v>5938</v>
      </c>
      <c r="AQ31" s="677"/>
      <c r="AR31" s="677"/>
      <c r="AS31" s="677"/>
      <c r="AT31" s="677"/>
      <c r="AU31" s="677">
        <v>303</v>
      </c>
      <c r="AV31" s="677"/>
      <c r="AW31" s="677"/>
      <c r="AX31" s="677"/>
      <c r="AY31" s="677"/>
      <c r="AZ31" s="721" t="s">
        <v>197</v>
      </c>
      <c r="BA31" s="721"/>
      <c r="BB31" s="721"/>
      <c r="BC31" s="721"/>
      <c r="BD31" s="721"/>
      <c r="BE31" s="683" t="s">
        <v>464</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465</v>
      </c>
      <c r="C32" s="674"/>
      <c r="D32" s="674"/>
      <c r="E32" s="674"/>
      <c r="F32" s="674"/>
      <c r="G32" s="674"/>
      <c r="H32" s="674"/>
      <c r="I32" s="674"/>
      <c r="J32" s="674"/>
      <c r="K32" s="674"/>
      <c r="L32" s="674"/>
      <c r="M32" s="674"/>
      <c r="N32" s="674"/>
      <c r="O32" s="674"/>
      <c r="P32" s="675"/>
      <c r="Q32" s="676">
        <v>3138</v>
      </c>
      <c r="R32" s="677"/>
      <c r="S32" s="677"/>
      <c r="T32" s="677"/>
      <c r="U32" s="677"/>
      <c r="V32" s="677">
        <v>3121</v>
      </c>
      <c r="W32" s="677"/>
      <c r="X32" s="677"/>
      <c r="Y32" s="677"/>
      <c r="Z32" s="677"/>
      <c r="AA32" s="677">
        <v>17</v>
      </c>
      <c r="AB32" s="677"/>
      <c r="AC32" s="677"/>
      <c r="AD32" s="677"/>
      <c r="AE32" s="678"/>
      <c r="AF32" s="679">
        <v>343</v>
      </c>
      <c r="AG32" s="680"/>
      <c r="AH32" s="680"/>
      <c r="AI32" s="680"/>
      <c r="AJ32" s="681"/>
      <c r="AK32" s="682">
        <v>1040</v>
      </c>
      <c r="AL32" s="677"/>
      <c r="AM32" s="677"/>
      <c r="AN32" s="677"/>
      <c r="AO32" s="677"/>
      <c r="AP32" s="677">
        <v>12311</v>
      </c>
      <c r="AQ32" s="677"/>
      <c r="AR32" s="677"/>
      <c r="AS32" s="677"/>
      <c r="AT32" s="677"/>
      <c r="AU32" s="677">
        <v>8298</v>
      </c>
      <c r="AV32" s="677"/>
      <c r="AW32" s="677"/>
      <c r="AX32" s="677"/>
      <c r="AY32" s="677"/>
      <c r="AZ32" s="721" t="s">
        <v>197</v>
      </c>
      <c r="BA32" s="721"/>
      <c r="BB32" s="721"/>
      <c r="BC32" s="721"/>
      <c r="BD32" s="721"/>
      <c r="BE32" s="683" t="s">
        <v>464</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135</v>
      </c>
      <c r="C33" s="674"/>
      <c r="D33" s="674"/>
      <c r="E33" s="674"/>
      <c r="F33" s="674"/>
      <c r="G33" s="674"/>
      <c r="H33" s="674"/>
      <c r="I33" s="674"/>
      <c r="J33" s="674"/>
      <c r="K33" s="674"/>
      <c r="L33" s="674"/>
      <c r="M33" s="674"/>
      <c r="N33" s="674"/>
      <c r="O33" s="674"/>
      <c r="P33" s="675"/>
      <c r="Q33" s="676">
        <v>599</v>
      </c>
      <c r="R33" s="677"/>
      <c r="S33" s="677"/>
      <c r="T33" s="677"/>
      <c r="U33" s="677"/>
      <c r="V33" s="677">
        <v>593</v>
      </c>
      <c r="W33" s="677"/>
      <c r="X33" s="677"/>
      <c r="Y33" s="677"/>
      <c r="Z33" s="677"/>
      <c r="AA33" s="677">
        <v>6</v>
      </c>
      <c r="AB33" s="677"/>
      <c r="AC33" s="677"/>
      <c r="AD33" s="677"/>
      <c r="AE33" s="678"/>
      <c r="AF33" s="679">
        <v>6</v>
      </c>
      <c r="AG33" s="680"/>
      <c r="AH33" s="680"/>
      <c r="AI33" s="680"/>
      <c r="AJ33" s="681"/>
      <c r="AK33" s="682">
        <v>18</v>
      </c>
      <c r="AL33" s="677"/>
      <c r="AM33" s="677"/>
      <c r="AN33" s="677"/>
      <c r="AO33" s="677"/>
      <c r="AP33" s="677">
        <v>3228</v>
      </c>
      <c r="AQ33" s="677"/>
      <c r="AR33" s="677"/>
      <c r="AS33" s="677"/>
      <c r="AT33" s="677"/>
      <c r="AU33" s="677">
        <v>3180</v>
      </c>
      <c r="AV33" s="677"/>
      <c r="AW33" s="677"/>
      <c r="AX33" s="677"/>
      <c r="AY33" s="677"/>
      <c r="AZ33" s="721" t="s">
        <v>197</v>
      </c>
      <c r="BA33" s="721"/>
      <c r="BB33" s="721"/>
      <c r="BC33" s="721"/>
      <c r="BD33" s="721"/>
      <c r="BE33" s="683" t="s">
        <v>22</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t="s">
        <v>466</v>
      </c>
      <c r="C34" s="674"/>
      <c r="D34" s="674"/>
      <c r="E34" s="674"/>
      <c r="F34" s="674"/>
      <c r="G34" s="674"/>
      <c r="H34" s="674"/>
      <c r="I34" s="674"/>
      <c r="J34" s="674"/>
      <c r="K34" s="674"/>
      <c r="L34" s="674"/>
      <c r="M34" s="674"/>
      <c r="N34" s="674"/>
      <c r="O34" s="674"/>
      <c r="P34" s="675"/>
      <c r="Q34" s="676">
        <v>92</v>
      </c>
      <c r="R34" s="677"/>
      <c r="S34" s="677"/>
      <c r="T34" s="677"/>
      <c r="U34" s="677"/>
      <c r="V34" s="677">
        <v>83</v>
      </c>
      <c r="W34" s="677"/>
      <c r="X34" s="677"/>
      <c r="Y34" s="677"/>
      <c r="Z34" s="677"/>
      <c r="AA34" s="677">
        <v>9</v>
      </c>
      <c r="AB34" s="677"/>
      <c r="AC34" s="677"/>
      <c r="AD34" s="677"/>
      <c r="AE34" s="678"/>
      <c r="AF34" s="679">
        <v>9</v>
      </c>
      <c r="AG34" s="680"/>
      <c r="AH34" s="680"/>
      <c r="AI34" s="680"/>
      <c r="AJ34" s="681"/>
      <c r="AK34" s="682" t="s">
        <v>197</v>
      </c>
      <c r="AL34" s="677"/>
      <c r="AM34" s="677"/>
      <c r="AN34" s="677"/>
      <c r="AO34" s="677"/>
      <c r="AP34" s="677" t="s">
        <v>197</v>
      </c>
      <c r="AQ34" s="677"/>
      <c r="AR34" s="677"/>
      <c r="AS34" s="677"/>
      <c r="AT34" s="677"/>
      <c r="AU34" s="677" t="s">
        <v>197</v>
      </c>
      <c r="AV34" s="677"/>
      <c r="AW34" s="677"/>
      <c r="AX34" s="677"/>
      <c r="AY34" s="677"/>
      <c r="AZ34" s="721" t="s">
        <v>197</v>
      </c>
      <c r="BA34" s="721"/>
      <c r="BB34" s="721"/>
      <c r="BC34" s="721"/>
      <c r="BD34" s="721"/>
      <c r="BE34" s="683" t="s">
        <v>22</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t="s">
        <v>48</v>
      </c>
      <c r="C35" s="674"/>
      <c r="D35" s="674"/>
      <c r="E35" s="674"/>
      <c r="F35" s="674"/>
      <c r="G35" s="674"/>
      <c r="H35" s="674"/>
      <c r="I35" s="674"/>
      <c r="J35" s="674"/>
      <c r="K35" s="674"/>
      <c r="L35" s="674"/>
      <c r="M35" s="674"/>
      <c r="N35" s="674"/>
      <c r="O35" s="674"/>
      <c r="P35" s="675"/>
      <c r="Q35" s="676">
        <v>2790</v>
      </c>
      <c r="R35" s="677"/>
      <c r="S35" s="677"/>
      <c r="T35" s="677"/>
      <c r="U35" s="677"/>
      <c r="V35" s="677">
        <v>2716</v>
      </c>
      <c r="W35" s="677"/>
      <c r="X35" s="677"/>
      <c r="Y35" s="677"/>
      <c r="Z35" s="677"/>
      <c r="AA35" s="677">
        <v>74</v>
      </c>
      <c r="AB35" s="677"/>
      <c r="AC35" s="677"/>
      <c r="AD35" s="677"/>
      <c r="AE35" s="678"/>
      <c r="AF35" s="679" t="s">
        <v>197</v>
      </c>
      <c r="AG35" s="680"/>
      <c r="AH35" s="680"/>
      <c r="AI35" s="680"/>
      <c r="AJ35" s="681"/>
      <c r="AK35" s="682">
        <v>376</v>
      </c>
      <c r="AL35" s="677"/>
      <c r="AM35" s="677"/>
      <c r="AN35" s="677"/>
      <c r="AO35" s="677"/>
      <c r="AP35" s="677">
        <v>2238</v>
      </c>
      <c r="AQ35" s="677"/>
      <c r="AR35" s="677"/>
      <c r="AS35" s="677"/>
      <c r="AT35" s="677"/>
      <c r="AU35" s="677">
        <v>2104</v>
      </c>
      <c r="AV35" s="677"/>
      <c r="AW35" s="677"/>
      <c r="AX35" s="677"/>
      <c r="AY35" s="677"/>
      <c r="AZ35" s="721" t="s">
        <v>197</v>
      </c>
      <c r="BA35" s="721"/>
      <c r="BB35" s="721"/>
      <c r="BC35" s="721"/>
      <c r="BD35" s="721"/>
      <c r="BE35" s="683" t="s">
        <v>22</v>
      </c>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467</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246</v>
      </c>
      <c r="B63" s="696" t="s">
        <v>372</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4983</v>
      </c>
      <c r="AG63" s="700"/>
      <c r="AH63" s="700"/>
      <c r="AI63" s="700"/>
      <c r="AJ63" s="703"/>
      <c r="AK63" s="704"/>
      <c r="AL63" s="705"/>
      <c r="AM63" s="705"/>
      <c r="AN63" s="705"/>
      <c r="AO63" s="705"/>
      <c r="AP63" s="700">
        <v>24860</v>
      </c>
      <c r="AQ63" s="700"/>
      <c r="AR63" s="700"/>
      <c r="AS63" s="700"/>
      <c r="AT63" s="700"/>
      <c r="AU63" s="700">
        <v>13885</v>
      </c>
      <c r="AV63" s="700"/>
      <c r="AW63" s="700"/>
      <c r="AX63" s="700"/>
      <c r="AY63" s="700"/>
      <c r="AZ63" s="730"/>
      <c r="BA63" s="730"/>
      <c r="BB63" s="730"/>
      <c r="BC63" s="730"/>
      <c r="BD63" s="730"/>
      <c r="BE63" s="706"/>
      <c r="BF63" s="706"/>
      <c r="BG63" s="706"/>
      <c r="BH63" s="706"/>
      <c r="BI63" s="707"/>
      <c r="BJ63" s="708" t="s">
        <v>197</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445</v>
      </c>
      <c r="B66" s="911"/>
      <c r="C66" s="911"/>
      <c r="D66" s="911"/>
      <c r="E66" s="911"/>
      <c r="F66" s="911"/>
      <c r="G66" s="911"/>
      <c r="H66" s="911"/>
      <c r="I66" s="911"/>
      <c r="J66" s="911"/>
      <c r="K66" s="911"/>
      <c r="L66" s="911"/>
      <c r="M66" s="911"/>
      <c r="N66" s="911"/>
      <c r="O66" s="911"/>
      <c r="P66" s="912"/>
      <c r="Q66" s="916" t="s">
        <v>454</v>
      </c>
      <c r="R66" s="917"/>
      <c r="S66" s="917"/>
      <c r="T66" s="917"/>
      <c r="U66" s="918"/>
      <c r="V66" s="916" t="s">
        <v>455</v>
      </c>
      <c r="W66" s="917"/>
      <c r="X66" s="917"/>
      <c r="Y66" s="917"/>
      <c r="Z66" s="918"/>
      <c r="AA66" s="916" t="s">
        <v>456</v>
      </c>
      <c r="AB66" s="917"/>
      <c r="AC66" s="917"/>
      <c r="AD66" s="917"/>
      <c r="AE66" s="918"/>
      <c r="AF66" s="938" t="s">
        <v>242</v>
      </c>
      <c r="AG66" s="933"/>
      <c r="AH66" s="933"/>
      <c r="AI66" s="933"/>
      <c r="AJ66" s="939"/>
      <c r="AK66" s="916" t="s">
        <v>386</v>
      </c>
      <c r="AL66" s="911"/>
      <c r="AM66" s="911"/>
      <c r="AN66" s="911"/>
      <c r="AO66" s="912"/>
      <c r="AP66" s="916" t="s">
        <v>353</v>
      </c>
      <c r="AQ66" s="917"/>
      <c r="AR66" s="917"/>
      <c r="AS66" s="917"/>
      <c r="AT66" s="918"/>
      <c r="AU66" s="916" t="s">
        <v>468</v>
      </c>
      <c r="AV66" s="917"/>
      <c r="AW66" s="917"/>
      <c r="AX66" s="917"/>
      <c r="AY66" s="918"/>
      <c r="AZ66" s="916" t="s">
        <v>441</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535</v>
      </c>
      <c r="C68" s="658"/>
      <c r="D68" s="658"/>
      <c r="E68" s="658"/>
      <c r="F68" s="658"/>
      <c r="G68" s="658"/>
      <c r="H68" s="658"/>
      <c r="I68" s="658"/>
      <c r="J68" s="658"/>
      <c r="K68" s="658"/>
      <c r="L68" s="658"/>
      <c r="M68" s="658"/>
      <c r="N68" s="658"/>
      <c r="O68" s="658"/>
      <c r="P68" s="659"/>
      <c r="Q68" s="660">
        <v>179</v>
      </c>
      <c r="R68" s="661"/>
      <c r="S68" s="661"/>
      <c r="T68" s="661"/>
      <c r="U68" s="661"/>
      <c r="V68" s="661">
        <v>141</v>
      </c>
      <c r="W68" s="661"/>
      <c r="X68" s="661"/>
      <c r="Y68" s="661"/>
      <c r="Z68" s="661"/>
      <c r="AA68" s="661">
        <v>38</v>
      </c>
      <c r="AB68" s="661"/>
      <c r="AC68" s="661"/>
      <c r="AD68" s="661"/>
      <c r="AE68" s="661"/>
      <c r="AF68" s="661">
        <v>38</v>
      </c>
      <c r="AG68" s="661"/>
      <c r="AH68" s="661"/>
      <c r="AI68" s="661"/>
      <c r="AJ68" s="661"/>
      <c r="AK68" s="661" t="s">
        <v>197</v>
      </c>
      <c r="AL68" s="661"/>
      <c r="AM68" s="661"/>
      <c r="AN68" s="661"/>
      <c r="AO68" s="661"/>
      <c r="AP68" s="661" t="s">
        <v>197</v>
      </c>
      <c r="AQ68" s="661"/>
      <c r="AR68" s="661"/>
      <c r="AS68" s="661"/>
      <c r="AT68" s="661"/>
      <c r="AU68" s="661" t="s">
        <v>197</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536</v>
      </c>
      <c r="C69" s="674"/>
      <c r="D69" s="674"/>
      <c r="E69" s="674"/>
      <c r="F69" s="674"/>
      <c r="G69" s="674"/>
      <c r="H69" s="674"/>
      <c r="I69" s="674"/>
      <c r="J69" s="674"/>
      <c r="K69" s="674"/>
      <c r="L69" s="674"/>
      <c r="M69" s="674"/>
      <c r="N69" s="674"/>
      <c r="O69" s="674"/>
      <c r="P69" s="675"/>
      <c r="Q69" s="676">
        <v>3166</v>
      </c>
      <c r="R69" s="677"/>
      <c r="S69" s="677"/>
      <c r="T69" s="677"/>
      <c r="U69" s="677"/>
      <c r="V69" s="677">
        <v>2963</v>
      </c>
      <c r="W69" s="677"/>
      <c r="X69" s="677"/>
      <c r="Y69" s="677"/>
      <c r="Z69" s="677"/>
      <c r="AA69" s="677">
        <v>204</v>
      </c>
      <c r="AB69" s="677"/>
      <c r="AC69" s="677"/>
      <c r="AD69" s="677"/>
      <c r="AE69" s="677"/>
      <c r="AF69" s="677">
        <v>154</v>
      </c>
      <c r="AG69" s="677"/>
      <c r="AH69" s="677"/>
      <c r="AI69" s="677"/>
      <c r="AJ69" s="677"/>
      <c r="AK69" s="677" t="s">
        <v>197</v>
      </c>
      <c r="AL69" s="677"/>
      <c r="AM69" s="677"/>
      <c r="AN69" s="677"/>
      <c r="AO69" s="677"/>
      <c r="AP69" s="677" t="s">
        <v>197</v>
      </c>
      <c r="AQ69" s="677"/>
      <c r="AR69" s="677"/>
      <c r="AS69" s="677"/>
      <c r="AT69" s="677"/>
      <c r="AU69" s="677" t="s">
        <v>197</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537</v>
      </c>
      <c r="C70" s="674"/>
      <c r="D70" s="674"/>
      <c r="E70" s="674"/>
      <c r="F70" s="674"/>
      <c r="G70" s="674"/>
      <c r="H70" s="674"/>
      <c r="I70" s="674"/>
      <c r="J70" s="674"/>
      <c r="K70" s="674"/>
      <c r="L70" s="674"/>
      <c r="M70" s="674"/>
      <c r="N70" s="674"/>
      <c r="O70" s="674"/>
      <c r="P70" s="675"/>
      <c r="Q70" s="676">
        <v>226</v>
      </c>
      <c r="R70" s="677"/>
      <c r="S70" s="677"/>
      <c r="T70" s="677"/>
      <c r="U70" s="677"/>
      <c r="V70" s="677">
        <v>209</v>
      </c>
      <c r="W70" s="677"/>
      <c r="X70" s="677"/>
      <c r="Y70" s="677"/>
      <c r="Z70" s="677"/>
      <c r="AA70" s="677">
        <v>17</v>
      </c>
      <c r="AB70" s="677"/>
      <c r="AC70" s="677"/>
      <c r="AD70" s="677"/>
      <c r="AE70" s="677"/>
      <c r="AF70" s="677">
        <v>17</v>
      </c>
      <c r="AG70" s="677"/>
      <c r="AH70" s="677"/>
      <c r="AI70" s="677"/>
      <c r="AJ70" s="677"/>
      <c r="AK70" s="677" t="s">
        <v>197</v>
      </c>
      <c r="AL70" s="677"/>
      <c r="AM70" s="677"/>
      <c r="AN70" s="677"/>
      <c r="AO70" s="677"/>
      <c r="AP70" s="677">
        <v>167</v>
      </c>
      <c r="AQ70" s="677"/>
      <c r="AR70" s="677"/>
      <c r="AS70" s="677"/>
      <c r="AT70" s="677"/>
      <c r="AU70" s="677">
        <v>60</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538</v>
      </c>
      <c r="C71" s="674"/>
      <c r="D71" s="674"/>
      <c r="E71" s="674"/>
      <c r="F71" s="674"/>
      <c r="G71" s="674"/>
      <c r="H71" s="674"/>
      <c r="I71" s="674"/>
      <c r="J71" s="674"/>
      <c r="K71" s="674"/>
      <c r="L71" s="674"/>
      <c r="M71" s="674"/>
      <c r="N71" s="674"/>
      <c r="O71" s="674"/>
      <c r="P71" s="675"/>
      <c r="Q71" s="676">
        <v>5152</v>
      </c>
      <c r="R71" s="677"/>
      <c r="S71" s="677"/>
      <c r="T71" s="677"/>
      <c r="U71" s="677"/>
      <c r="V71" s="677">
        <v>4750</v>
      </c>
      <c r="W71" s="677"/>
      <c r="X71" s="677"/>
      <c r="Y71" s="677"/>
      <c r="Z71" s="677"/>
      <c r="AA71" s="677">
        <v>402</v>
      </c>
      <c r="AB71" s="677"/>
      <c r="AC71" s="677"/>
      <c r="AD71" s="677"/>
      <c r="AE71" s="677"/>
      <c r="AF71" s="677">
        <v>97</v>
      </c>
      <c r="AG71" s="677"/>
      <c r="AH71" s="677"/>
      <c r="AI71" s="677"/>
      <c r="AJ71" s="677"/>
      <c r="AK71" s="677">
        <v>200</v>
      </c>
      <c r="AL71" s="677"/>
      <c r="AM71" s="677"/>
      <c r="AN71" s="677"/>
      <c r="AO71" s="677"/>
      <c r="AP71" s="677">
        <v>1407</v>
      </c>
      <c r="AQ71" s="677"/>
      <c r="AR71" s="677"/>
      <c r="AS71" s="677"/>
      <c r="AT71" s="677"/>
      <c r="AU71" s="677">
        <v>539</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377</v>
      </c>
      <c r="C72" s="674"/>
      <c r="D72" s="674"/>
      <c r="E72" s="674"/>
      <c r="F72" s="674"/>
      <c r="G72" s="674"/>
      <c r="H72" s="674"/>
      <c r="I72" s="674"/>
      <c r="J72" s="674"/>
      <c r="K72" s="674"/>
      <c r="L72" s="674"/>
      <c r="M72" s="674"/>
      <c r="N72" s="674"/>
      <c r="O72" s="674"/>
      <c r="P72" s="675"/>
      <c r="Q72" s="676">
        <v>214</v>
      </c>
      <c r="R72" s="677"/>
      <c r="S72" s="677"/>
      <c r="T72" s="677"/>
      <c r="U72" s="677"/>
      <c r="V72" s="677">
        <v>207</v>
      </c>
      <c r="W72" s="677"/>
      <c r="X72" s="677"/>
      <c r="Y72" s="677"/>
      <c r="Z72" s="677"/>
      <c r="AA72" s="677">
        <v>7</v>
      </c>
      <c r="AB72" s="677"/>
      <c r="AC72" s="677"/>
      <c r="AD72" s="677"/>
      <c r="AE72" s="677"/>
      <c r="AF72" s="677">
        <v>7</v>
      </c>
      <c r="AG72" s="677"/>
      <c r="AH72" s="677"/>
      <c r="AI72" s="677"/>
      <c r="AJ72" s="677"/>
      <c r="AK72" s="677">
        <v>17</v>
      </c>
      <c r="AL72" s="677"/>
      <c r="AM72" s="677"/>
      <c r="AN72" s="677"/>
      <c r="AO72" s="677"/>
      <c r="AP72" s="677">
        <v>61</v>
      </c>
      <c r="AQ72" s="677"/>
      <c r="AR72" s="677"/>
      <c r="AS72" s="677"/>
      <c r="AT72" s="677"/>
      <c r="AU72" s="677">
        <v>10</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238</v>
      </c>
      <c r="C73" s="674"/>
      <c r="D73" s="674"/>
      <c r="E73" s="674"/>
      <c r="F73" s="674"/>
      <c r="G73" s="674"/>
      <c r="H73" s="674"/>
      <c r="I73" s="674"/>
      <c r="J73" s="674"/>
      <c r="K73" s="674"/>
      <c r="L73" s="674"/>
      <c r="M73" s="674"/>
      <c r="N73" s="674"/>
      <c r="O73" s="674"/>
      <c r="P73" s="675"/>
      <c r="Q73" s="676">
        <v>6</v>
      </c>
      <c r="R73" s="677"/>
      <c r="S73" s="677"/>
      <c r="T73" s="677"/>
      <c r="U73" s="677"/>
      <c r="V73" s="677">
        <v>5</v>
      </c>
      <c r="W73" s="677"/>
      <c r="X73" s="677"/>
      <c r="Y73" s="677"/>
      <c r="Z73" s="677"/>
      <c r="AA73" s="677">
        <v>1</v>
      </c>
      <c r="AB73" s="677"/>
      <c r="AC73" s="677"/>
      <c r="AD73" s="677"/>
      <c r="AE73" s="677"/>
      <c r="AF73" s="677">
        <v>1</v>
      </c>
      <c r="AG73" s="677"/>
      <c r="AH73" s="677"/>
      <c r="AI73" s="677"/>
      <c r="AJ73" s="677"/>
      <c r="AK73" s="677" t="s">
        <v>197</v>
      </c>
      <c r="AL73" s="677"/>
      <c r="AM73" s="677"/>
      <c r="AN73" s="677"/>
      <c r="AO73" s="677"/>
      <c r="AP73" s="677" t="s">
        <v>197</v>
      </c>
      <c r="AQ73" s="677"/>
      <c r="AR73" s="677"/>
      <c r="AS73" s="677"/>
      <c r="AT73" s="677"/>
      <c r="AU73" s="677" t="s">
        <v>197</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539</v>
      </c>
      <c r="C74" s="674"/>
      <c r="D74" s="674"/>
      <c r="E74" s="674"/>
      <c r="F74" s="674"/>
      <c r="G74" s="674"/>
      <c r="H74" s="674"/>
      <c r="I74" s="674"/>
      <c r="J74" s="674"/>
      <c r="K74" s="674"/>
      <c r="L74" s="674"/>
      <c r="M74" s="674"/>
      <c r="N74" s="674"/>
      <c r="O74" s="674"/>
      <c r="P74" s="675"/>
      <c r="Q74" s="676">
        <v>14983</v>
      </c>
      <c r="R74" s="677"/>
      <c r="S74" s="677"/>
      <c r="T74" s="677"/>
      <c r="U74" s="677"/>
      <c r="V74" s="677">
        <v>14962</v>
      </c>
      <c r="W74" s="677"/>
      <c r="X74" s="677"/>
      <c r="Y74" s="677"/>
      <c r="Z74" s="677"/>
      <c r="AA74" s="677">
        <v>20</v>
      </c>
      <c r="AB74" s="677"/>
      <c r="AC74" s="677"/>
      <c r="AD74" s="677"/>
      <c r="AE74" s="677"/>
      <c r="AF74" s="677">
        <v>20</v>
      </c>
      <c r="AG74" s="677"/>
      <c r="AH74" s="677"/>
      <c r="AI74" s="677"/>
      <c r="AJ74" s="677"/>
      <c r="AK74" s="677">
        <v>196</v>
      </c>
      <c r="AL74" s="677"/>
      <c r="AM74" s="677"/>
      <c r="AN74" s="677"/>
      <c r="AO74" s="677"/>
      <c r="AP74" s="677" t="s">
        <v>197</v>
      </c>
      <c r="AQ74" s="677"/>
      <c r="AR74" s="677"/>
      <c r="AS74" s="677"/>
      <c r="AT74" s="677"/>
      <c r="AU74" s="677" t="s">
        <v>197</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540</v>
      </c>
      <c r="C75" s="674"/>
      <c r="D75" s="674"/>
      <c r="E75" s="674"/>
      <c r="F75" s="674"/>
      <c r="G75" s="674"/>
      <c r="H75" s="674"/>
      <c r="I75" s="674"/>
      <c r="J75" s="674"/>
      <c r="K75" s="674"/>
      <c r="L75" s="674"/>
      <c r="M75" s="674"/>
      <c r="N75" s="674"/>
      <c r="O75" s="674"/>
      <c r="P75" s="675"/>
      <c r="Q75" s="685">
        <v>85</v>
      </c>
      <c r="R75" s="680"/>
      <c r="S75" s="680"/>
      <c r="T75" s="680"/>
      <c r="U75" s="682"/>
      <c r="V75" s="678">
        <v>85</v>
      </c>
      <c r="W75" s="680"/>
      <c r="X75" s="680"/>
      <c r="Y75" s="680"/>
      <c r="Z75" s="682"/>
      <c r="AA75" s="678">
        <v>1</v>
      </c>
      <c r="AB75" s="680"/>
      <c r="AC75" s="680"/>
      <c r="AD75" s="680"/>
      <c r="AE75" s="682"/>
      <c r="AF75" s="678">
        <v>1</v>
      </c>
      <c r="AG75" s="680"/>
      <c r="AH75" s="680"/>
      <c r="AI75" s="680"/>
      <c r="AJ75" s="682"/>
      <c r="AK75" s="678">
        <v>12</v>
      </c>
      <c r="AL75" s="680"/>
      <c r="AM75" s="680"/>
      <c r="AN75" s="680"/>
      <c r="AO75" s="682"/>
      <c r="AP75" s="678" t="s">
        <v>197</v>
      </c>
      <c r="AQ75" s="680"/>
      <c r="AR75" s="680"/>
      <c r="AS75" s="680"/>
      <c r="AT75" s="682"/>
      <c r="AU75" s="678" t="s">
        <v>197</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t="s">
        <v>541</v>
      </c>
      <c r="C76" s="674"/>
      <c r="D76" s="674"/>
      <c r="E76" s="674"/>
      <c r="F76" s="674"/>
      <c r="G76" s="674"/>
      <c r="H76" s="674"/>
      <c r="I76" s="674"/>
      <c r="J76" s="674"/>
      <c r="K76" s="674"/>
      <c r="L76" s="674"/>
      <c r="M76" s="674"/>
      <c r="N76" s="674"/>
      <c r="O76" s="674"/>
      <c r="P76" s="675"/>
      <c r="Q76" s="685">
        <v>452</v>
      </c>
      <c r="R76" s="680"/>
      <c r="S76" s="680"/>
      <c r="T76" s="680"/>
      <c r="U76" s="682"/>
      <c r="V76" s="678">
        <v>233</v>
      </c>
      <c r="W76" s="680"/>
      <c r="X76" s="680"/>
      <c r="Y76" s="680"/>
      <c r="Z76" s="682"/>
      <c r="AA76" s="678">
        <v>220</v>
      </c>
      <c r="AB76" s="680"/>
      <c r="AC76" s="680"/>
      <c r="AD76" s="680"/>
      <c r="AE76" s="682"/>
      <c r="AF76" s="678">
        <v>220</v>
      </c>
      <c r="AG76" s="680"/>
      <c r="AH76" s="680"/>
      <c r="AI76" s="680"/>
      <c r="AJ76" s="682"/>
      <c r="AK76" s="678" t="s">
        <v>197</v>
      </c>
      <c r="AL76" s="680"/>
      <c r="AM76" s="680"/>
      <c r="AN76" s="680"/>
      <c r="AO76" s="682"/>
      <c r="AP76" s="678" t="s">
        <v>197</v>
      </c>
      <c r="AQ76" s="680"/>
      <c r="AR76" s="680"/>
      <c r="AS76" s="680"/>
      <c r="AT76" s="682"/>
      <c r="AU76" s="678" t="s">
        <v>197</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t="s">
        <v>347</v>
      </c>
      <c r="C77" s="674"/>
      <c r="D77" s="674"/>
      <c r="E77" s="674"/>
      <c r="F77" s="674"/>
      <c r="G77" s="674"/>
      <c r="H77" s="674"/>
      <c r="I77" s="674"/>
      <c r="J77" s="674"/>
      <c r="K77" s="674"/>
      <c r="L77" s="674"/>
      <c r="M77" s="674"/>
      <c r="N77" s="674"/>
      <c r="O77" s="674"/>
      <c r="P77" s="675"/>
      <c r="Q77" s="685">
        <v>1440</v>
      </c>
      <c r="R77" s="680"/>
      <c r="S77" s="680"/>
      <c r="T77" s="680"/>
      <c r="U77" s="682"/>
      <c r="V77" s="678">
        <v>1433</v>
      </c>
      <c r="W77" s="680"/>
      <c r="X77" s="680"/>
      <c r="Y77" s="680"/>
      <c r="Z77" s="682"/>
      <c r="AA77" s="678">
        <v>7</v>
      </c>
      <c r="AB77" s="680"/>
      <c r="AC77" s="680"/>
      <c r="AD77" s="680"/>
      <c r="AE77" s="682"/>
      <c r="AF77" s="678">
        <v>7</v>
      </c>
      <c r="AG77" s="680"/>
      <c r="AH77" s="680"/>
      <c r="AI77" s="680"/>
      <c r="AJ77" s="682"/>
      <c r="AK77" s="678" t="s">
        <v>197</v>
      </c>
      <c r="AL77" s="680"/>
      <c r="AM77" s="680"/>
      <c r="AN77" s="680"/>
      <c r="AO77" s="682"/>
      <c r="AP77" s="678" t="s">
        <v>197</v>
      </c>
      <c r="AQ77" s="680"/>
      <c r="AR77" s="680"/>
      <c r="AS77" s="680"/>
      <c r="AT77" s="682"/>
      <c r="AU77" s="678" t="s">
        <v>197</v>
      </c>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t="s">
        <v>542</v>
      </c>
      <c r="C78" s="674"/>
      <c r="D78" s="674"/>
      <c r="E78" s="674"/>
      <c r="F78" s="674"/>
      <c r="G78" s="674"/>
      <c r="H78" s="674"/>
      <c r="I78" s="674"/>
      <c r="J78" s="674"/>
      <c r="K78" s="674"/>
      <c r="L78" s="674"/>
      <c r="M78" s="674"/>
      <c r="N78" s="674"/>
      <c r="O78" s="674"/>
      <c r="P78" s="675"/>
      <c r="Q78" s="676">
        <v>388762</v>
      </c>
      <c r="R78" s="677"/>
      <c r="S78" s="677"/>
      <c r="T78" s="677"/>
      <c r="U78" s="677"/>
      <c r="V78" s="677">
        <v>379528</v>
      </c>
      <c r="W78" s="677"/>
      <c r="X78" s="677"/>
      <c r="Y78" s="677"/>
      <c r="Z78" s="677"/>
      <c r="AA78" s="677">
        <v>9234</v>
      </c>
      <c r="AB78" s="677"/>
      <c r="AC78" s="677"/>
      <c r="AD78" s="677"/>
      <c r="AE78" s="677"/>
      <c r="AF78" s="677">
        <v>8886</v>
      </c>
      <c r="AG78" s="677"/>
      <c r="AH78" s="677"/>
      <c r="AI78" s="677"/>
      <c r="AJ78" s="677"/>
      <c r="AK78" s="677">
        <v>3256</v>
      </c>
      <c r="AL78" s="677"/>
      <c r="AM78" s="677"/>
      <c r="AN78" s="677"/>
      <c r="AO78" s="677"/>
      <c r="AP78" s="677" t="s">
        <v>197</v>
      </c>
      <c r="AQ78" s="677"/>
      <c r="AR78" s="677"/>
      <c r="AS78" s="677"/>
      <c r="AT78" s="677"/>
      <c r="AU78" s="677" t="s">
        <v>197</v>
      </c>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246</v>
      </c>
      <c r="B88" s="696" t="s">
        <v>182</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9448</v>
      </c>
      <c r="AG88" s="700"/>
      <c r="AH88" s="700"/>
      <c r="AI88" s="700"/>
      <c r="AJ88" s="700"/>
      <c r="AK88" s="705"/>
      <c r="AL88" s="705"/>
      <c r="AM88" s="705"/>
      <c r="AN88" s="705"/>
      <c r="AO88" s="705"/>
      <c r="AP88" s="700">
        <v>1635</v>
      </c>
      <c r="AQ88" s="700"/>
      <c r="AR88" s="700"/>
      <c r="AS88" s="700"/>
      <c r="AT88" s="700"/>
      <c r="AU88" s="700">
        <v>609</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696" t="s">
        <v>447</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76</v>
      </c>
      <c r="CS102" s="709"/>
      <c r="CT102" s="709"/>
      <c r="CU102" s="709"/>
      <c r="CV102" s="749"/>
      <c r="CW102" s="748">
        <v>116</v>
      </c>
      <c r="CX102" s="709"/>
      <c r="CY102" s="709"/>
      <c r="CZ102" s="709"/>
      <c r="DA102" s="749"/>
      <c r="DB102" s="748" t="s">
        <v>197</v>
      </c>
      <c r="DC102" s="709"/>
      <c r="DD102" s="709"/>
      <c r="DE102" s="709"/>
      <c r="DF102" s="749"/>
      <c r="DG102" s="748" t="s">
        <v>197</v>
      </c>
      <c r="DH102" s="709"/>
      <c r="DI102" s="709"/>
      <c r="DJ102" s="709"/>
      <c r="DK102" s="749"/>
      <c r="DL102" s="748">
        <v>62</v>
      </c>
      <c r="DM102" s="709"/>
      <c r="DN102" s="709"/>
      <c r="DO102" s="709"/>
      <c r="DP102" s="749"/>
      <c r="DQ102" s="748">
        <v>6</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469</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470</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472</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198</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473</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474</v>
      </c>
      <c r="AB109" s="757"/>
      <c r="AC109" s="757"/>
      <c r="AD109" s="757"/>
      <c r="AE109" s="758"/>
      <c r="AF109" s="759" t="s">
        <v>475</v>
      </c>
      <c r="AG109" s="757"/>
      <c r="AH109" s="757"/>
      <c r="AI109" s="757"/>
      <c r="AJ109" s="758"/>
      <c r="AK109" s="759" t="s">
        <v>388</v>
      </c>
      <c r="AL109" s="757"/>
      <c r="AM109" s="757"/>
      <c r="AN109" s="757"/>
      <c r="AO109" s="758"/>
      <c r="AP109" s="759" t="s">
        <v>476</v>
      </c>
      <c r="AQ109" s="757"/>
      <c r="AR109" s="757"/>
      <c r="AS109" s="757"/>
      <c r="AT109" s="760"/>
      <c r="AU109" s="756" t="s">
        <v>473</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474</v>
      </c>
      <c r="BR109" s="757"/>
      <c r="BS109" s="757"/>
      <c r="BT109" s="757"/>
      <c r="BU109" s="758"/>
      <c r="BV109" s="759" t="s">
        <v>475</v>
      </c>
      <c r="BW109" s="757"/>
      <c r="BX109" s="757"/>
      <c r="BY109" s="757"/>
      <c r="BZ109" s="758"/>
      <c r="CA109" s="759" t="s">
        <v>388</v>
      </c>
      <c r="CB109" s="757"/>
      <c r="CC109" s="757"/>
      <c r="CD109" s="757"/>
      <c r="CE109" s="758"/>
      <c r="CF109" s="761" t="s">
        <v>476</v>
      </c>
      <c r="CG109" s="761"/>
      <c r="CH109" s="761"/>
      <c r="CI109" s="761"/>
      <c r="CJ109" s="761"/>
      <c r="CK109" s="759" t="s">
        <v>94</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474</v>
      </c>
      <c r="DH109" s="757"/>
      <c r="DI109" s="757"/>
      <c r="DJ109" s="757"/>
      <c r="DK109" s="758"/>
      <c r="DL109" s="759" t="s">
        <v>475</v>
      </c>
      <c r="DM109" s="757"/>
      <c r="DN109" s="757"/>
      <c r="DO109" s="757"/>
      <c r="DP109" s="758"/>
      <c r="DQ109" s="759" t="s">
        <v>388</v>
      </c>
      <c r="DR109" s="757"/>
      <c r="DS109" s="757"/>
      <c r="DT109" s="757"/>
      <c r="DU109" s="758"/>
      <c r="DV109" s="759" t="s">
        <v>476</v>
      </c>
      <c r="DW109" s="757"/>
      <c r="DX109" s="757"/>
      <c r="DY109" s="757"/>
      <c r="DZ109" s="760"/>
    </row>
    <row r="110" spans="1:131" s="48" customFormat="1" ht="26.25" customHeight="1" x14ac:dyDescent="0.15">
      <c r="A110" s="762" t="s">
        <v>323</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5880190</v>
      </c>
      <c r="AB110" s="766"/>
      <c r="AC110" s="766"/>
      <c r="AD110" s="766"/>
      <c r="AE110" s="767"/>
      <c r="AF110" s="768">
        <v>5659411</v>
      </c>
      <c r="AG110" s="766"/>
      <c r="AH110" s="766"/>
      <c r="AI110" s="766"/>
      <c r="AJ110" s="767"/>
      <c r="AK110" s="768">
        <v>5368713</v>
      </c>
      <c r="AL110" s="766"/>
      <c r="AM110" s="766"/>
      <c r="AN110" s="766"/>
      <c r="AO110" s="767"/>
      <c r="AP110" s="769">
        <v>19.600000000000001</v>
      </c>
      <c r="AQ110" s="770"/>
      <c r="AR110" s="770"/>
      <c r="AS110" s="770"/>
      <c r="AT110" s="771"/>
      <c r="AU110" s="974" t="s">
        <v>121</v>
      </c>
      <c r="AV110" s="975"/>
      <c r="AW110" s="975"/>
      <c r="AX110" s="975"/>
      <c r="AY110" s="975"/>
      <c r="AZ110" s="772" t="s">
        <v>477</v>
      </c>
      <c r="BA110" s="763"/>
      <c r="BB110" s="763"/>
      <c r="BC110" s="763"/>
      <c r="BD110" s="763"/>
      <c r="BE110" s="763"/>
      <c r="BF110" s="763"/>
      <c r="BG110" s="763"/>
      <c r="BH110" s="763"/>
      <c r="BI110" s="763"/>
      <c r="BJ110" s="763"/>
      <c r="BK110" s="763"/>
      <c r="BL110" s="763"/>
      <c r="BM110" s="763"/>
      <c r="BN110" s="763"/>
      <c r="BO110" s="763"/>
      <c r="BP110" s="764"/>
      <c r="BQ110" s="773">
        <v>54328867</v>
      </c>
      <c r="BR110" s="774"/>
      <c r="BS110" s="774"/>
      <c r="BT110" s="774"/>
      <c r="BU110" s="774"/>
      <c r="BV110" s="774">
        <v>50056588</v>
      </c>
      <c r="BW110" s="774"/>
      <c r="BX110" s="774"/>
      <c r="BY110" s="774"/>
      <c r="BZ110" s="774"/>
      <c r="CA110" s="774">
        <v>43198276</v>
      </c>
      <c r="CB110" s="774"/>
      <c r="CC110" s="774"/>
      <c r="CD110" s="774"/>
      <c r="CE110" s="774"/>
      <c r="CF110" s="775">
        <v>157.30000000000001</v>
      </c>
      <c r="CG110" s="776"/>
      <c r="CH110" s="776"/>
      <c r="CI110" s="776"/>
      <c r="CJ110" s="776"/>
      <c r="CK110" s="980" t="s">
        <v>383</v>
      </c>
      <c r="CL110" s="981"/>
      <c r="CM110" s="772" t="s">
        <v>61</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197</v>
      </c>
      <c r="DH110" s="774"/>
      <c r="DI110" s="774"/>
      <c r="DJ110" s="774"/>
      <c r="DK110" s="774"/>
      <c r="DL110" s="774" t="s">
        <v>197</v>
      </c>
      <c r="DM110" s="774"/>
      <c r="DN110" s="774"/>
      <c r="DO110" s="774"/>
      <c r="DP110" s="774"/>
      <c r="DQ110" s="774" t="s">
        <v>197</v>
      </c>
      <c r="DR110" s="774"/>
      <c r="DS110" s="774"/>
      <c r="DT110" s="774"/>
      <c r="DU110" s="774"/>
      <c r="DV110" s="777" t="s">
        <v>197</v>
      </c>
      <c r="DW110" s="777"/>
      <c r="DX110" s="777"/>
      <c r="DY110" s="777"/>
      <c r="DZ110" s="778"/>
    </row>
    <row r="111" spans="1:131" s="48" customFormat="1" ht="26.25" customHeight="1" x14ac:dyDescent="0.15">
      <c r="A111" s="779" t="s">
        <v>453</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197</v>
      </c>
      <c r="AB111" s="782"/>
      <c r="AC111" s="782"/>
      <c r="AD111" s="782"/>
      <c r="AE111" s="783"/>
      <c r="AF111" s="784" t="s">
        <v>197</v>
      </c>
      <c r="AG111" s="782"/>
      <c r="AH111" s="782"/>
      <c r="AI111" s="782"/>
      <c r="AJ111" s="783"/>
      <c r="AK111" s="784" t="s">
        <v>197</v>
      </c>
      <c r="AL111" s="782"/>
      <c r="AM111" s="782"/>
      <c r="AN111" s="782"/>
      <c r="AO111" s="783"/>
      <c r="AP111" s="785" t="s">
        <v>197</v>
      </c>
      <c r="AQ111" s="786"/>
      <c r="AR111" s="786"/>
      <c r="AS111" s="786"/>
      <c r="AT111" s="787"/>
      <c r="AU111" s="976"/>
      <c r="AV111" s="977"/>
      <c r="AW111" s="977"/>
      <c r="AX111" s="977"/>
      <c r="AY111" s="977"/>
      <c r="AZ111" s="788" t="s">
        <v>478</v>
      </c>
      <c r="BA111" s="789"/>
      <c r="BB111" s="789"/>
      <c r="BC111" s="789"/>
      <c r="BD111" s="789"/>
      <c r="BE111" s="789"/>
      <c r="BF111" s="789"/>
      <c r="BG111" s="789"/>
      <c r="BH111" s="789"/>
      <c r="BI111" s="789"/>
      <c r="BJ111" s="789"/>
      <c r="BK111" s="789"/>
      <c r="BL111" s="789"/>
      <c r="BM111" s="789"/>
      <c r="BN111" s="789"/>
      <c r="BO111" s="789"/>
      <c r="BP111" s="790"/>
      <c r="BQ111" s="791">
        <v>139481</v>
      </c>
      <c r="BR111" s="792"/>
      <c r="BS111" s="792"/>
      <c r="BT111" s="792"/>
      <c r="BU111" s="792"/>
      <c r="BV111" s="792">
        <v>107225</v>
      </c>
      <c r="BW111" s="792"/>
      <c r="BX111" s="792"/>
      <c r="BY111" s="792"/>
      <c r="BZ111" s="792"/>
      <c r="CA111" s="792">
        <v>74671</v>
      </c>
      <c r="CB111" s="792"/>
      <c r="CC111" s="792"/>
      <c r="CD111" s="792"/>
      <c r="CE111" s="792"/>
      <c r="CF111" s="793">
        <v>0.3</v>
      </c>
      <c r="CG111" s="794"/>
      <c r="CH111" s="794"/>
      <c r="CI111" s="794"/>
      <c r="CJ111" s="794"/>
      <c r="CK111" s="982"/>
      <c r="CL111" s="983"/>
      <c r="CM111" s="788" t="s">
        <v>140</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197</v>
      </c>
      <c r="DH111" s="792"/>
      <c r="DI111" s="792"/>
      <c r="DJ111" s="792"/>
      <c r="DK111" s="792"/>
      <c r="DL111" s="792" t="s">
        <v>197</v>
      </c>
      <c r="DM111" s="792"/>
      <c r="DN111" s="792"/>
      <c r="DO111" s="792"/>
      <c r="DP111" s="792"/>
      <c r="DQ111" s="792" t="s">
        <v>197</v>
      </c>
      <c r="DR111" s="792"/>
      <c r="DS111" s="792"/>
      <c r="DT111" s="792"/>
      <c r="DU111" s="792"/>
      <c r="DV111" s="795" t="s">
        <v>197</v>
      </c>
      <c r="DW111" s="795"/>
      <c r="DX111" s="795"/>
      <c r="DY111" s="795"/>
      <c r="DZ111" s="796"/>
    </row>
    <row r="112" spans="1:131" s="48" customFormat="1" ht="26.25" customHeight="1" x14ac:dyDescent="0.15">
      <c r="A112" s="943" t="s">
        <v>154</v>
      </c>
      <c r="B112" s="944"/>
      <c r="C112" s="789" t="s">
        <v>480</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v>58470</v>
      </c>
      <c r="AB112" s="782"/>
      <c r="AC112" s="782"/>
      <c r="AD112" s="782"/>
      <c r="AE112" s="783"/>
      <c r="AF112" s="784">
        <v>66407</v>
      </c>
      <c r="AG112" s="782"/>
      <c r="AH112" s="782"/>
      <c r="AI112" s="782"/>
      <c r="AJ112" s="783"/>
      <c r="AK112" s="784" t="s">
        <v>197</v>
      </c>
      <c r="AL112" s="782"/>
      <c r="AM112" s="782"/>
      <c r="AN112" s="782"/>
      <c r="AO112" s="783"/>
      <c r="AP112" s="785" t="s">
        <v>197</v>
      </c>
      <c r="AQ112" s="786"/>
      <c r="AR112" s="786"/>
      <c r="AS112" s="786"/>
      <c r="AT112" s="787"/>
      <c r="AU112" s="976"/>
      <c r="AV112" s="977"/>
      <c r="AW112" s="977"/>
      <c r="AX112" s="977"/>
      <c r="AY112" s="977"/>
      <c r="AZ112" s="788" t="s">
        <v>264</v>
      </c>
      <c r="BA112" s="789"/>
      <c r="BB112" s="789"/>
      <c r="BC112" s="789"/>
      <c r="BD112" s="789"/>
      <c r="BE112" s="789"/>
      <c r="BF112" s="789"/>
      <c r="BG112" s="789"/>
      <c r="BH112" s="789"/>
      <c r="BI112" s="789"/>
      <c r="BJ112" s="789"/>
      <c r="BK112" s="789"/>
      <c r="BL112" s="789"/>
      <c r="BM112" s="789"/>
      <c r="BN112" s="789"/>
      <c r="BO112" s="789"/>
      <c r="BP112" s="790"/>
      <c r="BQ112" s="791">
        <v>12430388</v>
      </c>
      <c r="BR112" s="792"/>
      <c r="BS112" s="792"/>
      <c r="BT112" s="792"/>
      <c r="BU112" s="792"/>
      <c r="BV112" s="792">
        <v>12254079</v>
      </c>
      <c r="BW112" s="792"/>
      <c r="BX112" s="792"/>
      <c r="BY112" s="792"/>
      <c r="BZ112" s="792"/>
      <c r="CA112" s="792">
        <v>13883989</v>
      </c>
      <c r="CB112" s="792"/>
      <c r="CC112" s="792"/>
      <c r="CD112" s="792"/>
      <c r="CE112" s="792"/>
      <c r="CF112" s="793">
        <v>50.6</v>
      </c>
      <c r="CG112" s="794"/>
      <c r="CH112" s="794"/>
      <c r="CI112" s="794"/>
      <c r="CJ112" s="794"/>
      <c r="CK112" s="982"/>
      <c r="CL112" s="983"/>
      <c r="CM112" s="788" t="s">
        <v>393</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v>139481</v>
      </c>
      <c r="DH112" s="792"/>
      <c r="DI112" s="792"/>
      <c r="DJ112" s="792"/>
      <c r="DK112" s="792"/>
      <c r="DL112" s="792">
        <v>107225</v>
      </c>
      <c r="DM112" s="792"/>
      <c r="DN112" s="792"/>
      <c r="DO112" s="792"/>
      <c r="DP112" s="792"/>
      <c r="DQ112" s="792">
        <v>74671</v>
      </c>
      <c r="DR112" s="792"/>
      <c r="DS112" s="792"/>
      <c r="DT112" s="792"/>
      <c r="DU112" s="792"/>
      <c r="DV112" s="795">
        <v>0.3</v>
      </c>
      <c r="DW112" s="795"/>
      <c r="DX112" s="795"/>
      <c r="DY112" s="795"/>
      <c r="DZ112" s="796"/>
    </row>
    <row r="113" spans="1:130" s="48" customFormat="1" ht="26.25" customHeight="1" x14ac:dyDescent="0.15">
      <c r="A113" s="945"/>
      <c r="B113" s="946"/>
      <c r="C113" s="789" t="s">
        <v>482</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1223349</v>
      </c>
      <c r="AB113" s="782"/>
      <c r="AC113" s="782"/>
      <c r="AD113" s="782"/>
      <c r="AE113" s="783"/>
      <c r="AF113" s="784">
        <v>1374670</v>
      </c>
      <c r="AG113" s="782"/>
      <c r="AH113" s="782"/>
      <c r="AI113" s="782"/>
      <c r="AJ113" s="783"/>
      <c r="AK113" s="784">
        <v>1293527</v>
      </c>
      <c r="AL113" s="782"/>
      <c r="AM113" s="782"/>
      <c r="AN113" s="782"/>
      <c r="AO113" s="783"/>
      <c r="AP113" s="785">
        <v>4.7</v>
      </c>
      <c r="AQ113" s="786"/>
      <c r="AR113" s="786"/>
      <c r="AS113" s="786"/>
      <c r="AT113" s="787"/>
      <c r="AU113" s="976"/>
      <c r="AV113" s="977"/>
      <c r="AW113" s="977"/>
      <c r="AX113" s="977"/>
      <c r="AY113" s="977"/>
      <c r="AZ113" s="788" t="s">
        <v>201</v>
      </c>
      <c r="BA113" s="789"/>
      <c r="BB113" s="789"/>
      <c r="BC113" s="789"/>
      <c r="BD113" s="789"/>
      <c r="BE113" s="789"/>
      <c r="BF113" s="789"/>
      <c r="BG113" s="789"/>
      <c r="BH113" s="789"/>
      <c r="BI113" s="789"/>
      <c r="BJ113" s="789"/>
      <c r="BK113" s="789"/>
      <c r="BL113" s="789"/>
      <c r="BM113" s="789"/>
      <c r="BN113" s="789"/>
      <c r="BO113" s="789"/>
      <c r="BP113" s="790"/>
      <c r="BQ113" s="791">
        <v>530150</v>
      </c>
      <c r="BR113" s="792"/>
      <c r="BS113" s="792"/>
      <c r="BT113" s="792"/>
      <c r="BU113" s="792"/>
      <c r="BV113" s="792">
        <v>474703</v>
      </c>
      <c r="BW113" s="792"/>
      <c r="BX113" s="792"/>
      <c r="BY113" s="792"/>
      <c r="BZ113" s="792"/>
      <c r="CA113" s="792">
        <v>608922</v>
      </c>
      <c r="CB113" s="792"/>
      <c r="CC113" s="792"/>
      <c r="CD113" s="792"/>
      <c r="CE113" s="792"/>
      <c r="CF113" s="793">
        <v>2.2000000000000002</v>
      </c>
      <c r="CG113" s="794"/>
      <c r="CH113" s="794"/>
      <c r="CI113" s="794"/>
      <c r="CJ113" s="794"/>
      <c r="CK113" s="982"/>
      <c r="CL113" s="983"/>
      <c r="CM113" s="788" t="s">
        <v>404</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197</v>
      </c>
      <c r="DH113" s="782"/>
      <c r="DI113" s="782"/>
      <c r="DJ113" s="782"/>
      <c r="DK113" s="783"/>
      <c r="DL113" s="784" t="s">
        <v>197</v>
      </c>
      <c r="DM113" s="782"/>
      <c r="DN113" s="782"/>
      <c r="DO113" s="782"/>
      <c r="DP113" s="783"/>
      <c r="DQ113" s="784" t="s">
        <v>197</v>
      </c>
      <c r="DR113" s="782"/>
      <c r="DS113" s="782"/>
      <c r="DT113" s="782"/>
      <c r="DU113" s="783"/>
      <c r="DV113" s="785" t="s">
        <v>197</v>
      </c>
      <c r="DW113" s="786"/>
      <c r="DX113" s="786"/>
      <c r="DY113" s="786"/>
      <c r="DZ113" s="787"/>
    </row>
    <row r="114" spans="1:130" s="48" customFormat="1" ht="26.25" customHeight="1" x14ac:dyDescent="0.15">
      <c r="A114" s="945"/>
      <c r="B114" s="946"/>
      <c r="C114" s="789" t="s">
        <v>483</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364048</v>
      </c>
      <c r="AB114" s="782"/>
      <c r="AC114" s="782"/>
      <c r="AD114" s="782"/>
      <c r="AE114" s="783"/>
      <c r="AF114" s="784">
        <v>229496</v>
      </c>
      <c r="AG114" s="782"/>
      <c r="AH114" s="782"/>
      <c r="AI114" s="782"/>
      <c r="AJ114" s="783"/>
      <c r="AK114" s="784">
        <v>67236</v>
      </c>
      <c r="AL114" s="782"/>
      <c r="AM114" s="782"/>
      <c r="AN114" s="782"/>
      <c r="AO114" s="783"/>
      <c r="AP114" s="785">
        <v>0.2</v>
      </c>
      <c r="AQ114" s="786"/>
      <c r="AR114" s="786"/>
      <c r="AS114" s="786"/>
      <c r="AT114" s="787"/>
      <c r="AU114" s="976"/>
      <c r="AV114" s="977"/>
      <c r="AW114" s="977"/>
      <c r="AX114" s="977"/>
      <c r="AY114" s="977"/>
      <c r="AZ114" s="788" t="s">
        <v>484</v>
      </c>
      <c r="BA114" s="789"/>
      <c r="BB114" s="789"/>
      <c r="BC114" s="789"/>
      <c r="BD114" s="789"/>
      <c r="BE114" s="789"/>
      <c r="BF114" s="789"/>
      <c r="BG114" s="789"/>
      <c r="BH114" s="789"/>
      <c r="BI114" s="789"/>
      <c r="BJ114" s="789"/>
      <c r="BK114" s="789"/>
      <c r="BL114" s="789"/>
      <c r="BM114" s="789"/>
      <c r="BN114" s="789"/>
      <c r="BO114" s="789"/>
      <c r="BP114" s="790"/>
      <c r="BQ114" s="791">
        <v>5985261</v>
      </c>
      <c r="BR114" s="792"/>
      <c r="BS114" s="792"/>
      <c r="BT114" s="792"/>
      <c r="BU114" s="792"/>
      <c r="BV114" s="792">
        <v>5969433</v>
      </c>
      <c r="BW114" s="792"/>
      <c r="BX114" s="792"/>
      <c r="BY114" s="792"/>
      <c r="BZ114" s="792"/>
      <c r="CA114" s="792">
        <v>5873386</v>
      </c>
      <c r="CB114" s="792"/>
      <c r="CC114" s="792"/>
      <c r="CD114" s="792"/>
      <c r="CE114" s="792"/>
      <c r="CF114" s="793">
        <v>21.4</v>
      </c>
      <c r="CG114" s="794"/>
      <c r="CH114" s="794"/>
      <c r="CI114" s="794"/>
      <c r="CJ114" s="794"/>
      <c r="CK114" s="982"/>
      <c r="CL114" s="983"/>
      <c r="CM114" s="788" t="s">
        <v>151</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197</v>
      </c>
      <c r="DH114" s="782"/>
      <c r="DI114" s="782"/>
      <c r="DJ114" s="782"/>
      <c r="DK114" s="783"/>
      <c r="DL114" s="784" t="s">
        <v>197</v>
      </c>
      <c r="DM114" s="782"/>
      <c r="DN114" s="782"/>
      <c r="DO114" s="782"/>
      <c r="DP114" s="783"/>
      <c r="DQ114" s="784" t="s">
        <v>197</v>
      </c>
      <c r="DR114" s="782"/>
      <c r="DS114" s="782"/>
      <c r="DT114" s="782"/>
      <c r="DU114" s="783"/>
      <c r="DV114" s="785" t="s">
        <v>197</v>
      </c>
      <c r="DW114" s="786"/>
      <c r="DX114" s="786"/>
      <c r="DY114" s="786"/>
      <c r="DZ114" s="787"/>
    </row>
    <row r="115" spans="1:130" s="48" customFormat="1" ht="26.25" customHeight="1" x14ac:dyDescent="0.15">
      <c r="A115" s="945"/>
      <c r="B115" s="946"/>
      <c r="C115" s="789" t="s">
        <v>370</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32855</v>
      </c>
      <c r="AB115" s="782"/>
      <c r="AC115" s="782"/>
      <c r="AD115" s="782"/>
      <c r="AE115" s="783"/>
      <c r="AF115" s="784">
        <v>32855</v>
      </c>
      <c r="AG115" s="782"/>
      <c r="AH115" s="782"/>
      <c r="AI115" s="782"/>
      <c r="AJ115" s="783"/>
      <c r="AK115" s="784">
        <v>32855</v>
      </c>
      <c r="AL115" s="782"/>
      <c r="AM115" s="782"/>
      <c r="AN115" s="782"/>
      <c r="AO115" s="783"/>
      <c r="AP115" s="785">
        <v>0.1</v>
      </c>
      <c r="AQ115" s="786"/>
      <c r="AR115" s="786"/>
      <c r="AS115" s="786"/>
      <c r="AT115" s="787"/>
      <c r="AU115" s="976"/>
      <c r="AV115" s="977"/>
      <c r="AW115" s="977"/>
      <c r="AX115" s="977"/>
      <c r="AY115" s="977"/>
      <c r="AZ115" s="788" t="s">
        <v>340</v>
      </c>
      <c r="BA115" s="789"/>
      <c r="BB115" s="789"/>
      <c r="BC115" s="789"/>
      <c r="BD115" s="789"/>
      <c r="BE115" s="789"/>
      <c r="BF115" s="789"/>
      <c r="BG115" s="789"/>
      <c r="BH115" s="789"/>
      <c r="BI115" s="789"/>
      <c r="BJ115" s="789"/>
      <c r="BK115" s="789"/>
      <c r="BL115" s="789"/>
      <c r="BM115" s="789"/>
      <c r="BN115" s="789"/>
      <c r="BO115" s="789"/>
      <c r="BP115" s="790"/>
      <c r="BQ115" s="791">
        <v>6678</v>
      </c>
      <c r="BR115" s="792"/>
      <c r="BS115" s="792"/>
      <c r="BT115" s="792"/>
      <c r="BU115" s="792"/>
      <c r="BV115" s="792">
        <v>6464</v>
      </c>
      <c r="BW115" s="792"/>
      <c r="BX115" s="792"/>
      <c r="BY115" s="792"/>
      <c r="BZ115" s="792"/>
      <c r="CA115" s="792">
        <v>6248</v>
      </c>
      <c r="CB115" s="792"/>
      <c r="CC115" s="792"/>
      <c r="CD115" s="792"/>
      <c r="CE115" s="792"/>
      <c r="CF115" s="793">
        <v>0</v>
      </c>
      <c r="CG115" s="794"/>
      <c r="CH115" s="794"/>
      <c r="CI115" s="794"/>
      <c r="CJ115" s="794"/>
      <c r="CK115" s="982"/>
      <c r="CL115" s="983"/>
      <c r="CM115" s="788" t="s">
        <v>31</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197</v>
      </c>
      <c r="DH115" s="782"/>
      <c r="DI115" s="782"/>
      <c r="DJ115" s="782"/>
      <c r="DK115" s="783"/>
      <c r="DL115" s="784" t="s">
        <v>197</v>
      </c>
      <c r="DM115" s="782"/>
      <c r="DN115" s="782"/>
      <c r="DO115" s="782"/>
      <c r="DP115" s="783"/>
      <c r="DQ115" s="784" t="s">
        <v>197</v>
      </c>
      <c r="DR115" s="782"/>
      <c r="DS115" s="782"/>
      <c r="DT115" s="782"/>
      <c r="DU115" s="783"/>
      <c r="DV115" s="785" t="s">
        <v>197</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197</v>
      </c>
      <c r="AB116" s="782"/>
      <c r="AC116" s="782"/>
      <c r="AD116" s="782"/>
      <c r="AE116" s="783"/>
      <c r="AF116" s="784">
        <v>86</v>
      </c>
      <c r="AG116" s="782"/>
      <c r="AH116" s="782"/>
      <c r="AI116" s="782"/>
      <c r="AJ116" s="783"/>
      <c r="AK116" s="784">
        <v>75</v>
      </c>
      <c r="AL116" s="782"/>
      <c r="AM116" s="782"/>
      <c r="AN116" s="782"/>
      <c r="AO116" s="783"/>
      <c r="AP116" s="785">
        <v>0</v>
      </c>
      <c r="AQ116" s="786"/>
      <c r="AR116" s="786"/>
      <c r="AS116" s="786"/>
      <c r="AT116" s="787"/>
      <c r="AU116" s="976"/>
      <c r="AV116" s="977"/>
      <c r="AW116" s="977"/>
      <c r="AX116" s="977"/>
      <c r="AY116" s="977"/>
      <c r="AZ116" s="799" t="s">
        <v>219</v>
      </c>
      <c r="BA116" s="800"/>
      <c r="BB116" s="800"/>
      <c r="BC116" s="800"/>
      <c r="BD116" s="800"/>
      <c r="BE116" s="800"/>
      <c r="BF116" s="800"/>
      <c r="BG116" s="800"/>
      <c r="BH116" s="800"/>
      <c r="BI116" s="800"/>
      <c r="BJ116" s="800"/>
      <c r="BK116" s="800"/>
      <c r="BL116" s="800"/>
      <c r="BM116" s="800"/>
      <c r="BN116" s="800"/>
      <c r="BO116" s="800"/>
      <c r="BP116" s="801"/>
      <c r="BQ116" s="791" t="s">
        <v>197</v>
      </c>
      <c r="BR116" s="792"/>
      <c r="BS116" s="792"/>
      <c r="BT116" s="792"/>
      <c r="BU116" s="792"/>
      <c r="BV116" s="792" t="s">
        <v>197</v>
      </c>
      <c r="BW116" s="792"/>
      <c r="BX116" s="792"/>
      <c r="BY116" s="792"/>
      <c r="BZ116" s="792"/>
      <c r="CA116" s="792" t="s">
        <v>197</v>
      </c>
      <c r="CB116" s="792"/>
      <c r="CC116" s="792"/>
      <c r="CD116" s="792"/>
      <c r="CE116" s="792"/>
      <c r="CF116" s="793" t="s">
        <v>197</v>
      </c>
      <c r="CG116" s="794"/>
      <c r="CH116" s="794"/>
      <c r="CI116" s="794"/>
      <c r="CJ116" s="794"/>
      <c r="CK116" s="982"/>
      <c r="CL116" s="983"/>
      <c r="CM116" s="788" t="s">
        <v>11</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197</v>
      </c>
      <c r="DH116" s="782"/>
      <c r="DI116" s="782"/>
      <c r="DJ116" s="782"/>
      <c r="DK116" s="783"/>
      <c r="DL116" s="784" t="s">
        <v>197</v>
      </c>
      <c r="DM116" s="782"/>
      <c r="DN116" s="782"/>
      <c r="DO116" s="782"/>
      <c r="DP116" s="783"/>
      <c r="DQ116" s="784" t="s">
        <v>197</v>
      </c>
      <c r="DR116" s="782"/>
      <c r="DS116" s="782"/>
      <c r="DT116" s="782"/>
      <c r="DU116" s="783"/>
      <c r="DV116" s="785" t="s">
        <v>197</v>
      </c>
      <c r="DW116" s="786"/>
      <c r="DX116" s="786"/>
      <c r="DY116" s="786"/>
      <c r="DZ116" s="787"/>
    </row>
    <row r="117" spans="1:130" s="48" customFormat="1" ht="26.25" customHeight="1" x14ac:dyDescent="0.15">
      <c r="A117" s="756" t="s">
        <v>269</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318</v>
      </c>
      <c r="Z117" s="758"/>
      <c r="AA117" s="803">
        <v>7558912</v>
      </c>
      <c r="AB117" s="804"/>
      <c r="AC117" s="804"/>
      <c r="AD117" s="804"/>
      <c r="AE117" s="805"/>
      <c r="AF117" s="806">
        <v>7362925</v>
      </c>
      <c r="AG117" s="804"/>
      <c r="AH117" s="804"/>
      <c r="AI117" s="804"/>
      <c r="AJ117" s="805"/>
      <c r="AK117" s="806">
        <v>6762406</v>
      </c>
      <c r="AL117" s="804"/>
      <c r="AM117" s="804"/>
      <c r="AN117" s="804"/>
      <c r="AO117" s="805"/>
      <c r="AP117" s="807"/>
      <c r="AQ117" s="808"/>
      <c r="AR117" s="808"/>
      <c r="AS117" s="808"/>
      <c r="AT117" s="809"/>
      <c r="AU117" s="976"/>
      <c r="AV117" s="977"/>
      <c r="AW117" s="977"/>
      <c r="AX117" s="977"/>
      <c r="AY117" s="977"/>
      <c r="AZ117" s="810" t="s">
        <v>357</v>
      </c>
      <c r="BA117" s="811"/>
      <c r="BB117" s="811"/>
      <c r="BC117" s="811"/>
      <c r="BD117" s="811"/>
      <c r="BE117" s="811"/>
      <c r="BF117" s="811"/>
      <c r="BG117" s="811"/>
      <c r="BH117" s="811"/>
      <c r="BI117" s="811"/>
      <c r="BJ117" s="811"/>
      <c r="BK117" s="811"/>
      <c r="BL117" s="811"/>
      <c r="BM117" s="811"/>
      <c r="BN117" s="811"/>
      <c r="BO117" s="811"/>
      <c r="BP117" s="812"/>
      <c r="BQ117" s="791" t="s">
        <v>197</v>
      </c>
      <c r="BR117" s="792"/>
      <c r="BS117" s="792"/>
      <c r="BT117" s="792"/>
      <c r="BU117" s="792"/>
      <c r="BV117" s="792" t="s">
        <v>197</v>
      </c>
      <c r="BW117" s="792"/>
      <c r="BX117" s="792"/>
      <c r="BY117" s="792"/>
      <c r="BZ117" s="792"/>
      <c r="CA117" s="792" t="s">
        <v>197</v>
      </c>
      <c r="CB117" s="792"/>
      <c r="CC117" s="792"/>
      <c r="CD117" s="792"/>
      <c r="CE117" s="792"/>
      <c r="CF117" s="793" t="s">
        <v>197</v>
      </c>
      <c r="CG117" s="794"/>
      <c r="CH117" s="794"/>
      <c r="CI117" s="794"/>
      <c r="CJ117" s="794"/>
      <c r="CK117" s="982"/>
      <c r="CL117" s="983"/>
      <c r="CM117" s="788" t="s">
        <v>333</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197</v>
      </c>
      <c r="DH117" s="782"/>
      <c r="DI117" s="782"/>
      <c r="DJ117" s="782"/>
      <c r="DK117" s="783"/>
      <c r="DL117" s="784" t="s">
        <v>197</v>
      </c>
      <c r="DM117" s="782"/>
      <c r="DN117" s="782"/>
      <c r="DO117" s="782"/>
      <c r="DP117" s="783"/>
      <c r="DQ117" s="784" t="s">
        <v>197</v>
      </c>
      <c r="DR117" s="782"/>
      <c r="DS117" s="782"/>
      <c r="DT117" s="782"/>
      <c r="DU117" s="783"/>
      <c r="DV117" s="785" t="s">
        <v>197</v>
      </c>
      <c r="DW117" s="786"/>
      <c r="DX117" s="786"/>
      <c r="DY117" s="786"/>
      <c r="DZ117" s="787"/>
    </row>
    <row r="118" spans="1:130" s="48" customFormat="1" ht="26.25" customHeight="1" x14ac:dyDescent="0.15">
      <c r="A118" s="756" t="s">
        <v>94</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474</v>
      </c>
      <c r="AB118" s="757"/>
      <c r="AC118" s="757"/>
      <c r="AD118" s="757"/>
      <c r="AE118" s="758"/>
      <c r="AF118" s="759" t="s">
        <v>475</v>
      </c>
      <c r="AG118" s="757"/>
      <c r="AH118" s="757"/>
      <c r="AI118" s="757"/>
      <c r="AJ118" s="758"/>
      <c r="AK118" s="759" t="s">
        <v>388</v>
      </c>
      <c r="AL118" s="757"/>
      <c r="AM118" s="757"/>
      <c r="AN118" s="757"/>
      <c r="AO118" s="758"/>
      <c r="AP118" s="759" t="s">
        <v>476</v>
      </c>
      <c r="AQ118" s="757"/>
      <c r="AR118" s="757"/>
      <c r="AS118" s="757"/>
      <c r="AT118" s="760"/>
      <c r="AU118" s="976"/>
      <c r="AV118" s="977"/>
      <c r="AW118" s="977"/>
      <c r="AX118" s="977"/>
      <c r="AY118" s="977"/>
      <c r="AZ118" s="813" t="s">
        <v>485</v>
      </c>
      <c r="BA118" s="797"/>
      <c r="BB118" s="797"/>
      <c r="BC118" s="797"/>
      <c r="BD118" s="797"/>
      <c r="BE118" s="797"/>
      <c r="BF118" s="797"/>
      <c r="BG118" s="797"/>
      <c r="BH118" s="797"/>
      <c r="BI118" s="797"/>
      <c r="BJ118" s="797"/>
      <c r="BK118" s="797"/>
      <c r="BL118" s="797"/>
      <c r="BM118" s="797"/>
      <c r="BN118" s="797"/>
      <c r="BO118" s="797"/>
      <c r="BP118" s="798"/>
      <c r="BQ118" s="814" t="s">
        <v>197</v>
      </c>
      <c r="BR118" s="815"/>
      <c r="BS118" s="815"/>
      <c r="BT118" s="815"/>
      <c r="BU118" s="815"/>
      <c r="BV118" s="815" t="s">
        <v>197</v>
      </c>
      <c r="BW118" s="815"/>
      <c r="BX118" s="815"/>
      <c r="BY118" s="815"/>
      <c r="BZ118" s="815"/>
      <c r="CA118" s="815" t="s">
        <v>197</v>
      </c>
      <c r="CB118" s="815"/>
      <c r="CC118" s="815"/>
      <c r="CD118" s="815"/>
      <c r="CE118" s="815"/>
      <c r="CF118" s="793" t="s">
        <v>197</v>
      </c>
      <c r="CG118" s="794"/>
      <c r="CH118" s="794"/>
      <c r="CI118" s="794"/>
      <c r="CJ118" s="794"/>
      <c r="CK118" s="982"/>
      <c r="CL118" s="983"/>
      <c r="CM118" s="788" t="s">
        <v>486</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197</v>
      </c>
      <c r="DH118" s="782"/>
      <c r="DI118" s="782"/>
      <c r="DJ118" s="782"/>
      <c r="DK118" s="783"/>
      <c r="DL118" s="784" t="s">
        <v>197</v>
      </c>
      <c r="DM118" s="782"/>
      <c r="DN118" s="782"/>
      <c r="DO118" s="782"/>
      <c r="DP118" s="783"/>
      <c r="DQ118" s="784" t="s">
        <v>197</v>
      </c>
      <c r="DR118" s="782"/>
      <c r="DS118" s="782"/>
      <c r="DT118" s="782"/>
      <c r="DU118" s="783"/>
      <c r="DV118" s="785" t="s">
        <v>197</v>
      </c>
      <c r="DW118" s="786"/>
      <c r="DX118" s="786"/>
      <c r="DY118" s="786"/>
      <c r="DZ118" s="787"/>
    </row>
    <row r="119" spans="1:130" s="48" customFormat="1" ht="26.25" customHeight="1" x14ac:dyDescent="0.15">
      <c r="A119" s="986" t="s">
        <v>383</v>
      </c>
      <c r="B119" s="981"/>
      <c r="C119" s="772" t="s">
        <v>61</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197</v>
      </c>
      <c r="AB119" s="766"/>
      <c r="AC119" s="766"/>
      <c r="AD119" s="766"/>
      <c r="AE119" s="767"/>
      <c r="AF119" s="768" t="s">
        <v>197</v>
      </c>
      <c r="AG119" s="766"/>
      <c r="AH119" s="766"/>
      <c r="AI119" s="766"/>
      <c r="AJ119" s="767"/>
      <c r="AK119" s="768" t="s">
        <v>197</v>
      </c>
      <c r="AL119" s="766"/>
      <c r="AM119" s="766"/>
      <c r="AN119" s="766"/>
      <c r="AO119" s="767"/>
      <c r="AP119" s="769" t="s">
        <v>197</v>
      </c>
      <c r="AQ119" s="770"/>
      <c r="AR119" s="770"/>
      <c r="AS119" s="770"/>
      <c r="AT119" s="771"/>
      <c r="AU119" s="978"/>
      <c r="AV119" s="979"/>
      <c r="AW119" s="979"/>
      <c r="AX119" s="979"/>
      <c r="AY119" s="979"/>
      <c r="AZ119" s="69" t="s">
        <v>269</v>
      </c>
      <c r="BA119" s="69"/>
      <c r="BB119" s="69"/>
      <c r="BC119" s="69"/>
      <c r="BD119" s="69"/>
      <c r="BE119" s="69"/>
      <c r="BF119" s="69"/>
      <c r="BG119" s="69"/>
      <c r="BH119" s="69"/>
      <c r="BI119" s="69"/>
      <c r="BJ119" s="69"/>
      <c r="BK119" s="69"/>
      <c r="BL119" s="69"/>
      <c r="BM119" s="69"/>
      <c r="BN119" s="69"/>
      <c r="BO119" s="802" t="s">
        <v>165</v>
      </c>
      <c r="BP119" s="816"/>
      <c r="BQ119" s="814">
        <v>73420825</v>
      </c>
      <c r="BR119" s="815"/>
      <c r="BS119" s="815"/>
      <c r="BT119" s="815"/>
      <c r="BU119" s="815"/>
      <c r="BV119" s="815">
        <v>68868492</v>
      </c>
      <c r="BW119" s="815"/>
      <c r="BX119" s="815"/>
      <c r="BY119" s="815"/>
      <c r="BZ119" s="815"/>
      <c r="CA119" s="815">
        <v>63645492</v>
      </c>
      <c r="CB119" s="815"/>
      <c r="CC119" s="815"/>
      <c r="CD119" s="815"/>
      <c r="CE119" s="815"/>
      <c r="CF119" s="817"/>
      <c r="CG119" s="818"/>
      <c r="CH119" s="818"/>
      <c r="CI119" s="818"/>
      <c r="CJ119" s="819"/>
      <c r="CK119" s="984"/>
      <c r="CL119" s="985"/>
      <c r="CM119" s="813" t="s">
        <v>487</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197</v>
      </c>
      <c r="DH119" s="821"/>
      <c r="DI119" s="821"/>
      <c r="DJ119" s="821"/>
      <c r="DK119" s="822"/>
      <c r="DL119" s="823" t="s">
        <v>197</v>
      </c>
      <c r="DM119" s="821"/>
      <c r="DN119" s="821"/>
      <c r="DO119" s="821"/>
      <c r="DP119" s="822"/>
      <c r="DQ119" s="823" t="s">
        <v>197</v>
      </c>
      <c r="DR119" s="821"/>
      <c r="DS119" s="821"/>
      <c r="DT119" s="821"/>
      <c r="DU119" s="822"/>
      <c r="DV119" s="824" t="s">
        <v>197</v>
      </c>
      <c r="DW119" s="825"/>
      <c r="DX119" s="825"/>
      <c r="DY119" s="825"/>
      <c r="DZ119" s="826"/>
    </row>
    <row r="120" spans="1:130" s="48" customFormat="1" ht="26.25" customHeight="1" x14ac:dyDescent="0.15">
      <c r="A120" s="987"/>
      <c r="B120" s="983"/>
      <c r="C120" s="788" t="s">
        <v>140</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197</v>
      </c>
      <c r="AB120" s="782"/>
      <c r="AC120" s="782"/>
      <c r="AD120" s="782"/>
      <c r="AE120" s="783"/>
      <c r="AF120" s="784" t="s">
        <v>197</v>
      </c>
      <c r="AG120" s="782"/>
      <c r="AH120" s="782"/>
      <c r="AI120" s="782"/>
      <c r="AJ120" s="783"/>
      <c r="AK120" s="784" t="s">
        <v>197</v>
      </c>
      <c r="AL120" s="782"/>
      <c r="AM120" s="782"/>
      <c r="AN120" s="782"/>
      <c r="AO120" s="783"/>
      <c r="AP120" s="785" t="s">
        <v>197</v>
      </c>
      <c r="AQ120" s="786"/>
      <c r="AR120" s="786"/>
      <c r="AS120" s="786"/>
      <c r="AT120" s="787"/>
      <c r="AU120" s="949" t="s">
        <v>479</v>
      </c>
      <c r="AV120" s="950"/>
      <c r="AW120" s="950"/>
      <c r="AX120" s="950"/>
      <c r="AY120" s="951"/>
      <c r="AZ120" s="772" t="s">
        <v>211</v>
      </c>
      <c r="BA120" s="763"/>
      <c r="BB120" s="763"/>
      <c r="BC120" s="763"/>
      <c r="BD120" s="763"/>
      <c r="BE120" s="763"/>
      <c r="BF120" s="763"/>
      <c r="BG120" s="763"/>
      <c r="BH120" s="763"/>
      <c r="BI120" s="763"/>
      <c r="BJ120" s="763"/>
      <c r="BK120" s="763"/>
      <c r="BL120" s="763"/>
      <c r="BM120" s="763"/>
      <c r="BN120" s="763"/>
      <c r="BO120" s="763"/>
      <c r="BP120" s="764"/>
      <c r="BQ120" s="773">
        <v>8413894</v>
      </c>
      <c r="BR120" s="774"/>
      <c r="BS120" s="774"/>
      <c r="BT120" s="774"/>
      <c r="BU120" s="774"/>
      <c r="BV120" s="774">
        <v>10927088</v>
      </c>
      <c r="BW120" s="774"/>
      <c r="BX120" s="774"/>
      <c r="BY120" s="774"/>
      <c r="BZ120" s="774"/>
      <c r="CA120" s="774">
        <v>11722626</v>
      </c>
      <c r="CB120" s="774"/>
      <c r="CC120" s="774"/>
      <c r="CD120" s="774"/>
      <c r="CE120" s="774"/>
      <c r="CF120" s="775">
        <v>42.7</v>
      </c>
      <c r="CG120" s="776"/>
      <c r="CH120" s="776"/>
      <c r="CI120" s="776"/>
      <c r="CJ120" s="776"/>
      <c r="CK120" s="957" t="s">
        <v>265</v>
      </c>
      <c r="CL120" s="958"/>
      <c r="CM120" s="958"/>
      <c r="CN120" s="958"/>
      <c r="CO120" s="959"/>
      <c r="CP120" s="827" t="s">
        <v>465</v>
      </c>
      <c r="CQ120" s="828"/>
      <c r="CR120" s="828"/>
      <c r="CS120" s="828"/>
      <c r="CT120" s="828"/>
      <c r="CU120" s="828"/>
      <c r="CV120" s="828"/>
      <c r="CW120" s="828"/>
      <c r="CX120" s="828"/>
      <c r="CY120" s="828"/>
      <c r="CZ120" s="828"/>
      <c r="DA120" s="828"/>
      <c r="DB120" s="828"/>
      <c r="DC120" s="828"/>
      <c r="DD120" s="828"/>
      <c r="DE120" s="828"/>
      <c r="DF120" s="829"/>
      <c r="DG120" s="773">
        <v>8895899</v>
      </c>
      <c r="DH120" s="774"/>
      <c r="DI120" s="774"/>
      <c r="DJ120" s="774"/>
      <c r="DK120" s="774"/>
      <c r="DL120" s="774">
        <v>8531073</v>
      </c>
      <c r="DM120" s="774"/>
      <c r="DN120" s="774"/>
      <c r="DO120" s="774"/>
      <c r="DP120" s="774"/>
      <c r="DQ120" s="774">
        <v>8297758</v>
      </c>
      <c r="DR120" s="774"/>
      <c r="DS120" s="774"/>
      <c r="DT120" s="774"/>
      <c r="DU120" s="774"/>
      <c r="DV120" s="777">
        <v>30.2</v>
      </c>
      <c r="DW120" s="777"/>
      <c r="DX120" s="777"/>
      <c r="DY120" s="777"/>
      <c r="DZ120" s="778"/>
    </row>
    <row r="121" spans="1:130" s="48" customFormat="1" ht="26.25" customHeight="1" x14ac:dyDescent="0.15">
      <c r="A121" s="987"/>
      <c r="B121" s="983"/>
      <c r="C121" s="810" t="s">
        <v>139</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v>32855</v>
      </c>
      <c r="AB121" s="782"/>
      <c r="AC121" s="782"/>
      <c r="AD121" s="782"/>
      <c r="AE121" s="783"/>
      <c r="AF121" s="784">
        <v>32855</v>
      </c>
      <c r="AG121" s="782"/>
      <c r="AH121" s="782"/>
      <c r="AI121" s="782"/>
      <c r="AJ121" s="783"/>
      <c r="AK121" s="784">
        <v>32855</v>
      </c>
      <c r="AL121" s="782"/>
      <c r="AM121" s="782"/>
      <c r="AN121" s="782"/>
      <c r="AO121" s="783"/>
      <c r="AP121" s="785">
        <v>0.1</v>
      </c>
      <c r="AQ121" s="786"/>
      <c r="AR121" s="786"/>
      <c r="AS121" s="786"/>
      <c r="AT121" s="787"/>
      <c r="AU121" s="952"/>
      <c r="AV121" s="953"/>
      <c r="AW121" s="953"/>
      <c r="AX121" s="953"/>
      <c r="AY121" s="954"/>
      <c r="AZ121" s="788" t="s">
        <v>387</v>
      </c>
      <c r="BA121" s="789"/>
      <c r="BB121" s="789"/>
      <c r="BC121" s="789"/>
      <c r="BD121" s="789"/>
      <c r="BE121" s="789"/>
      <c r="BF121" s="789"/>
      <c r="BG121" s="789"/>
      <c r="BH121" s="789"/>
      <c r="BI121" s="789"/>
      <c r="BJ121" s="789"/>
      <c r="BK121" s="789"/>
      <c r="BL121" s="789"/>
      <c r="BM121" s="789"/>
      <c r="BN121" s="789"/>
      <c r="BO121" s="789"/>
      <c r="BP121" s="790"/>
      <c r="BQ121" s="791">
        <v>4010446</v>
      </c>
      <c r="BR121" s="792"/>
      <c r="BS121" s="792"/>
      <c r="BT121" s="792"/>
      <c r="BU121" s="792"/>
      <c r="BV121" s="792">
        <v>4026206</v>
      </c>
      <c r="BW121" s="792"/>
      <c r="BX121" s="792"/>
      <c r="BY121" s="792"/>
      <c r="BZ121" s="792"/>
      <c r="CA121" s="792">
        <v>1294958</v>
      </c>
      <c r="CB121" s="792"/>
      <c r="CC121" s="792"/>
      <c r="CD121" s="792"/>
      <c r="CE121" s="792"/>
      <c r="CF121" s="793">
        <v>4.7</v>
      </c>
      <c r="CG121" s="794"/>
      <c r="CH121" s="794"/>
      <c r="CI121" s="794"/>
      <c r="CJ121" s="794"/>
      <c r="CK121" s="960"/>
      <c r="CL121" s="961"/>
      <c r="CM121" s="961"/>
      <c r="CN121" s="961"/>
      <c r="CO121" s="962"/>
      <c r="CP121" s="830" t="s">
        <v>135</v>
      </c>
      <c r="CQ121" s="831"/>
      <c r="CR121" s="831"/>
      <c r="CS121" s="831"/>
      <c r="CT121" s="831"/>
      <c r="CU121" s="831"/>
      <c r="CV121" s="831"/>
      <c r="CW121" s="831"/>
      <c r="CX121" s="831"/>
      <c r="CY121" s="831"/>
      <c r="CZ121" s="831"/>
      <c r="DA121" s="831"/>
      <c r="DB121" s="831"/>
      <c r="DC121" s="831"/>
      <c r="DD121" s="831"/>
      <c r="DE121" s="831"/>
      <c r="DF121" s="832"/>
      <c r="DG121" s="791">
        <v>3509786</v>
      </c>
      <c r="DH121" s="792"/>
      <c r="DI121" s="792"/>
      <c r="DJ121" s="792"/>
      <c r="DK121" s="792"/>
      <c r="DL121" s="792">
        <v>3417235</v>
      </c>
      <c r="DM121" s="792"/>
      <c r="DN121" s="792"/>
      <c r="DO121" s="792"/>
      <c r="DP121" s="792"/>
      <c r="DQ121" s="792">
        <v>3179741</v>
      </c>
      <c r="DR121" s="792"/>
      <c r="DS121" s="792"/>
      <c r="DT121" s="792"/>
      <c r="DU121" s="792"/>
      <c r="DV121" s="795">
        <v>11.6</v>
      </c>
      <c r="DW121" s="795"/>
      <c r="DX121" s="795"/>
      <c r="DY121" s="795"/>
      <c r="DZ121" s="796"/>
    </row>
    <row r="122" spans="1:130" s="48" customFormat="1" ht="26.25" customHeight="1" x14ac:dyDescent="0.15">
      <c r="A122" s="987"/>
      <c r="B122" s="983"/>
      <c r="C122" s="788" t="s">
        <v>151</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197</v>
      </c>
      <c r="AB122" s="782"/>
      <c r="AC122" s="782"/>
      <c r="AD122" s="782"/>
      <c r="AE122" s="783"/>
      <c r="AF122" s="784" t="s">
        <v>197</v>
      </c>
      <c r="AG122" s="782"/>
      <c r="AH122" s="782"/>
      <c r="AI122" s="782"/>
      <c r="AJ122" s="783"/>
      <c r="AK122" s="784" t="s">
        <v>197</v>
      </c>
      <c r="AL122" s="782"/>
      <c r="AM122" s="782"/>
      <c r="AN122" s="782"/>
      <c r="AO122" s="783"/>
      <c r="AP122" s="785" t="s">
        <v>197</v>
      </c>
      <c r="AQ122" s="786"/>
      <c r="AR122" s="786"/>
      <c r="AS122" s="786"/>
      <c r="AT122" s="787"/>
      <c r="AU122" s="952"/>
      <c r="AV122" s="953"/>
      <c r="AW122" s="953"/>
      <c r="AX122" s="953"/>
      <c r="AY122" s="954"/>
      <c r="AZ122" s="813" t="s">
        <v>489</v>
      </c>
      <c r="BA122" s="797"/>
      <c r="BB122" s="797"/>
      <c r="BC122" s="797"/>
      <c r="BD122" s="797"/>
      <c r="BE122" s="797"/>
      <c r="BF122" s="797"/>
      <c r="BG122" s="797"/>
      <c r="BH122" s="797"/>
      <c r="BI122" s="797"/>
      <c r="BJ122" s="797"/>
      <c r="BK122" s="797"/>
      <c r="BL122" s="797"/>
      <c r="BM122" s="797"/>
      <c r="BN122" s="797"/>
      <c r="BO122" s="797"/>
      <c r="BP122" s="798"/>
      <c r="BQ122" s="814">
        <v>49928326</v>
      </c>
      <c r="BR122" s="815"/>
      <c r="BS122" s="815"/>
      <c r="BT122" s="815"/>
      <c r="BU122" s="815"/>
      <c r="BV122" s="815">
        <v>46938324</v>
      </c>
      <c r="BW122" s="815"/>
      <c r="BX122" s="815"/>
      <c r="BY122" s="815"/>
      <c r="BZ122" s="815"/>
      <c r="CA122" s="815">
        <v>44215374</v>
      </c>
      <c r="CB122" s="815"/>
      <c r="CC122" s="815"/>
      <c r="CD122" s="815"/>
      <c r="CE122" s="815"/>
      <c r="CF122" s="833">
        <v>161</v>
      </c>
      <c r="CG122" s="834"/>
      <c r="CH122" s="834"/>
      <c r="CI122" s="834"/>
      <c r="CJ122" s="834"/>
      <c r="CK122" s="960"/>
      <c r="CL122" s="961"/>
      <c r="CM122" s="961"/>
      <c r="CN122" s="961"/>
      <c r="CO122" s="962"/>
      <c r="CP122" s="830" t="s">
        <v>48</v>
      </c>
      <c r="CQ122" s="831"/>
      <c r="CR122" s="831"/>
      <c r="CS122" s="831"/>
      <c r="CT122" s="831"/>
      <c r="CU122" s="831"/>
      <c r="CV122" s="831"/>
      <c r="CW122" s="831"/>
      <c r="CX122" s="831"/>
      <c r="CY122" s="831"/>
      <c r="CZ122" s="831"/>
      <c r="DA122" s="831"/>
      <c r="DB122" s="831"/>
      <c r="DC122" s="831"/>
      <c r="DD122" s="831"/>
      <c r="DE122" s="831"/>
      <c r="DF122" s="832"/>
      <c r="DG122" s="791" t="s">
        <v>197</v>
      </c>
      <c r="DH122" s="792"/>
      <c r="DI122" s="792"/>
      <c r="DJ122" s="792"/>
      <c r="DK122" s="792"/>
      <c r="DL122" s="792" t="s">
        <v>197</v>
      </c>
      <c r="DM122" s="792"/>
      <c r="DN122" s="792"/>
      <c r="DO122" s="792"/>
      <c r="DP122" s="792"/>
      <c r="DQ122" s="792">
        <v>2103647</v>
      </c>
      <c r="DR122" s="792"/>
      <c r="DS122" s="792"/>
      <c r="DT122" s="792"/>
      <c r="DU122" s="792"/>
      <c r="DV122" s="795">
        <v>7.7</v>
      </c>
      <c r="DW122" s="795"/>
      <c r="DX122" s="795"/>
      <c r="DY122" s="795"/>
      <c r="DZ122" s="796"/>
    </row>
    <row r="123" spans="1:130" s="48" customFormat="1" ht="26.25" customHeight="1" x14ac:dyDescent="0.15">
      <c r="A123" s="987"/>
      <c r="B123" s="983"/>
      <c r="C123" s="788" t="s">
        <v>11</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197</v>
      </c>
      <c r="AB123" s="782"/>
      <c r="AC123" s="782"/>
      <c r="AD123" s="782"/>
      <c r="AE123" s="783"/>
      <c r="AF123" s="784" t="s">
        <v>197</v>
      </c>
      <c r="AG123" s="782"/>
      <c r="AH123" s="782"/>
      <c r="AI123" s="782"/>
      <c r="AJ123" s="783"/>
      <c r="AK123" s="784" t="s">
        <v>197</v>
      </c>
      <c r="AL123" s="782"/>
      <c r="AM123" s="782"/>
      <c r="AN123" s="782"/>
      <c r="AO123" s="783"/>
      <c r="AP123" s="785" t="s">
        <v>197</v>
      </c>
      <c r="AQ123" s="786"/>
      <c r="AR123" s="786"/>
      <c r="AS123" s="786"/>
      <c r="AT123" s="787"/>
      <c r="AU123" s="955"/>
      <c r="AV123" s="956"/>
      <c r="AW123" s="956"/>
      <c r="AX123" s="956"/>
      <c r="AY123" s="956"/>
      <c r="AZ123" s="69" t="s">
        <v>269</v>
      </c>
      <c r="BA123" s="69"/>
      <c r="BB123" s="69"/>
      <c r="BC123" s="69"/>
      <c r="BD123" s="69"/>
      <c r="BE123" s="69"/>
      <c r="BF123" s="69"/>
      <c r="BG123" s="69"/>
      <c r="BH123" s="69"/>
      <c r="BI123" s="69"/>
      <c r="BJ123" s="69"/>
      <c r="BK123" s="69"/>
      <c r="BL123" s="69"/>
      <c r="BM123" s="69"/>
      <c r="BN123" s="69"/>
      <c r="BO123" s="802" t="s">
        <v>217</v>
      </c>
      <c r="BP123" s="816"/>
      <c r="BQ123" s="835">
        <v>62352666</v>
      </c>
      <c r="BR123" s="836"/>
      <c r="BS123" s="836"/>
      <c r="BT123" s="836"/>
      <c r="BU123" s="836"/>
      <c r="BV123" s="836">
        <v>61891618</v>
      </c>
      <c r="BW123" s="836"/>
      <c r="BX123" s="836"/>
      <c r="BY123" s="836"/>
      <c r="BZ123" s="836"/>
      <c r="CA123" s="836">
        <v>57232958</v>
      </c>
      <c r="CB123" s="836"/>
      <c r="CC123" s="836"/>
      <c r="CD123" s="836"/>
      <c r="CE123" s="836"/>
      <c r="CF123" s="817"/>
      <c r="CG123" s="818"/>
      <c r="CH123" s="818"/>
      <c r="CI123" s="818"/>
      <c r="CJ123" s="819"/>
      <c r="CK123" s="960"/>
      <c r="CL123" s="961"/>
      <c r="CM123" s="961"/>
      <c r="CN123" s="961"/>
      <c r="CO123" s="962"/>
      <c r="CP123" s="830" t="s">
        <v>462</v>
      </c>
      <c r="CQ123" s="831"/>
      <c r="CR123" s="831"/>
      <c r="CS123" s="831"/>
      <c r="CT123" s="831"/>
      <c r="CU123" s="831"/>
      <c r="CV123" s="831"/>
      <c r="CW123" s="831"/>
      <c r="CX123" s="831"/>
      <c r="CY123" s="831"/>
      <c r="CZ123" s="831"/>
      <c r="DA123" s="831"/>
      <c r="DB123" s="831"/>
      <c r="DC123" s="831"/>
      <c r="DD123" s="831"/>
      <c r="DE123" s="831"/>
      <c r="DF123" s="832"/>
      <c r="DG123" s="781">
        <v>24703</v>
      </c>
      <c r="DH123" s="782"/>
      <c r="DI123" s="782"/>
      <c r="DJ123" s="782"/>
      <c r="DK123" s="783"/>
      <c r="DL123" s="784">
        <v>305771</v>
      </c>
      <c r="DM123" s="782"/>
      <c r="DN123" s="782"/>
      <c r="DO123" s="782"/>
      <c r="DP123" s="783"/>
      <c r="DQ123" s="784">
        <v>302843</v>
      </c>
      <c r="DR123" s="782"/>
      <c r="DS123" s="782"/>
      <c r="DT123" s="782"/>
      <c r="DU123" s="783"/>
      <c r="DV123" s="785">
        <v>1.1000000000000001</v>
      </c>
      <c r="DW123" s="786"/>
      <c r="DX123" s="786"/>
      <c r="DY123" s="786"/>
      <c r="DZ123" s="787"/>
    </row>
    <row r="124" spans="1:130" s="48" customFormat="1" ht="26.25" customHeight="1" x14ac:dyDescent="0.15">
      <c r="A124" s="987"/>
      <c r="B124" s="983"/>
      <c r="C124" s="788" t="s">
        <v>333</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197</v>
      </c>
      <c r="AB124" s="782"/>
      <c r="AC124" s="782"/>
      <c r="AD124" s="782"/>
      <c r="AE124" s="783"/>
      <c r="AF124" s="784" t="s">
        <v>197</v>
      </c>
      <c r="AG124" s="782"/>
      <c r="AH124" s="782"/>
      <c r="AI124" s="782"/>
      <c r="AJ124" s="783"/>
      <c r="AK124" s="784" t="s">
        <v>197</v>
      </c>
      <c r="AL124" s="782"/>
      <c r="AM124" s="782"/>
      <c r="AN124" s="782"/>
      <c r="AO124" s="783"/>
      <c r="AP124" s="785" t="s">
        <v>197</v>
      </c>
      <c r="AQ124" s="786"/>
      <c r="AR124" s="786"/>
      <c r="AS124" s="786"/>
      <c r="AT124" s="787"/>
      <c r="AU124" s="837" t="s">
        <v>490</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40.6</v>
      </c>
      <c r="BR124" s="841"/>
      <c r="BS124" s="841"/>
      <c r="BT124" s="841"/>
      <c r="BU124" s="841"/>
      <c r="BV124" s="841">
        <v>26.4</v>
      </c>
      <c r="BW124" s="841"/>
      <c r="BX124" s="841"/>
      <c r="BY124" s="841"/>
      <c r="BZ124" s="841"/>
      <c r="CA124" s="841">
        <v>23.3</v>
      </c>
      <c r="CB124" s="841"/>
      <c r="CC124" s="841"/>
      <c r="CD124" s="841"/>
      <c r="CE124" s="841"/>
      <c r="CF124" s="842"/>
      <c r="CG124" s="843"/>
      <c r="CH124" s="843"/>
      <c r="CI124" s="843"/>
      <c r="CJ124" s="844"/>
      <c r="CK124" s="963"/>
      <c r="CL124" s="963"/>
      <c r="CM124" s="963"/>
      <c r="CN124" s="963"/>
      <c r="CO124" s="964"/>
      <c r="CP124" s="830" t="s">
        <v>491</v>
      </c>
      <c r="CQ124" s="831"/>
      <c r="CR124" s="831"/>
      <c r="CS124" s="831"/>
      <c r="CT124" s="831"/>
      <c r="CU124" s="831"/>
      <c r="CV124" s="831"/>
      <c r="CW124" s="831"/>
      <c r="CX124" s="831"/>
      <c r="CY124" s="831"/>
      <c r="CZ124" s="831"/>
      <c r="DA124" s="831"/>
      <c r="DB124" s="831"/>
      <c r="DC124" s="831"/>
      <c r="DD124" s="831"/>
      <c r="DE124" s="831"/>
      <c r="DF124" s="832"/>
      <c r="DG124" s="820" t="s">
        <v>197</v>
      </c>
      <c r="DH124" s="821"/>
      <c r="DI124" s="821"/>
      <c r="DJ124" s="821"/>
      <c r="DK124" s="822"/>
      <c r="DL124" s="823" t="s">
        <v>197</v>
      </c>
      <c r="DM124" s="821"/>
      <c r="DN124" s="821"/>
      <c r="DO124" s="821"/>
      <c r="DP124" s="822"/>
      <c r="DQ124" s="823" t="s">
        <v>197</v>
      </c>
      <c r="DR124" s="821"/>
      <c r="DS124" s="821"/>
      <c r="DT124" s="821"/>
      <c r="DU124" s="822"/>
      <c r="DV124" s="824" t="s">
        <v>197</v>
      </c>
      <c r="DW124" s="825"/>
      <c r="DX124" s="825"/>
      <c r="DY124" s="825"/>
      <c r="DZ124" s="826"/>
    </row>
    <row r="125" spans="1:130" s="48" customFormat="1" ht="26.25" customHeight="1" x14ac:dyDescent="0.15">
      <c r="A125" s="987"/>
      <c r="B125" s="983"/>
      <c r="C125" s="788" t="s">
        <v>486</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197</v>
      </c>
      <c r="AB125" s="782"/>
      <c r="AC125" s="782"/>
      <c r="AD125" s="782"/>
      <c r="AE125" s="783"/>
      <c r="AF125" s="784" t="s">
        <v>197</v>
      </c>
      <c r="AG125" s="782"/>
      <c r="AH125" s="782"/>
      <c r="AI125" s="782"/>
      <c r="AJ125" s="783"/>
      <c r="AK125" s="784" t="s">
        <v>197</v>
      </c>
      <c r="AL125" s="782"/>
      <c r="AM125" s="782"/>
      <c r="AN125" s="782"/>
      <c r="AO125" s="783"/>
      <c r="AP125" s="785" t="s">
        <v>197</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494</v>
      </c>
      <c r="CL125" s="958"/>
      <c r="CM125" s="958"/>
      <c r="CN125" s="958"/>
      <c r="CO125" s="959"/>
      <c r="CP125" s="772" t="s">
        <v>142</v>
      </c>
      <c r="CQ125" s="763"/>
      <c r="CR125" s="763"/>
      <c r="CS125" s="763"/>
      <c r="CT125" s="763"/>
      <c r="CU125" s="763"/>
      <c r="CV125" s="763"/>
      <c r="CW125" s="763"/>
      <c r="CX125" s="763"/>
      <c r="CY125" s="763"/>
      <c r="CZ125" s="763"/>
      <c r="DA125" s="763"/>
      <c r="DB125" s="763"/>
      <c r="DC125" s="763"/>
      <c r="DD125" s="763"/>
      <c r="DE125" s="763"/>
      <c r="DF125" s="764"/>
      <c r="DG125" s="773" t="s">
        <v>197</v>
      </c>
      <c r="DH125" s="774"/>
      <c r="DI125" s="774"/>
      <c r="DJ125" s="774"/>
      <c r="DK125" s="774"/>
      <c r="DL125" s="774" t="s">
        <v>197</v>
      </c>
      <c r="DM125" s="774"/>
      <c r="DN125" s="774"/>
      <c r="DO125" s="774"/>
      <c r="DP125" s="774"/>
      <c r="DQ125" s="774" t="s">
        <v>197</v>
      </c>
      <c r="DR125" s="774"/>
      <c r="DS125" s="774"/>
      <c r="DT125" s="774"/>
      <c r="DU125" s="774"/>
      <c r="DV125" s="777" t="s">
        <v>197</v>
      </c>
      <c r="DW125" s="777"/>
      <c r="DX125" s="777"/>
      <c r="DY125" s="777"/>
      <c r="DZ125" s="778"/>
    </row>
    <row r="126" spans="1:130" s="48" customFormat="1" ht="26.25" customHeight="1" x14ac:dyDescent="0.15">
      <c r="A126" s="987"/>
      <c r="B126" s="983"/>
      <c r="C126" s="788" t="s">
        <v>487</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197</v>
      </c>
      <c r="AB126" s="782"/>
      <c r="AC126" s="782"/>
      <c r="AD126" s="782"/>
      <c r="AE126" s="783"/>
      <c r="AF126" s="784" t="s">
        <v>197</v>
      </c>
      <c r="AG126" s="782"/>
      <c r="AH126" s="782"/>
      <c r="AI126" s="782"/>
      <c r="AJ126" s="783"/>
      <c r="AK126" s="784" t="s">
        <v>197</v>
      </c>
      <c r="AL126" s="782"/>
      <c r="AM126" s="782"/>
      <c r="AN126" s="782"/>
      <c r="AO126" s="783"/>
      <c r="AP126" s="785" t="s">
        <v>197</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416</v>
      </c>
      <c r="CQ126" s="789"/>
      <c r="CR126" s="789"/>
      <c r="CS126" s="789"/>
      <c r="CT126" s="789"/>
      <c r="CU126" s="789"/>
      <c r="CV126" s="789"/>
      <c r="CW126" s="789"/>
      <c r="CX126" s="789"/>
      <c r="CY126" s="789"/>
      <c r="CZ126" s="789"/>
      <c r="DA126" s="789"/>
      <c r="DB126" s="789"/>
      <c r="DC126" s="789"/>
      <c r="DD126" s="789"/>
      <c r="DE126" s="789"/>
      <c r="DF126" s="790"/>
      <c r="DG126" s="791" t="s">
        <v>197</v>
      </c>
      <c r="DH126" s="792"/>
      <c r="DI126" s="792"/>
      <c r="DJ126" s="792"/>
      <c r="DK126" s="792"/>
      <c r="DL126" s="792" t="s">
        <v>197</v>
      </c>
      <c r="DM126" s="792"/>
      <c r="DN126" s="792"/>
      <c r="DO126" s="792"/>
      <c r="DP126" s="792"/>
      <c r="DQ126" s="792" t="s">
        <v>197</v>
      </c>
      <c r="DR126" s="792"/>
      <c r="DS126" s="792"/>
      <c r="DT126" s="792"/>
      <c r="DU126" s="792"/>
      <c r="DV126" s="795" t="s">
        <v>197</v>
      </c>
      <c r="DW126" s="795"/>
      <c r="DX126" s="795"/>
      <c r="DY126" s="795"/>
      <c r="DZ126" s="796"/>
    </row>
    <row r="127" spans="1:130" s="48" customFormat="1" ht="26.25" customHeight="1" x14ac:dyDescent="0.15">
      <c r="A127" s="988"/>
      <c r="B127" s="985"/>
      <c r="C127" s="813" t="s">
        <v>77</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197</v>
      </c>
      <c r="AB127" s="782"/>
      <c r="AC127" s="782"/>
      <c r="AD127" s="782"/>
      <c r="AE127" s="783"/>
      <c r="AF127" s="784" t="s">
        <v>197</v>
      </c>
      <c r="AG127" s="782"/>
      <c r="AH127" s="782"/>
      <c r="AI127" s="782"/>
      <c r="AJ127" s="783"/>
      <c r="AK127" s="784" t="s">
        <v>197</v>
      </c>
      <c r="AL127" s="782"/>
      <c r="AM127" s="782"/>
      <c r="AN127" s="782"/>
      <c r="AO127" s="783"/>
      <c r="AP127" s="785" t="s">
        <v>197</v>
      </c>
      <c r="AQ127" s="786"/>
      <c r="AR127" s="786"/>
      <c r="AS127" s="786"/>
      <c r="AT127" s="787"/>
      <c r="AU127" s="56"/>
      <c r="AV127" s="56"/>
      <c r="AW127" s="56"/>
      <c r="AX127" s="845" t="s">
        <v>460</v>
      </c>
      <c r="AY127" s="846"/>
      <c r="AZ127" s="846"/>
      <c r="BA127" s="846"/>
      <c r="BB127" s="846"/>
      <c r="BC127" s="846"/>
      <c r="BD127" s="846"/>
      <c r="BE127" s="847"/>
      <c r="BF127" s="848" t="s">
        <v>439</v>
      </c>
      <c r="BG127" s="846"/>
      <c r="BH127" s="846"/>
      <c r="BI127" s="846"/>
      <c r="BJ127" s="846"/>
      <c r="BK127" s="846"/>
      <c r="BL127" s="847"/>
      <c r="BM127" s="848" t="s">
        <v>417</v>
      </c>
      <c r="BN127" s="846"/>
      <c r="BO127" s="846"/>
      <c r="BP127" s="846"/>
      <c r="BQ127" s="846"/>
      <c r="BR127" s="846"/>
      <c r="BS127" s="847"/>
      <c r="BT127" s="848" t="s">
        <v>408</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443</v>
      </c>
      <c r="CQ127" s="789"/>
      <c r="CR127" s="789"/>
      <c r="CS127" s="789"/>
      <c r="CT127" s="789"/>
      <c r="CU127" s="789"/>
      <c r="CV127" s="789"/>
      <c r="CW127" s="789"/>
      <c r="CX127" s="789"/>
      <c r="CY127" s="789"/>
      <c r="CZ127" s="789"/>
      <c r="DA127" s="789"/>
      <c r="DB127" s="789"/>
      <c r="DC127" s="789"/>
      <c r="DD127" s="789"/>
      <c r="DE127" s="789"/>
      <c r="DF127" s="790"/>
      <c r="DG127" s="791" t="s">
        <v>197</v>
      </c>
      <c r="DH127" s="792"/>
      <c r="DI127" s="792"/>
      <c r="DJ127" s="792"/>
      <c r="DK127" s="792"/>
      <c r="DL127" s="792" t="s">
        <v>197</v>
      </c>
      <c r="DM127" s="792"/>
      <c r="DN127" s="792"/>
      <c r="DO127" s="792"/>
      <c r="DP127" s="792"/>
      <c r="DQ127" s="792" t="s">
        <v>197</v>
      </c>
      <c r="DR127" s="792"/>
      <c r="DS127" s="792"/>
      <c r="DT127" s="792"/>
      <c r="DU127" s="792"/>
      <c r="DV127" s="795" t="s">
        <v>197</v>
      </c>
      <c r="DW127" s="795"/>
      <c r="DX127" s="795"/>
      <c r="DY127" s="795"/>
      <c r="DZ127" s="796"/>
    </row>
    <row r="128" spans="1:130" s="48" customFormat="1" ht="26.25" customHeight="1" x14ac:dyDescent="0.15">
      <c r="A128" s="850" t="s">
        <v>495</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4</v>
      </c>
      <c r="X128" s="852"/>
      <c r="Y128" s="852"/>
      <c r="Z128" s="853"/>
      <c r="AA128" s="765">
        <v>1232258</v>
      </c>
      <c r="AB128" s="766"/>
      <c r="AC128" s="766"/>
      <c r="AD128" s="766"/>
      <c r="AE128" s="767"/>
      <c r="AF128" s="768">
        <v>1275794</v>
      </c>
      <c r="AG128" s="766"/>
      <c r="AH128" s="766"/>
      <c r="AI128" s="766"/>
      <c r="AJ128" s="767"/>
      <c r="AK128" s="768">
        <v>1271061</v>
      </c>
      <c r="AL128" s="766"/>
      <c r="AM128" s="766"/>
      <c r="AN128" s="766"/>
      <c r="AO128" s="767"/>
      <c r="AP128" s="854"/>
      <c r="AQ128" s="855"/>
      <c r="AR128" s="855"/>
      <c r="AS128" s="855"/>
      <c r="AT128" s="856"/>
      <c r="AU128" s="56"/>
      <c r="AV128" s="56"/>
      <c r="AW128" s="56"/>
      <c r="AX128" s="762" t="s">
        <v>226</v>
      </c>
      <c r="AY128" s="763"/>
      <c r="AZ128" s="763"/>
      <c r="BA128" s="763"/>
      <c r="BB128" s="763"/>
      <c r="BC128" s="763"/>
      <c r="BD128" s="763"/>
      <c r="BE128" s="764"/>
      <c r="BF128" s="857" t="s">
        <v>197</v>
      </c>
      <c r="BG128" s="858"/>
      <c r="BH128" s="858"/>
      <c r="BI128" s="858"/>
      <c r="BJ128" s="858"/>
      <c r="BK128" s="858"/>
      <c r="BL128" s="859"/>
      <c r="BM128" s="857">
        <v>11.71</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400</v>
      </c>
      <c r="CQ128" s="656"/>
      <c r="CR128" s="656"/>
      <c r="CS128" s="656"/>
      <c r="CT128" s="656"/>
      <c r="CU128" s="656"/>
      <c r="CV128" s="656"/>
      <c r="CW128" s="656"/>
      <c r="CX128" s="656"/>
      <c r="CY128" s="656"/>
      <c r="CZ128" s="656"/>
      <c r="DA128" s="656"/>
      <c r="DB128" s="656"/>
      <c r="DC128" s="656"/>
      <c r="DD128" s="656"/>
      <c r="DE128" s="656"/>
      <c r="DF128" s="862"/>
      <c r="DG128" s="863">
        <v>6678</v>
      </c>
      <c r="DH128" s="864"/>
      <c r="DI128" s="864"/>
      <c r="DJ128" s="864"/>
      <c r="DK128" s="864"/>
      <c r="DL128" s="864">
        <v>6464</v>
      </c>
      <c r="DM128" s="864"/>
      <c r="DN128" s="864"/>
      <c r="DO128" s="864"/>
      <c r="DP128" s="864"/>
      <c r="DQ128" s="864">
        <v>6248</v>
      </c>
      <c r="DR128" s="864"/>
      <c r="DS128" s="864"/>
      <c r="DT128" s="864"/>
      <c r="DU128" s="864"/>
      <c r="DV128" s="865">
        <v>0</v>
      </c>
      <c r="DW128" s="865"/>
      <c r="DX128" s="865"/>
      <c r="DY128" s="865"/>
      <c r="DZ128" s="866"/>
    </row>
    <row r="129" spans="1:131" s="48" customFormat="1" ht="26.25" customHeight="1" x14ac:dyDescent="0.15">
      <c r="A129" s="779" t="s">
        <v>172</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232</v>
      </c>
      <c r="X129" s="868"/>
      <c r="Y129" s="868"/>
      <c r="Z129" s="869"/>
      <c r="AA129" s="781">
        <v>32165687</v>
      </c>
      <c r="AB129" s="782"/>
      <c r="AC129" s="782"/>
      <c r="AD129" s="782"/>
      <c r="AE129" s="783"/>
      <c r="AF129" s="784">
        <v>31210873</v>
      </c>
      <c r="AG129" s="782"/>
      <c r="AH129" s="782"/>
      <c r="AI129" s="782"/>
      <c r="AJ129" s="783"/>
      <c r="AK129" s="784">
        <v>32231700</v>
      </c>
      <c r="AL129" s="782"/>
      <c r="AM129" s="782"/>
      <c r="AN129" s="782"/>
      <c r="AO129" s="783"/>
      <c r="AP129" s="870"/>
      <c r="AQ129" s="871"/>
      <c r="AR129" s="871"/>
      <c r="AS129" s="871"/>
      <c r="AT129" s="872"/>
      <c r="AU129" s="67"/>
      <c r="AV129" s="67"/>
      <c r="AW129" s="67"/>
      <c r="AX129" s="873" t="s">
        <v>115</v>
      </c>
      <c r="AY129" s="789"/>
      <c r="AZ129" s="789"/>
      <c r="BA129" s="789"/>
      <c r="BB129" s="789"/>
      <c r="BC129" s="789"/>
      <c r="BD129" s="789"/>
      <c r="BE129" s="790"/>
      <c r="BF129" s="874" t="s">
        <v>197</v>
      </c>
      <c r="BG129" s="875"/>
      <c r="BH129" s="875"/>
      <c r="BI129" s="875"/>
      <c r="BJ129" s="875"/>
      <c r="BK129" s="875"/>
      <c r="BL129" s="876"/>
      <c r="BM129" s="874">
        <v>16.71</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463</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496</v>
      </c>
      <c r="X130" s="868"/>
      <c r="Y130" s="868"/>
      <c r="Z130" s="869"/>
      <c r="AA130" s="781">
        <v>4912074</v>
      </c>
      <c r="AB130" s="782"/>
      <c r="AC130" s="782"/>
      <c r="AD130" s="782"/>
      <c r="AE130" s="783"/>
      <c r="AF130" s="784">
        <v>4788397</v>
      </c>
      <c r="AG130" s="782"/>
      <c r="AH130" s="782"/>
      <c r="AI130" s="782"/>
      <c r="AJ130" s="783"/>
      <c r="AK130" s="784">
        <v>4772630</v>
      </c>
      <c r="AL130" s="782"/>
      <c r="AM130" s="782"/>
      <c r="AN130" s="782"/>
      <c r="AO130" s="783"/>
      <c r="AP130" s="870"/>
      <c r="AQ130" s="871"/>
      <c r="AR130" s="871"/>
      <c r="AS130" s="871"/>
      <c r="AT130" s="872"/>
      <c r="AU130" s="67"/>
      <c r="AV130" s="67"/>
      <c r="AW130" s="67"/>
      <c r="AX130" s="873" t="s">
        <v>431</v>
      </c>
      <c r="AY130" s="789"/>
      <c r="AZ130" s="789"/>
      <c r="BA130" s="789"/>
      <c r="BB130" s="789"/>
      <c r="BC130" s="789"/>
      <c r="BD130" s="789"/>
      <c r="BE130" s="790"/>
      <c r="BF130" s="878">
        <v>4.2</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174</v>
      </c>
      <c r="X131" s="885"/>
      <c r="Y131" s="885"/>
      <c r="Z131" s="886"/>
      <c r="AA131" s="820">
        <v>27253613</v>
      </c>
      <c r="AB131" s="821"/>
      <c r="AC131" s="821"/>
      <c r="AD131" s="821"/>
      <c r="AE131" s="822"/>
      <c r="AF131" s="823">
        <v>26422476</v>
      </c>
      <c r="AG131" s="821"/>
      <c r="AH131" s="821"/>
      <c r="AI131" s="821"/>
      <c r="AJ131" s="822"/>
      <c r="AK131" s="823">
        <v>27459070</v>
      </c>
      <c r="AL131" s="821"/>
      <c r="AM131" s="821"/>
      <c r="AN131" s="821"/>
      <c r="AO131" s="822"/>
      <c r="AP131" s="887"/>
      <c r="AQ131" s="888"/>
      <c r="AR131" s="888"/>
      <c r="AS131" s="888"/>
      <c r="AT131" s="889"/>
      <c r="AU131" s="67"/>
      <c r="AV131" s="67"/>
      <c r="AW131" s="67"/>
      <c r="AX131" s="890" t="s">
        <v>60</v>
      </c>
      <c r="AY131" s="656"/>
      <c r="AZ131" s="656"/>
      <c r="BA131" s="656"/>
      <c r="BB131" s="656"/>
      <c r="BC131" s="656"/>
      <c r="BD131" s="656"/>
      <c r="BE131" s="862"/>
      <c r="BF131" s="891">
        <v>23.3</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28</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497</v>
      </c>
      <c r="W132" s="897"/>
      <c r="X132" s="897"/>
      <c r="Y132" s="897"/>
      <c r="Z132" s="898"/>
      <c r="AA132" s="899">
        <v>5.1904310819999999</v>
      </c>
      <c r="AB132" s="900"/>
      <c r="AC132" s="900"/>
      <c r="AD132" s="900"/>
      <c r="AE132" s="901"/>
      <c r="AF132" s="902">
        <v>4.9152622939999997</v>
      </c>
      <c r="AG132" s="900"/>
      <c r="AH132" s="900"/>
      <c r="AI132" s="900"/>
      <c r="AJ132" s="901"/>
      <c r="AK132" s="902">
        <v>2.6174047410000001</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85</v>
      </c>
      <c r="W133" s="904"/>
      <c r="X133" s="904"/>
      <c r="Y133" s="904"/>
      <c r="Z133" s="905"/>
      <c r="AA133" s="906">
        <v>6.3</v>
      </c>
      <c r="AB133" s="907"/>
      <c r="AC133" s="907"/>
      <c r="AD133" s="907"/>
      <c r="AE133" s="908"/>
      <c r="AF133" s="906">
        <v>5.5</v>
      </c>
      <c r="AG133" s="907"/>
      <c r="AH133" s="907"/>
      <c r="AI133" s="907"/>
      <c r="AJ133" s="908"/>
      <c r="AK133" s="906">
        <v>4.2</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2ZOINxL3M0nvWyLcDmjDCKkAKVs34bz5F6n8R3pNvCIv+6603RMaj4VOPIN7KlAs08PhczOVKKKBdEMUvf0Dpw==" saltValue="XMoK1IYbx83hDEbKCs7jX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As9UZM6LeYn0OCoiD3alpcfCkUEbC93dJzdtfDnFjb4ZgOSfFWAb6a2fXVxeEA52TLpI67zjQWB6Pz6P/et9RA==" saltValue="18mFK9FqYKLgzQImaASDQ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S8LUirwcpnp1fXSJloXcHPTS6+f6rZQyv1LGqu8Q3rJYLqh4XE0nfbTPAZZQdTIIVyGnyGdsEEITStn3ctcPg==" saltValue="I5Y6IDZZf6fms9XCaN9/n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86</v>
      </c>
      <c r="AP7" s="127"/>
      <c r="AQ7" s="138" t="s">
        <v>499</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500</v>
      </c>
      <c r="AQ8" s="139" t="s">
        <v>501</v>
      </c>
      <c r="AR8" s="153" t="s">
        <v>422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502</v>
      </c>
      <c r="AL9" s="990"/>
      <c r="AM9" s="990"/>
      <c r="AN9" s="991"/>
      <c r="AO9" s="117">
        <v>7197485</v>
      </c>
      <c r="AP9" s="117">
        <v>51228</v>
      </c>
      <c r="AQ9" s="140">
        <v>66571</v>
      </c>
      <c r="AR9" s="154">
        <v>-23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204</v>
      </c>
      <c r="AL10" s="990"/>
      <c r="AM10" s="990"/>
      <c r="AN10" s="991"/>
      <c r="AO10" s="118">
        <v>1548940</v>
      </c>
      <c r="AP10" s="118">
        <v>11025</v>
      </c>
      <c r="AQ10" s="141">
        <v>3999</v>
      </c>
      <c r="AR10" s="155">
        <v>175.7</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398</v>
      </c>
      <c r="AL11" s="990"/>
      <c r="AM11" s="990"/>
      <c r="AN11" s="991"/>
      <c r="AO11" s="118" t="s">
        <v>197</v>
      </c>
      <c r="AP11" s="118" t="s">
        <v>197</v>
      </c>
      <c r="AQ11" s="141">
        <v>2086</v>
      </c>
      <c r="AR11" s="155" t="s">
        <v>197</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132</v>
      </c>
      <c r="AL12" s="990"/>
      <c r="AM12" s="990"/>
      <c r="AN12" s="991"/>
      <c r="AO12" s="118" t="s">
        <v>197</v>
      </c>
      <c r="AP12" s="118" t="s">
        <v>197</v>
      </c>
      <c r="AQ12" s="141">
        <v>22</v>
      </c>
      <c r="AR12" s="155" t="s">
        <v>197</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503</v>
      </c>
      <c r="AL13" s="990"/>
      <c r="AM13" s="990"/>
      <c r="AN13" s="991"/>
      <c r="AO13" s="118">
        <v>66313</v>
      </c>
      <c r="AP13" s="118">
        <v>472</v>
      </c>
      <c r="AQ13" s="141">
        <v>2452</v>
      </c>
      <c r="AR13" s="155">
        <v>-80.8</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504</v>
      </c>
      <c r="AL14" s="990"/>
      <c r="AM14" s="990"/>
      <c r="AN14" s="991"/>
      <c r="AO14" s="118">
        <v>194322</v>
      </c>
      <c r="AP14" s="118">
        <v>1383</v>
      </c>
      <c r="AQ14" s="141">
        <v>1577</v>
      </c>
      <c r="AR14" s="155">
        <v>-12.3</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305</v>
      </c>
      <c r="AL15" s="993"/>
      <c r="AM15" s="993"/>
      <c r="AN15" s="994"/>
      <c r="AO15" s="118">
        <v>-504031</v>
      </c>
      <c r="AP15" s="118">
        <v>-3587</v>
      </c>
      <c r="AQ15" s="141">
        <v>-2400</v>
      </c>
      <c r="AR15" s="155">
        <v>49.5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269</v>
      </c>
      <c r="AL16" s="993"/>
      <c r="AM16" s="993"/>
      <c r="AN16" s="994"/>
      <c r="AO16" s="118">
        <v>8503029</v>
      </c>
      <c r="AP16" s="118">
        <v>60520</v>
      </c>
      <c r="AQ16" s="141">
        <v>74306</v>
      </c>
      <c r="AR16" s="155">
        <v>-18.600000000000001</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169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505</v>
      </c>
      <c r="AP20" s="129" t="s">
        <v>330</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506</v>
      </c>
      <c r="AL21" s="996"/>
      <c r="AM21" s="996"/>
      <c r="AN21" s="997"/>
      <c r="AO21" s="120">
        <v>5.67</v>
      </c>
      <c r="AP21" s="130">
        <v>6.91</v>
      </c>
      <c r="AQ21" s="143">
        <v>-1.24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507</v>
      </c>
      <c r="AL22" s="996"/>
      <c r="AM22" s="996"/>
      <c r="AN22" s="997"/>
      <c r="AO22" s="121">
        <v>96.1</v>
      </c>
      <c r="AP22" s="131">
        <v>99.2</v>
      </c>
      <c r="AQ22" s="144">
        <v>-3.1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508</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86</v>
      </c>
      <c r="AP30" s="127"/>
      <c r="AQ30" s="138" t="s">
        <v>499</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500</v>
      </c>
      <c r="AQ31" s="139" t="s">
        <v>501</v>
      </c>
      <c r="AR31" s="153" t="s">
        <v>422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509</v>
      </c>
      <c r="AL32" s="1000"/>
      <c r="AM32" s="1000"/>
      <c r="AN32" s="1001"/>
      <c r="AO32" s="118">
        <v>5368713</v>
      </c>
      <c r="AP32" s="118">
        <v>38212</v>
      </c>
      <c r="AQ32" s="145">
        <v>38265</v>
      </c>
      <c r="AR32" s="155">
        <v>-0.1</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510</v>
      </c>
      <c r="AL33" s="1000"/>
      <c r="AM33" s="1000"/>
      <c r="AN33" s="1001"/>
      <c r="AO33" s="118" t="s">
        <v>197</v>
      </c>
      <c r="AP33" s="118" t="s">
        <v>197</v>
      </c>
      <c r="AQ33" s="145" t="s">
        <v>197</v>
      </c>
      <c r="AR33" s="155" t="s">
        <v>197</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511</v>
      </c>
      <c r="AL34" s="1000"/>
      <c r="AM34" s="1000"/>
      <c r="AN34" s="1001"/>
      <c r="AO34" s="118" t="s">
        <v>197</v>
      </c>
      <c r="AP34" s="118" t="s">
        <v>197</v>
      </c>
      <c r="AQ34" s="145" t="s">
        <v>197</v>
      </c>
      <c r="AR34" s="155" t="s">
        <v>197</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512</v>
      </c>
      <c r="AL35" s="1000"/>
      <c r="AM35" s="1000"/>
      <c r="AN35" s="1001"/>
      <c r="AO35" s="118">
        <v>1293527</v>
      </c>
      <c r="AP35" s="118">
        <v>9207</v>
      </c>
      <c r="AQ35" s="145">
        <v>11441</v>
      </c>
      <c r="AR35" s="155">
        <v>-19.5</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38</v>
      </c>
      <c r="AL36" s="1000"/>
      <c r="AM36" s="1000"/>
      <c r="AN36" s="1001"/>
      <c r="AO36" s="118">
        <v>67236</v>
      </c>
      <c r="AP36" s="118">
        <v>479</v>
      </c>
      <c r="AQ36" s="145">
        <v>1708</v>
      </c>
      <c r="AR36" s="155">
        <v>-72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343</v>
      </c>
      <c r="AL37" s="1000"/>
      <c r="AM37" s="1000"/>
      <c r="AN37" s="1001"/>
      <c r="AO37" s="118">
        <v>32855</v>
      </c>
      <c r="AP37" s="118">
        <v>234</v>
      </c>
      <c r="AQ37" s="145">
        <v>394</v>
      </c>
      <c r="AR37" s="155">
        <v>-40.6</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513</v>
      </c>
      <c r="AL38" s="1003"/>
      <c r="AM38" s="1003"/>
      <c r="AN38" s="1004"/>
      <c r="AO38" s="122">
        <v>75</v>
      </c>
      <c r="AP38" s="122">
        <v>1</v>
      </c>
      <c r="AQ38" s="146">
        <v>1</v>
      </c>
      <c r="AR38" s="144">
        <v>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83</v>
      </c>
      <c r="AL39" s="1003"/>
      <c r="AM39" s="1003"/>
      <c r="AN39" s="1004"/>
      <c r="AO39" s="118">
        <v>-1271061</v>
      </c>
      <c r="AP39" s="118">
        <v>-9047</v>
      </c>
      <c r="AQ39" s="145">
        <v>-7153</v>
      </c>
      <c r="AR39" s="155">
        <v>26.5</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514</v>
      </c>
      <c r="AL40" s="1000"/>
      <c r="AM40" s="1000"/>
      <c r="AN40" s="1001"/>
      <c r="AO40" s="118">
        <v>-4772630</v>
      </c>
      <c r="AP40" s="118">
        <v>-33969</v>
      </c>
      <c r="AQ40" s="145">
        <v>-33456</v>
      </c>
      <c r="AR40" s="155">
        <v>1.5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385</v>
      </c>
      <c r="AL41" s="1006"/>
      <c r="AM41" s="1006"/>
      <c r="AN41" s="1007"/>
      <c r="AO41" s="118">
        <v>718715</v>
      </c>
      <c r="AP41" s="118">
        <v>5115</v>
      </c>
      <c r="AQ41" s="145">
        <v>11199</v>
      </c>
      <c r="AR41" s="155">
        <v>-54.3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86</v>
      </c>
      <c r="AN49" s="1008" t="s">
        <v>440</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492</v>
      </c>
      <c r="AO50" s="124" t="s">
        <v>493</v>
      </c>
      <c r="AP50" s="135" t="s">
        <v>517</v>
      </c>
      <c r="AQ50" s="148" t="s">
        <v>380</v>
      </c>
      <c r="AR50" s="158" t="s">
        <v>518</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519</v>
      </c>
      <c r="AL51" s="103"/>
      <c r="AM51" s="108">
        <v>4147097</v>
      </c>
      <c r="AN51" s="115">
        <v>29002</v>
      </c>
      <c r="AO51" s="125">
        <v>-1.8</v>
      </c>
      <c r="AP51" s="136">
        <v>66343</v>
      </c>
      <c r="AQ51" s="149">
        <v>43</v>
      </c>
      <c r="AR51" s="159">
        <v>-44.8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2932810</v>
      </c>
      <c r="AN52" s="116">
        <v>20510</v>
      </c>
      <c r="AO52" s="126">
        <v>-2.2999999999999998</v>
      </c>
      <c r="AP52" s="137">
        <v>34529</v>
      </c>
      <c r="AQ52" s="150">
        <v>28.4</v>
      </c>
      <c r="AR52" s="160">
        <v>-30.7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481</v>
      </c>
      <c r="AL53" s="103"/>
      <c r="AM53" s="108">
        <v>4350625</v>
      </c>
      <c r="AN53" s="115">
        <v>30582</v>
      </c>
      <c r="AO53" s="125">
        <v>5.4</v>
      </c>
      <c r="AP53" s="136">
        <v>56416</v>
      </c>
      <c r="AQ53" s="149">
        <v>-15</v>
      </c>
      <c r="AR53" s="159">
        <v>20.399999999999999</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2247215</v>
      </c>
      <c r="AN54" s="116">
        <v>15797</v>
      </c>
      <c r="AO54" s="126">
        <v>-23</v>
      </c>
      <c r="AP54" s="137">
        <v>32623</v>
      </c>
      <c r="AQ54" s="150">
        <v>-5.5</v>
      </c>
      <c r="AR54" s="160">
        <v>-17.5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520</v>
      </c>
      <c r="AL55" s="103"/>
      <c r="AM55" s="108">
        <v>4015297</v>
      </c>
      <c r="AN55" s="115">
        <v>28403</v>
      </c>
      <c r="AO55" s="125">
        <v>-7.1</v>
      </c>
      <c r="AP55" s="136">
        <v>49217</v>
      </c>
      <c r="AQ55" s="149">
        <v>-12.8</v>
      </c>
      <c r="AR55" s="159">
        <v>5.7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2253453</v>
      </c>
      <c r="AN56" s="116">
        <v>15940</v>
      </c>
      <c r="AO56" s="126">
        <v>0.9</v>
      </c>
      <c r="AP56" s="137">
        <v>27232</v>
      </c>
      <c r="AQ56" s="150">
        <v>-16.5</v>
      </c>
      <c r="AR56" s="160">
        <v>17.399999999999999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137</v>
      </c>
      <c r="AL57" s="103"/>
      <c r="AM57" s="108">
        <v>2876897</v>
      </c>
      <c r="AN57" s="115">
        <v>20409</v>
      </c>
      <c r="AO57" s="125">
        <v>-28.1</v>
      </c>
      <c r="AP57" s="136">
        <v>49211</v>
      </c>
      <c r="AQ57" s="149">
        <v>0</v>
      </c>
      <c r="AR57" s="159">
        <v>-28.1</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1574576</v>
      </c>
      <c r="AN58" s="116">
        <v>11170</v>
      </c>
      <c r="AO58" s="126">
        <v>-29.9</v>
      </c>
      <c r="AP58" s="137">
        <v>28367</v>
      </c>
      <c r="AQ58" s="150">
        <v>4.2</v>
      </c>
      <c r="AR58" s="160">
        <v>-34.1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521</v>
      </c>
      <c r="AL59" s="103"/>
      <c r="AM59" s="108">
        <v>3751183</v>
      </c>
      <c r="AN59" s="115">
        <v>26699</v>
      </c>
      <c r="AO59" s="125">
        <v>30.8</v>
      </c>
      <c r="AP59" s="136">
        <v>51738</v>
      </c>
      <c r="AQ59" s="149">
        <v>5.0999999999999996</v>
      </c>
      <c r="AR59" s="159">
        <v>25.7</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2802864</v>
      </c>
      <c r="AN60" s="116">
        <v>19949</v>
      </c>
      <c r="AO60" s="126">
        <v>78.599999999999994</v>
      </c>
      <c r="AP60" s="137">
        <v>30360</v>
      </c>
      <c r="AQ60" s="150">
        <v>7</v>
      </c>
      <c r="AR60" s="160">
        <v>71.599999999999994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522</v>
      </c>
      <c r="AL61" s="106"/>
      <c r="AM61" s="108">
        <v>3828220</v>
      </c>
      <c r="AN61" s="115">
        <v>27019</v>
      </c>
      <c r="AO61" s="125">
        <v>-0.2</v>
      </c>
      <c r="AP61" s="136">
        <v>54585</v>
      </c>
      <c r="AQ61" s="151">
        <v>4.0999999999999996</v>
      </c>
      <c r="AR61" s="159">
        <v>-4.3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2362184</v>
      </c>
      <c r="AN62" s="116">
        <v>16673</v>
      </c>
      <c r="AO62" s="126">
        <v>4.9000000000000004</v>
      </c>
      <c r="AP62" s="137">
        <v>30622</v>
      </c>
      <c r="AQ62" s="150">
        <v>3.5</v>
      </c>
      <c r="AR62" s="160">
        <v>1.4</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KRCA44pqSDlW1bAHOH8tIrACbY34WBP0qUfTU+piGQBbmOjmJtHjidKPpBh2lAWrYiDl1gVvd/cJmRARR3wMFA==" saltValue="Z1yZew26Y+y+26HoJC7AR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0" spans="125:125" ht="13.5" hidden="1" customHeight="1" x14ac:dyDescent="0.15"/>
    <row r="121" spans="125:125" ht="13.5" hidden="1" customHeight="1" x14ac:dyDescent="0.15">
      <c r="DU121" s="78"/>
    </row>
  </sheetData>
  <sheetProtection algorithmName="SHA-512" hashValue="AO/A5bcT/JlQw37QhXbO5UBpH3soHXQ1KM9gLRz7Mo2yVl1/Lncgt75hdQ4TxPglqePRUUUd1BYYAYQvTmG2DQ==" saltValue="CHunZ+q+h/3cKFBRlFvKI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zwEpTrc9qAv9hn05dc8WZiwbt5KvGqZgq0gURuFx+ThShJ7cL3Bb9mY1McfpwNlUycAacR2taoJ2ffvW6xzJkQ==" saltValue="/ka7LmZxKuGKrCh+yOMek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17</v>
      </c>
      <c r="F46" s="173" t="s">
        <v>524</v>
      </c>
      <c r="G46" s="177" t="s">
        <v>525</v>
      </c>
      <c r="H46" s="177" t="s">
        <v>526</v>
      </c>
      <c r="I46" s="177" t="s">
        <v>527</v>
      </c>
      <c r="J46" s="182" t="s">
        <v>251</v>
      </c>
    </row>
    <row r="47" spans="2:10" ht="57.75" customHeight="1" x14ac:dyDescent="0.15">
      <c r="B47" s="168"/>
      <c r="C47" s="1015" t="s">
        <v>3</v>
      </c>
      <c r="D47" s="1015"/>
      <c r="E47" s="1016"/>
      <c r="F47" s="174">
        <v>9</v>
      </c>
      <c r="G47" s="178">
        <v>8.7899999999999991</v>
      </c>
      <c r="H47" s="178">
        <v>9.57</v>
      </c>
      <c r="I47" s="178">
        <v>12.43</v>
      </c>
      <c r="J47" s="183">
        <v>12.36</v>
      </c>
    </row>
    <row r="48" spans="2:10" ht="57.75" customHeight="1" x14ac:dyDescent="0.15">
      <c r="B48" s="169"/>
      <c r="C48" s="1017" t="s">
        <v>9</v>
      </c>
      <c r="D48" s="1017"/>
      <c r="E48" s="1018"/>
      <c r="F48" s="175">
        <v>3.93</v>
      </c>
      <c r="G48" s="179">
        <v>6.57</v>
      </c>
      <c r="H48" s="179">
        <v>11.57</v>
      </c>
      <c r="I48" s="179">
        <v>8.2799999999999994</v>
      </c>
      <c r="J48" s="184">
        <v>7.3</v>
      </c>
    </row>
    <row r="49" spans="2:10" ht="57.75" customHeight="1" x14ac:dyDescent="0.15">
      <c r="B49" s="170"/>
      <c r="C49" s="1019" t="s">
        <v>16</v>
      </c>
      <c r="D49" s="1019"/>
      <c r="E49" s="1020"/>
      <c r="F49" s="176" t="s">
        <v>528</v>
      </c>
      <c r="G49" s="180">
        <v>2.74</v>
      </c>
      <c r="H49" s="180">
        <v>7.94</v>
      </c>
      <c r="I49" s="180">
        <v>1.53</v>
      </c>
      <c r="J49" s="185">
        <v>0.65</v>
      </c>
    </row>
    <row r="50" spans="2:10" x14ac:dyDescent="0.15"/>
  </sheetData>
  <sheetProtection algorithmName="SHA-512" hashValue="J7kXxQ2WpAg3X8u55caO19K8kTAiNxahA8pBW/c/g19aD6q2Q0yKyWOE/0pjMDM/F9bhBFCqKuTLmRiR86jeuw==" saltValue="XoSD3j16Wpzdnecstq9ku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524</v>
      </c>
      <c r="G33" s="201" t="s">
        <v>525</v>
      </c>
      <c r="H33" s="201" t="s">
        <v>526</v>
      </c>
      <c r="I33" s="201" t="s">
        <v>527</v>
      </c>
      <c r="J33" s="205" t="s">
        <v>251</v>
      </c>
      <c r="K33" s="186"/>
      <c r="L33" s="186"/>
      <c r="M33" s="186"/>
      <c r="N33" s="186"/>
      <c r="O33" s="186"/>
      <c r="P33" s="186"/>
    </row>
    <row r="34" spans="1:16" ht="39" customHeight="1" x14ac:dyDescent="0.15">
      <c r="A34" s="186"/>
      <c r="B34" s="188"/>
      <c r="C34" s="1021" t="s">
        <v>462</v>
      </c>
      <c r="D34" s="1021"/>
      <c r="E34" s="1022"/>
      <c r="F34" s="197">
        <v>10.72</v>
      </c>
      <c r="G34" s="202">
        <v>11.06</v>
      </c>
      <c r="H34" s="202">
        <v>12</v>
      </c>
      <c r="I34" s="202">
        <v>13.64</v>
      </c>
      <c r="J34" s="206">
        <v>13.91</v>
      </c>
      <c r="K34" s="186"/>
      <c r="L34" s="186"/>
      <c r="M34" s="186"/>
      <c r="N34" s="186"/>
      <c r="O34" s="186"/>
      <c r="P34" s="186"/>
    </row>
    <row r="35" spans="1:16" ht="39" customHeight="1" x14ac:dyDescent="0.15">
      <c r="A35" s="186"/>
      <c r="B35" s="189"/>
      <c r="C35" s="1023" t="s">
        <v>449</v>
      </c>
      <c r="D35" s="1023"/>
      <c r="E35" s="1024"/>
      <c r="F35" s="198">
        <v>3.89</v>
      </c>
      <c r="G35" s="203">
        <v>6.53</v>
      </c>
      <c r="H35" s="203">
        <v>11.55</v>
      </c>
      <c r="I35" s="203">
        <v>8.4499999999999993</v>
      </c>
      <c r="J35" s="207">
        <v>7.26</v>
      </c>
      <c r="K35" s="186"/>
      <c r="L35" s="186"/>
      <c r="M35" s="186"/>
      <c r="N35" s="186"/>
      <c r="O35" s="186"/>
      <c r="P35" s="186"/>
    </row>
    <row r="36" spans="1:16" ht="39" customHeight="1" x14ac:dyDescent="0.15">
      <c r="A36" s="186"/>
      <c r="B36" s="189"/>
      <c r="C36" s="1023" t="s">
        <v>465</v>
      </c>
      <c r="D36" s="1023"/>
      <c r="E36" s="1024"/>
      <c r="F36" s="198" t="s">
        <v>197</v>
      </c>
      <c r="G36" s="203">
        <v>0.78</v>
      </c>
      <c r="H36" s="203">
        <v>0.85</v>
      </c>
      <c r="I36" s="203">
        <v>1.06</v>
      </c>
      <c r="J36" s="207">
        <v>1.06</v>
      </c>
      <c r="K36" s="186"/>
      <c r="L36" s="186"/>
      <c r="M36" s="186"/>
      <c r="N36" s="186"/>
      <c r="O36" s="186"/>
      <c r="P36" s="186"/>
    </row>
    <row r="37" spans="1:16" ht="39" customHeight="1" x14ac:dyDescent="0.15">
      <c r="A37" s="186"/>
      <c r="B37" s="189"/>
      <c r="C37" s="1023" t="s">
        <v>33</v>
      </c>
      <c r="D37" s="1023"/>
      <c r="E37" s="1024"/>
      <c r="F37" s="198">
        <v>0.64</v>
      </c>
      <c r="G37" s="203">
        <v>0.86</v>
      </c>
      <c r="H37" s="203">
        <v>0.51</v>
      </c>
      <c r="I37" s="203">
        <v>0.88</v>
      </c>
      <c r="J37" s="207">
        <v>0.42</v>
      </c>
      <c r="K37" s="186"/>
      <c r="L37" s="186"/>
      <c r="M37" s="186"/>
      <c r="N37" s="186"/>
      <c r="O37" s="186"/>
      <c r="P37" s="186"/>
    </row>
    <row r="38" spans="1:16" ht="39" customHeight="1" x14ac:dyDescent="0.15">
      <c r="A38" s="186"/>
      <c r="B38" s="189"/>
      <c r="C38" s="1023" t="s">
        <v>466</v>
      </c>
      <c r="D38" s="1023"/>
      <c r="E38" s="1024"/>
      <c r="F38" s="198">
        <v>0.02</v>
      </c>
      <c r="G38" s="203">
        <v>0.01</v>
      </c>
      <c r="H38" s="203">
        <v>0.02</v>
      </c>
      <c r="I38" s="203">
        <v>0.01</v>
      </c>
      <c r="J38" s="207">
        <v>0.02</v>
      </c>
      <c r="K38" s="186"/>
      <c r="L38" s="186"/>
      <c r="M38" s="186"/>
      <c r="N38" s="186"/>
      <c r="O38" s="186"/>
      <c r="P38" s="186"/>
    </row>
    <row r="39" spans="1:16" ht="39" customHeight="1" x14ac:dyDescent="0.15">
      <c r="A39" s="186"/>
      <c r="B39" s="189"/>
      <c r="C39" s="1023" t="s">
        <v>135</v>
      </c>
      <c r="D39" s="1023"/>
      <c r="E39" s="1024"/>
      <c r="F39" s="198">
        <v>7.0000000000000007E-2</v>
      </c>
      <c r="G39" s="203">
        <v>0.08</v>
      </c>
      <c r="H39" s="203">
        <v>0.08</v>
      </c>
      <c r="I39" s="203">
        <v>0.05</v>
      </c>
      <c r="J39" s="207">
        <v>0.01</v>
      </c>
      <c r="K39" s="186"/>
      <c r="L39" s="186"/>
      <c r="M39" s="186"/>
      <c r="N39" s="186"/>
      <c r="O39" s="186"/>
      <c r="P39" s="186"/>
    </row>
    <row r="40" spans="1:16" ht="39" customHeight="1" x14ac:dyDescent="0.15">
      <c r="A40" s="186"/>
      <c r="B40" s="189"/>
      <c r="C40" s="1023" t="s">
        <v>285</v>
      </c>
      <c r="D40" s="1023"/>
      <c r="E40" s="1024"/>
      <c r="F40" s="198">
        <v>0</v>
      </c>
      <c r="G40" s="203">
        <v>0</v>
      </c>
      <c r="H40" s="203">
        <v>0</v>
      </c>
      <c r="I40" s="203">
        <v>0</v>
      </c>
      <c r="J40" s="207">
        <v>0</v>
      </c>
      <c r="K40" s="186"/>
      <c r="L40" s="186"/>
      <c r="M40" s="186"/>
      <c r="N40" s="186"/>
      <c r="O40" s="186"/>
      <c r="P40" s="186"/>
    </row>
    <row r="41" spans="1:16" ht="39" customHeight="1" x14ac:dyDescent="0.15">
      <c r="A41" s="186"/>
      <c r="B41" s="189"/>
      <c r="C41" s="1023" t="s">
        <v>461</v>
      </c>
      <c r="D41" s="1023"/>
      <c r="E41" s="1024"/>
      <c r="F41" s="198">
        <v>0.02</v>
      </c>
      <c r="G41" s="203">
        <v>0</v>
      </c>
      <c r="H41" s="203">
        <v>0</v>
      </c>
      <c r="I41" s="203">
        <v>0</v>
      </c>
      <c r="J41" s="207">
        <v>0</v>
      </c>
      <c r="K41" s="186"/>
      <c r="L41" s="186"/>
      <c r="M41" s="186"/>
      <c r="N41" s="186"/>
      <c r="O41" s="186"/>
      <c r="P41" s="186"/>
    </row>
    <row r="42" spans="1:16" ht="39" customHeight="1" x14ac:dyDescent="0.15">
      <c r="A42" s="186"/>
      <c r="B42" s="190"/>
      <c r="C42" s="1023" t="s">
        <v>529</v>
      </c>
      <c r="D42" s="1023"/>
      <c r="E42" s="1024"/>
      <c r="F42" s="198" t="s">
        <v>197</v>
      </c>
      <c r="G42" s="203" t="s">
        <v>197</v>
      </c>
      <c r="H42" s="203" t="s">
        <v>197</v>
      </c>
      <c r="I42" s="203" t="s">
        <v>197</v>
      </c>
      <c r="J42" s="207" t="s">
        <v>197</v>
      </c>
      <c r="K42" s="186"/>
      <c r="L42" s="186"/>
      <c r="M42" s="186"/>
      <c r="N42" s="186"/>
      <c r="O42" s="186"/>
      <c r="P42" s="186"/>
    </row>
    <row r="43" spans="1:16" ht="39" customHeight="1" x14ac:dyDescent="0.15">
      <c r="A43" s="186"/>
      <c r="B43" s="191"/>
      <c r="C43" s="1025" t="s">
        <v>488</v>
      </c>
      <c r="D43" s="1025"/>
      <c r="E43" s="1026"/>
      <c r="F43" s="199">
        <v>0.15</v>
      </c>
      <c r="G43" s="204">
        <v>0.14000000000000001</v>
      </c>
      <c r="H43" s="204">
        <v>0.56999999999999995</v>
      </c>
      <c r="I43" s="204">
        <v>0.13</v>
      </c>
      <c r="J43" s="208">
        <v>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ntYBVFF22PGc7X2Bwzh6kgrPIOeL68fjxyAtXXU+TjI08vOmC2kdP+JdIh1y0mv0BhzH12+yCUqgnl5Z6XZZcw==" saltValue="yZfVWyqaPxc87cTd0HUqL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524</v>
      </c>
      <c r="L44" s="237" t="s">
        <v>525</v>
      </c>
      <c r="M44" s="237" t="s">
        <v>526</v>
      </c>
      <c r="N44" s="237" t="s">
        <v>527</v>
      </c>
      <c r="O44" s="246" t="s">
        <v>251</v>
      </c>
      <c r="P44" s="85"/>
      <c r="Q44" s="85"/>
      <c r="R44" s="85"/>
      <c r="S44" s="85"/>
      <c r="T44" s="85"/>
      <c r="U44" s="85"/>
    </row>
    <row r="45" spans="1:21" ht="30.75" customHeight="1" x14ac:dyDescent="0.15">
      <c r="A45" s="85"/>
      <c r="B45" s="1052" t="s">
        <v>26</v>
      </c>
      <c r="C45" s="1053"/>
      <c r="D45" s="218"/>
      <c r="E45" s="1027" t="s">
        <v>23</v>
      </c>
      <c r="F45" s="1027"/>
      <c r="G45" s="1027"/>
      <c r="H45" s="1027"/>
      <c r="I45" s="1027"/>
      <c r="J45" s="1028"/>
      <c r="K45" s="229">
        <v>6369</v>
      </c>
      <c r="L45" s="238">
        <v>6288</v>
      </c>
      <c r="M45" s="238">
        <v>5880</v>
      </c>
      <c r="N45" s="238">
        <v>5659</v>
      </c>
      <c r="O45" s="247">
        <v>5369</v>
      </c>
      <c r="P45" s="85"/>
      <c r="Q45" s="85"/>
      <c r="R45" s="85"/>
      <c r="S45" s="85"/>
      <c r="T45" s="85"/>
      <c r="U45" s="85"/>
    </row>
    <row r="46" spans="1:21" ht="30.75" customHeight="1" x14ac:dyDescent="0.15">
      <c r="A46" s="85"/>
      <c r="B46" s="1054"/>
      <c r="C46" s="1055"/>
      <c r="D46" s="219"/>
      <c r="E46" s="1029" t="s">
        <v>29</v>
      </c>
      <c r="F46" s="1029"/>
      <c r="G46" s="1029"/>
      <c r="H46" s="1029"/>
      <c r="I46" s="1029"/>
      <c r="J46" s="1030"/>
      <c r="K46" s="230" t="s">
        <v>197</v>
      </c>
      <c r="L46" s="239" t="s">
        <v>197</v>
      </c>
      <c r="M46" s="239" t="s">
        <v>197</v>
      </c>
      <c r="N46" s="239" t="s">
        <v>197</v>
      </c>
      <c r="O46" s="248" t="s">
        <v>197</v>
      </c>
      <c r="P46" s="85"/>
      <c r="Q46" s="85"/>
      <c r="R46" s="85"/>
      <c r="S46" s="85"/>
      <c r="T46" s="85"/>
      <c r="U46" s="85"/>
    </row>
    <row r="47" spans="1:21" ht="30.75" customHeight="1" x14ac:dyDescent="0.15">
      <c r="A47" s="85"/>
      <c r="B47" s="1054"/>
      <c r="C47" s="1055"/>
      <c r="D47" s="219"/>
      <c r="E47" s="1029" t="s">
        <v>32</v>
      </c>
      <c r="F47" s="1029"/>
      <c r="G47" s="1029"/>
      <c r="H47" s="1029"/>
      <c r="I47" s="1029"/>
      <c r="J47" s="1030"/>
      <c r="K47" s="230">
        <v>37</v>
      </c>
      <c r="L47" s="239">
        <v>49</v>
      </c>
      <c r="M47" s="239">
        <v>58</v>
      </c>
      <c r="N47" s="239">
        <v>66</v>
      </c>
      <c r="O47" s="248" t="s">
        <v>197</v>
      </c>
      <c r="P47" s="85"/>
      <c r="Q47" s="85"/>
      <c r="R47" s="85"/>
      <c r="S47" s="85"/>
      <c r="T47" s="85"/>
      <c r="U47" s="85"/>
    </row>
    <row r="48" spans="1:21" ht="30.75" customHeight="1" x14ac:dyDescent="0.15">
      <c r="A48" s="85"/>
      <c r="B48" s="1054"/>
      <c r="C48" s="1055"/>
      <c r="D48" s="219"/>
      <c r="E48" s="1029" t="s">
        <v>39</v>
      </c>
      <c r="F48" s="1029"/>
      <c r="G48" s="1029"/>
      <c r="H48" s="1029"/>
      <c r="I48" s="1029"/>
      <c r="J48" s="1030"/>
      <c r="K48" s="230">
        <v>1395</v>
      </c>
      <c r="L48" s="239">
        <v>1304</v>
      </c>
      <c r="M48" s="239">
        <v>1223</v>
      </c>
      <c r="N48" s="239">
        <v>1375</v>
      </c>
      <c r="O48" s="248">
        <v>1294</v>
      </c>
      <c r="P48" s="85"/>
      <c r="Q48" s="85"/>
      <c r="R48" s="85"/>
      <c r="S48" s="85"/>
      <c r="T48" s="85"/>
      <c r="U48" s="85"/>
    </row>
    <row r="49" spans="1:21" ht="30.75" customHeight="1" x14ac:dyDescent="0.15">
      <c r="A49" s="85"/>
      <c r="B49" s="1054"/>
      <c r="C49" s="1055"/>
      <c r="D49" s="219"/>
      <c r="E49" s="1029" t="s">
        <v>0</v>
      </c>
      <c r="F49" s="1029"/>
      <c r="G49" s="1029"/>
      <c r="H49" s="1029"/>
      <c r="I49" s="1029"/>
      <c r="J49" s="1030"/>
      <c r="K49" s="230">
        <v>401</v>
      </c>
      <c r="L49" s="239">
        <v>414</v>
      </c>
      <c r="M49" s="239">
        <v>364</v>
      </c>
      <c r="N49" s="239">
        <v>229</v>
      </c>
      <c r="O49" s="248">
        <v>67</v>
      </c>
      <c r="P49" s="85"/>
      <c r="Q49" s="85"/>
      <c r="R49" s="85"/>
      <c r="S49" s="85"/>
      <c r="T49" s="85"/>
      <c r="U49" s="85"/>
    </row>
    <row r="50" spans="1:21" ht="30.75" customHeight="1" x14ac:dyDescent="0.15">
      <c r="A50" s="85"/>
      <c r="B50" s="1054"/>
      <c r="C50" s="1055"/>
      <c r="D50" s="219"/>
      <c r="E50" s="1029" t="s">
        <v>41</v>
      </c>
      <c r="F50" s="1029"/>
      <c r="G50" s="1029"/>
      <c r="H50" s="1029"/>
      <c r="I50" s="1029"/>
      <c r="J50" s="1030"/>
      <c r="K50" s="230">
        <v>33</v>
      </c>
      <c r="L50" s="239">
        <v>33</v>
      </c>
      <c r="M50" s="239">
        <v>33</v>
      </c>
      <c r="N50" s="239">
        <v>33</v>
      </c>
      <c r="O50" s="248">
        <v>33</v>
      </c>
      <c r="P50" s="85"/>
      <c r="Q50" s="85"/>
      <c r="R50" s="85"/>
      <c r="S50" s="85"/>
      <c r="T50" s="85"/>
      <c r="U50" s="85"/>
    </row>
    <row r="51" spans="1:21" ht="30.75" customHeight="1" x14ac:dyDescent="0.15">
      <c r="A51" s="85"/>
      <c r="B51" s="1056"/>
      <c r="C51" s="1057"/>
      <c r="D51" s="220"/>
      <c r="E51" s="1029" t="s">
        <v>45</v>
      </c>
      <c r="F51" s="1029"/>
      <c r="G51" s="1029"/>
      <c r="H51" s="1029"/>
      <c r="I51" s="1029"/>
      <c r="J51" s="1030"/>
      <c r="K51" s="230">
        <v>0</v>
      </c>
      <c r="L51" s="239">
        <v>0</v>
      </c>
      <c r="M51" s="239" t="s">
        <v>197</v>
      </c>
      <c r="N51" s="239">
        <v>0</v>
      </c>
      <c r="O51" s="248">
        <v>0</v>
      </c>
      <c r="P51" s="85"/>
      <c r="Q51" s="85"/>
      <c r="R51" s="85"/>
      <c r="S51" s="85"/>
      <c r="T51" s="85"/>
      <c r="U51" s="85"/>
    </row>
    <row r="52" spans="1:21" ht="30.75" customHeight="1" x14ac:dyDescent="0.15">
      <c r="A52" s="85"/>
      <c r="B52" s="1031" t="s">
        <v>47</v>
      </c>
      <c r="C52" s="1032"/>
      <c r="D52" s="220"/>
      <c r="E52" s="1029" t="s">
        <v>49</v>
      </c>
      <c r="F52" s="1029"/>
      <c r="G52" s="1029"/>
      <c r="H52" s="1029"/>
      <c r="I52" s="1029"/>
      <c r="J52" s="1030"/>
      <c r="K52" s="230">
        <v>6395</v>
      </c>
      <c r="L52" s="239">
        <v>6404</v>
      </c>
      <c r="M52" s="239">
        <v>6144</v>
      </c>
      <c r="N52" s="239">
        <v>6065</v>
      </c>
      <c r="O52" s="248">
        <v>6043</v>
      </c>
      <c r="P52" s="85"/>
      <c r="Q52" s="85"/>
      <c r="R52" s="85"/>
      <c r="S52" s="85"/>
      <c r="T52" s="85"/>
      <c r="U52" s="85"/>
    </row>
    <row r="53" spans="1:21" ht="30.75" customHeight="1" x14ac:dyDescent="0.15">
      <c r="A53" s="85"/>
      <c r="B53" s="1033" t="s">
        <v>50</v>
      </c>
      <c r="C53" s="1034"/>
      <c r="D53" s="221"/>
      <c r="E53" s="1035" t="s">
        <v>53</v>
      </c>
      <c r="F53" s="1035"/>
      <c r="G53" s="1035"/>
      <c r="H53" s="1035"/>
      <c r="I53" s="1035"/>
      <c r="J53" s="1036"/>
      <c r="K53" s="231">
        <v>1840</v>
      </c>
      <c r="L53" s="240">
        <v>1684</v>
      </c>
      <c r="M53" s="240">
        <v>1414</v>
      </c>
      <c r="N53" s="240">
        <v>1297</v>
      </c>
      <c r="O53" s="249">
        <v>720</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15">
      <c r="A57" s="85"/>
      <c r="B57" s="212"/>
      <c r="C57" s="217"/>
      <c r="D57" s="217"/>
      <c r="E57" s="224"/>
      <c r="F57" s="224"/>
      <c r="G57" s="224"/>
      <c r="H57" s="224"/>
      <c r="I57" s="224"/>
      <c r="J57" s="227" t="s">
        <v>17</v>
      </c>
      <c r="K57" s="233" t="s">
        <v>524</v>
      </c>
      <c r="L57" s="241" t="s">
        <v>525</v>
      </c>
      <c r="M57" s="241" t="s">
        <v>526</v>
      </c>
      <c r="N57" s="241" t="s">
        <v>527</v>
      </c>
      <c r="O57" s="251" t="s">
        <v>251</v>
      </c>
      <c r="P57" s="85"/>
      <c r="Q57" s="85"/>
      <c r="R57" s="85"/>
      <c r="S57" s="85"/>
      <c r="T57" s="85"/>
      <c r="U57" s="85"/>
    </row>
    <row r="58" spans="1:21" ht="31.5" customHeight="1" x14ac:dyDescent="0.15">
      <c r="B58" s="1046" t="s">
        <v>59</v>
      </c>
      <c r="C58" s="1047"/>
      <c r="D58" s="1037" t="s">
        <v>62</v>
      </c>
      <c r="E58" s="1038"/>
      <c r="F58" s="1038"/>
      <c r="G58" s="1038"/>
      <c r="H58" s="1038"/>
      <c r="I58" s="1038"/>
      <c r="J58" s="1039"/>
      <c r="K58" s="234" t="s">
        <v>197</v>
      </c>
      <c r="L58" s="242" t="s">
        <v>197</v>
      </c>
      <c r="M58" s="242">
        <v>1</v>
      </c>
      <c r="N58" s="242" t="s">
        <v>197</v>
      </c>
      <c r="O58" s="252" t="s">
        <v>197</v>
      </c>
    </row>
    <row r="59" spans="1:21" ht="31.5" customHeight="1" x14ac:dyDescent="0.15">
      <c r="B59" s="1048"/>
      <c r="C59" s="1049"/>
      <c r="D59" s="1040" t="s">
        <v>12</v>
      </c>
      <c r="E59" s="1041"/>
      <c r="F59" s="1041"/>
      <c r="G59" s="1041"/>
      <c r="H59" s="1041"/>
      <c r="I59" s="1041"/>
      <c r="J59" s="1042"/>
      <c r="K59" s="235" t="s">
        <v>197</v>
      </c>
      <c r="L59" s="243" t="s">
        <v>197</v>
      </c>
      <c r="M59" s="243" t="s">
        <v>197</v>
      </c>
      <c r="N59" s="243" t="s">
        <v>197</v>
      </c>
      <c r="O59" s="253" t="s">
        <v>197</v>
      </c>
    </row>
    <row r="60" spans="1:21" ht="31.5" customHeight="1" x14ac:dyDescent="0.15">
      <c r="B60" s="1050"/>
      <c r="C60" s="1051"/>
      <c r="D60" s="1043" t="s">
        <v>65</v>
      </c>
      <c r="E60" s="1044"/>
      <c r="F60" s="1044"/>
      <c r="G60" s="1044"/>
      <c r="H60" s="1044"/>
      <c r="I60" s="1044"/>
      <c r="J60" s="1045"/>
      <c r="K60" s="236">
        <v>36</v>
      </c>
      <c r="L60" s="244">
        <v>74</v>
      </c>
      <c r="M60" s="244">
        <v>123</v>
      </c>
      <c r="N60" s="244">
        <v>180</v>
      </c>
      <c r="O60" s="254" t="s">
        <v>197</v>
      </c>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qKBnr1yLjFT5EjEOFkxjZHFSecmxZOJ71eF1/zM9lOfV1C/M0/KqhEhxaZbwdYYCtzeKa8VyFYOwkSlZXmAB2g==" saltValue="Rdx7YTDd/EMz0geI1Nrjf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24</v>
      </c>
      <c r="C40" s="215"/>
      <c r="D40" s="215"/>
      <c r="E40" s="223"/>
      <c r="F40" s="223"/>
      <c r="G40" s="223"/>
      <c r="H40" s="226" t="s">
        <v>17</v>
      </c>
      <c r="I40" s="228" t="s">
        <v>524</v>
      </c>
      <c r="J40" s="237" t="s">
        <v>525</v>
      </c>
      <c r="K40" s="237" t="s">
        <v>526</v>
      </c>
      <c r="L40" s="237" t="s">
        <v>527</v>
      </c>
      <c r="M40" s="266" t="s">
        <v>251</v>
      </c>
    </row>
    <row r="41" spans="2:13" ht="27.75" customHeight="1" x14ac:dyDescent="0.15">
      <c r="B41" s="1052" t="s">
        <v>35</v>
      </c>
      <c r="C41" s="1053"/>
      <c r="D41" s="218"/>
      <c r="E41" s="1058" t="s">
        <v>55</v>
      </c>
      <c r="F41" s="1058"/>
      <c r="G41" s="1058"/>
      <c r="H41" s="1059"/>
      <c r="I41" s="259">
        <v>58402</v>
      </c>
      <c r="J41" s="263">
        <v>56184</v>
      </c>
      <c r="K41" s="263">
        <v>54329</v>
      </c>
      <c r="L41" s="263">
        <v>50057</v>
      </c>
      <c r="M41" s="267">
        <v>43198</v>
      </c>
    </row>
    <row r="42" spans="2:13" ht="27.75" customHeight="1" x14ac:dyDescent="0.15">
      <c r="B42" s="1054"/>
      <c r="C42" s="1055"/>
      <c r="D42" s="219"/>
      <c r="E42" s="1060" t="s">
        <v>71</v>
      </c>
      <c r="F42" s="1060"/>
      <c r="G42" s="1060"/>
      <c r="H42" s="1061"/>
      <c r="I42" s="260">
        <v>203</v>
      </c>
      <c r="J42" s="264">
        <v>171</v>
      </c>
      <c r="K42" s="264">
        <v>139</v>
      </c>
      <c r="L42" s="264">
        <v>107</v>
      </c>
      <c r="M42" s="268">
        <v>75</v>
      </c>
    </row>
    <row r="43" spans="2:13" ht="27.75" customHeight="1" x14ac:dyDescent="0.15">
      <c r="B43" s="1054"/>
      <c r="C43" s="1055"/>
      <c r="D43" s="219"/>
      <c r="E43" s="1060" t="s">
        <v>72</v>
      </c>
      <c r="F43" s="1060"/>
      <c r="G43" s="1060"/>
      <c r="H43" s="1061"/>
      <c r="I43" s="260">
        <v>14356</v>
      </c>
      <c r="J43" s="264">
        <v>13391</v>
      </c>
      <c r="K43" s="264">
        <v>12430</v>
      </c>
      <c r="L43" s="264">
        <v>12254</v>
      </c>
      <c r="M43" s="268">
        <v>13884</v>
      </c>
    </row>
    <row r="44" spans="2:13" ht="27.75" customHeight="1" x14ac:dyDescent="0.15">
      <c r="B44" s="1054"/>
      <c r="C44" s="1055"/>
      <c r="D44" s="219"/>
      <c r="E44" s="1060" t="s">
        <v>74</v>
      </c>
      <c r="F44" s="1060"/>
      <c r="G44" s="1060"/>
      <c r="H44" s="1061"/>
      <c r="I44" s="260">
        <v>963</v>
      </c>
      <c r="J44" s="264">
        <v>683</v>
      </c>
      <c r="K44" s="264">
        <v>530</v>
      </c>
      <c r="L44" s="264">
        <v>475</v>
      </c>
      <c r="M44" s="268">
        <v>609</v>
      </c>
    </row>
    <row r="45" spans="2:13" ht="27.75" customHeight="1" x14ac:dyDescent="0.15">
      <c r="B45" s="1054"/>
      <c r="C45" s="1055"/>
      <c r="D45" s="219"/>
      <c r="E45" s="1060" t="s">
        <v>76</v>
      </c>
      <c r="F45" s="1060"/>
      <c r="G45" s="1060"/>
      <c r="H45" s="1061"/>
      <c r="I45" s="260">
        <v>6212</v>
      </c>
      <c r="J45" s="264">
        <v>6093</v>
      </c>
      <c r="K45" s="264">
        <v>5985</v>
      </c>
      <c r="L45" s="264">
        <v>5969</v>
      </c>
      <c r="M45" s="268">
        <v>5873</v>
      </c>
    </row>
    <row r="46" spans="2:13" ht="27.75" customHeight="1" x14ac:dyDescent="0.15">
      <c r="B46" s="1054"/>
      <c r="C46" s="1055"/>
      <c r="D46" s="220"/>
      <c r="E46" s="1060" t="s">
        <v>75</v>
      </c>
      <c r="F46" s="1060"/>
      <c r="G46" s="1060"/>
      <c r="H46" s="1061"/>
      <c r="I46" s="260">
        <v>17</v>
      </c>
      <c r="J46" s="264">
        <v>7</v>
      </c>
      <c r="K46" s="264">
        <v>7</v>
      </c>
      <c r="L46" s="264">
        <v>6</v>
      </c>
      <c r="M46" s="268">
        <v>6</v>
      </c>
    </row>
    <row r="47" spans="2:13" ht="27.75" customHeight="1" x14ac:dyDescent="0.15">
      <c r="B47" s="1054"/>
      <c r="C47" s="1055"/>
      <c r="D47" s="256"/>
      <c r="E47" s="1062" t="s">
        <v>78</v>
      </c>
      <c r="F47" s="1063"/>
      <c r="G47" s="1063"/>
      <c r="H47" s="1064"/>
      <c r="I47" s="260" t="s">
        <v>197</v>
      </c>
      <c r="J47" s="264" t="s">
        <v>197</v>
      </c>
      <c r="K47" s="264" t="s">
        <v>197</v>
      </c>
      <c r="L47" s="264" t="s">
        <v>197</v>
      </c>
      <c r="M47" s="268" t="s">
        <v>197</v>
      </c>
    </row>
    <row r="48" spans="2:13" ht="27.75" customHeight="1" x14ac:dyDescent="0.15">
      <c r="B48" s="1054"/>
      <c r="C48" s="1055"/>
      <c r="D48" s="219"/>
      <c r="E48" s="1060" t="s">
        <v>82</v>
      </c>
      <c r="F48" s="1060"/>
      <c r="G48" s="1060"/>
      <c r="H48" s="1061"/>
      <c r="I48" s="260" t="s">
        <v>197</v>
      </c>
      <c r="J48" s="264" t="s">
        <v>197</v>
      </c>
      <c r="K48" s="264" t="s">
        <v>197</v>
      </c>
      <c r="L48" s="264" t="s">
        <v>197</v>
      </c>
      <c r="M48" s="268" t="s">
        <v>197</v>
      </c>
    </row>
    <row r="49" spans="2:13" ht="27.75" customHeight="1" x14ac:dyDescent="0.15">
      <c r="B49" s="1056"/>
      <c r="C49" s="1057"/>
      <c r="D49" s="219"/>
      <c r="E49" s="1060" t="s">
        <v>88</v>
      </c>
      <c r="F49" s="1060"/>
      <c r="G49" s="1060"/>
      <c r="H49" s="1061"/>
      <c r="I49" s="260" t="s">
        <v>197</v>
      </c>
      <c r="J49" s="264" t="s">
        <v>197</v>
      </c>
      <c r="K49" s="264" t="s">
        <v>197</v>
      </c>
      <c r="L49" s="264" t="s">
        <v>197</v>
      </c>
      <c r="M49" s="268" t="s">
        <v>197</v>
      </c>
    </row>
    <row r="50" spans="2:13" ht="27.75" customHeight="1" x14ac:dyDescent="0.15">
      <c r="B50" s="1067" t="s">
        <v>90</v>
      </c>
      <c r="C50" s="1068"/>
      <c r="D50" s="257"/>
      <c r="E50" s="1060" t="s">
        <v>92</v>
      </c>
      <c r="F50" s="1060"/>
      <c r="G50" s="1060"/>
      <c r="H50" s="1061"/>
      <c r="I50" s="260">
        <v>5784</v>
      </c>
      <c r="J50" s="264">
        <v>5876</v>
      </c>
      <c r="K50" s="264">
        <v>8414</v>
      </c>
      <c r="L50" s="264">
        <v>10927</v>
      </c>
      <c r="M50" s="268">
        <v>11723</v>
      </c>
    </row>
    <row r="51" spans="2:13" ht="27.75" customHeight="1" x14ac:dyDescent="0.15">
      <c r="B51" s="1054"/>
      <c r="C51" s="1055"/>
      <c r="D51" s="219"/>
      <c r="E51" s="1060" t="s">
        <v>95</v>
      </c>
      <c r="F51" s="1060"/>
      <c r="G51" s="1060"/>
      <c r="H51" s="1061"/>
      <c r="I51" s="260">
        <v>3900</v>
      </c>
      <c r="J51" s="264">
        <v>3835</v>
      </c>
      <c r="K51" s="264">
        <v>4010</v>
      </c>
      <c r="L51" s="264">
        <v>4026</v>
      </c>
      <c r="M51" s="268">
        <v>1295</v>
      </c>
    </row>
    <row r="52" spans="2:13" ht="27.75" customHeight="1" x14ac:dyDescent="0.15">
      <c r="B52" s="1056"/>
      <c r="C52" s="1057"/>
      <c r="D52" s="219"/>
      <c r="E52" s="1060" t="s">
        <v>43</v>
      </c>
      <c r="F52" s="1060"/>
      <c r="G52" s="1060"/>
      <c r="H52" s="1061"/>
      <c r="I52" s="260">
        <v>53579</v>
      </c>
      <c r="J52" s="264">
        <v>51793</v>
      </c>
      <c r="K52" s="264">
        <v>49928</v>
      </c>
      <c r="L52" s="264">
        <v>46938</v>
      </c>
      <c r="M52" s="268">
        <v>44215</v>
      </c>
    </row>
    <row r="53" spans="2:13" ht="27.75" customHeight="1" x14ac:dyDescent="0.15">
      <c r="B53" s="1033" t="s">
        <v>50</v>
      </c>
      <c r="C53" s="1034"/>
      <c r="D53" s="221"/>
      <c r="E53" s="1065" t="s">
        <v>97</v>
      </c>
      <c r="F53" s="1065"/>
      <c r="G53" s="1065"/>
      <c r="H53" s="1066"/>
      <c r="I53" s="261">
        <v>16891</v>
      </c>
      <c r="J53" s="265">
        <v>15026</v>
      </c>
      <c r="K53" s="265">
        <v>11068</v>
      </c>
      <c r="L53" s="265">
        <v>6977</v>
      </c>
      <c r="M53" s="269">
        <v>6413</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I4wyKkkke0hzYbp9SvbEZTIBEEHXYa5nfbwtXf0zGSbrcG4rrQvAv/2Ar40ZqccZ1egrSUMmRtZoaWcDQV29eQ==" saltValue="rkHWQGaLTUOhERfKbgdB/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93</v>
      </c>
    </row>
    <row r="54" spans="2:8" ht="29.25" customHeight="1" x14ac:dyDescent="0.2">
      <c r="B54" s="270" t="s">
        <v>8</v>
      </c>
      <c r="C54" s="276"/>
      <c r="D54" s="276"/>
      <c r="E54" s="277" t="s">
        <v>17</v>
      </c>
      <c r="F54" s="278" t="s">
        <v>526</v>
      </c>
      <c r="G54" s="278" t="s">
        <v>527</v>
      </c>
      <c r="H54" s="286" t="s">
        <v>251</v>
      </c>
    </row>
    <row r="55" spans="2:8" ht="52.5" customHeight="1" x14ac:dyDescent="0.15">
      <c r="B55" s="271"/>
      <c r="C55" s="1069" t="s">
        <v>101</v>
      </c>
      <c r="D55" s="1069"/>
      <c r="E55" s="1070"/>
      <c r="F55" s="279">
        <v>3078</v>
      </c>
      <c r="G55" s="279">
        <v>3878</v>
      </c>
      <c r="H55" s="287">
        <v>3983</v>
      </c>
    </row>
    <row r="56" spans="2:8" ht="52.5" customHeight="1" x14ac:dyDescent="0.15">
      <c r="B56" s="272"/>
      <c r="C56" s="1071" t="s">
        <v>104</v>
      </c>
      <c r="D56" s="1071"/>
      <c r="E56" s="1072"/>
      <c r="F56" s="280">
        <v>1616</v>
      </c>
      <c r="G56" s="280">
        <v>2267</v>
      </c>
      <c r="H56" s="288">
        <v>2427</v>
      </c>
    </row>
    <row r="57" spans="2:8" ht="53.25" customHeight="1" x14ac:dyDescent="0.15">
      <c r="B57" s="272"/>
      <c r="C57" s="1073" t="s">
        <v>68</v>
      </c>
      <c r="D57" s="1073"/>
      <c r="E57" s="1074"/>
      <c r="F57" s="281">
        <v>2696</v>
      </c>
      <c r="G57" s="281">
        <v>3341</v>
      </c>
      <c r="H57" s="289">
        <v>3960</v>
      </c>
    </row>
    <row r="58" spans="2:8" ht="45.75" customHeight="1" x14ac:dyDescent="0.15">
      <c r="B58" s="273"/>
      <c r="C58" s="1075" t="s">
        <v>530</v>
      </c>
      <c r="D58" s="1076"/>
      <c r="E58" s="1077"/>
      <c r="F58" s="282">
        <v>1073</v>
      </c>
      <c r="G58" s="282">
        <v>1806</v>
      </c>
      <c r="H58" s="290">
        <v>2137</v>
      </c>
    </row>
    <row r="59" spans="2:8" ht="45.75" customHeight="1" x14ac:dyDescent="0.15">
      <c r="B59" s="273"/>
      <c r="C59" s="1075" t="s">
        <v>394</v>
      </c>
      <c r="D59" s="1076"/>
      <c r="E59" s="1077"/>
      <c r="F59" s="282">
        <v>337</v>
      </c>
      <c r="G59" s="282">
        <v>364</v>
      </c>
      <c r="H59" s="290">
        <v>520</v>
      </c>
    </row>
    <row r="60" spans="2:8" ht="45.75" customHeight="1" x14ac:dyDescent="0.15">
      <c r="B60" s="273"/>
      <c r="C60" s="1075" t="s">
        <v>531</v>
      </c>
      <c r="D60" s="1076"/>
      <c r="E60" s="1077"/>
      <c r="F60" s="282">
        <v>340</v>
      </c>
      <c r="G60" s="282">
        <v>440</v>
      </c>
      <c r="H60" s="290">
        <v>440</v>
      </c>
    </row>
    <row r="61" spans="2:8" ht="45.75" customHeight="1" x14ac:dyDescent="0.15">
      <c r="B61" s="273"/>
      <c r="C61" s="1075" t="s">
        <v>532</v>
      </c>
      <c r="D61" s="1076"/>
      <c r="E61" s="1077"/>
      <c r="F61" s="282">
        <v>149</v>
      </c>
      <c r="G61" s="282">
        <v>172</v>
      </c>
      <c r="H61" s="290">
        <v>184</v>
      </c>
    </row>
    <row r="62" spans="2:8" ht="45.75" customHeight="1" x14ac:dyDescent="0.15">
      <c r="B62" s="274"/>
      <c r="C62" s="1078" t="s">
        <v>533</v>
      </c>
      <c r="D62" s="1079"/>
      <c r="E62" s="1080"/>
      <c r="F62" s="283" t="s">
        <v>534</v>
      </c>
      <c r="G62" s="283" t="s">
        <v>534</v>
      </c>
      <c r="H62" s="291">
        <v>158</v>
      </c>
    </row>
    <row r="63" spans="2:8" ht="52.5" customHeight="1" x14ac:dyDescent="0.15">
      <c r="B63" s="275"/>
      <c r="C63" s="1081" t="s">
        <v>106</v>
      </c>
      <c r="D63" s="1081"/>
      <c r="E63" s="1082"/>
      <c r="F63" s="284">
        <v>7390</v>
      </c>
      <c r="G63" s="284">
        <v>9486</v>
      </c>
      <c r="H63" s="292">
        <v>10370</v>
      </c>
    </row>
    <row r="64" spans="2:8" x14ac:dyDescent="0.15"/>
  </sheetData>
  <sheetProtection algorithmName="SHA-512" hashValue="eInicCFfkQU0QhB2X9ZrD3ASMuAut64lCn/wCinV1PFHNWeFVe+O1ikss9mJxk9Lh9RMW5Hgszu6abZua+39gg==" saltValue="GWctLr4zMNtQpMCJX5Qdl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80</v>
      </c>
      <c r="E2" s="124"/>
      <c r="F2" s="308" t="s">
        <v>523</v>
      </c>
      <c r="G2" s="148"/>
      <c r="H2" s="158"/>
    </row>
    <row r="3" spans="1:8" x14ac:dyDescent="0.15">
      <c r="A3" s="114" t="s">
        <v>519</v>
      </c>
      <c r="B3" s="106"/>
      <c r="C3" s="301"/>
      <c r="D3" s="304">
        <v>29002</v>
      </c>
      <c r="E3" s="306"/>
      <c r="F3" s="309">
        <v>66343</v>
      </c>
      <c r="G3" s="311"/>
      <c r="H3" s="314"/>
    </row>
    <row r="4" spans="1:8" x14ac:dyDescent="0.15">
      <c r="A4" s="99"/>
      <c r="B4" s="105"/>
      <c r="C4" s="302"/>
      <c r="D4" s="305">
        <v>20510</v>
      </c>
      <c r="E4" s="307"/>
      <c r="F4" s="310">
        <v>34529</v>
      </c>
      <c r="G4" s="312"/>
      <c r="H4" s="315"/>
    </row>
    <row r="5" spans="1:8" x14ac:dyDescent="0.15">
      <c r="A5" s="114" t="s">
        <v>481</v>
      </c>
      <c r="B5" s="106"/>
      <c r="C5" s="301"/>
      <c r="D5" s="304">
        <v>30582</v>
      </c>
      <c r="E5" s="306"/>
      <c r="F5" s="309">
        <v>56416</v>
      </c>
      <c r="G5" s="311"/>
      <c r="H5" s="314"/>
    </row>
    <row r="6" spans="1:8" x14ac:dyDescent="0.15">
      <c r="A6" s="99"/>
      <c r="B6" s="105"/>
      <c r="C6" s="302"/>
      <c r="D6" s="305">
        <v>15797</v>
      </c>
      <c r="E6" s="307"/>
      <c r="F6" s="310">
        <v>32623</v>
      </c>
      <c r="G6" s="312"/>
      <c r="H6" s="315"/>
    </row>
    <row r="7" spans="1:8" x14ac:dyDescent="0.15">
      <c r="A7" s="114" t="s">
        <v>520</v>
      </c>
      <c r="B7" s="106"/>
      <c r="C7" s="301"/>
      <c r="D7" s="304">
        <v>28403</v>
      </c>
      <c r="E7" s="306"/>
      <c r="F7" s="309">
        <v>49217</v>
      </c>
      <c r="G7" s="311"/>
      <c r="H7" s="314"/>
    </row>
    <row r="8" spans="1:8" x14ac:dyDescent="0.15">
      <c r="A8" s="99"/>
      <c r="B8" s="105"/>
      <c r="C8" s="302"/>
      <c r="D8" s="305">
        <v>15940</v>
      </c>
      <c r="E8" s="307"/>
      <c r="F8" s="310">
        <v>27232</v>
      </c>
      <c r="G8" s="312"/>
      <c r="H8" s="315"/>
    </row>
    <row r="9" spans="1:8" x14ac:dyDescent="0.15">
      <c r="A9" s="114" t="s">
        <v>137</v>
      </c>
      <c r="B9" s="106"/>
      <c r="C9" s="301"/>
      <c r="D9" s="304">
        <v>20409</v>
      </c>
      <c r="E9" s="306"/>
      <c r="F9" s="309">
        <v>49211</v>
      </c>
      <c r="G9" s="311"/>
      <c r="H9" s="314"/>
    </row>
    <row r="10" spans="1:8" x14ac:dyDescent="0.15">
      <c r="A10" s="99"/>
      <c r="B10" s="105"/>
      <c r="C10" s="302"/>
      <c r="D10" s="305">
        <v>11170</v>
      </c>
      <c r="E10" s="307"/>
      <c r="F10" s="310">
        <v>28367</v>
      </c>
      <c r="G10" s="312"/>
      <c r="H10" s="315"/>
    </row>
    <row r="11" spans="1:8" x14ac:dyDescent="0.15">
      <c r="A11" s="114" t="s">
        <v>521</v>
      </c>
      <c r="B11" s="106"/>
      <c r="C11" s="301"/>
      <c r="D11" s="304">
        <v>26699</v>
      </c>
      <c r="E11" s="306"/>
      <c r="F11" s="309">
        <v>51738</v>
      </c>
      <c r="G11" s="311"/>
      <c r="H11" s="314"/>
    </row>
    <row r="12" spans="1:8" x14ac:dyDescent="0.15">
      <c r="A12" s="99"/>
      <c r="B12" s="105"/>
      <c r="C12" s="303"/>
      <c r="D12" s="305">
        <v>19949</v>
      </c>
      <c r="E12" s="307"/>
      <c r="F12" s="310">
        <v>30360</v>
      </c>
      <c r="G12" s="312"/>
      <c r="H12" s="315"/>
    </row>
    <row r="13" spans="1:8" x14ac:dyDescent="0.15">
      <c r="A13" s="114"/>
      <c r="B13" s="106"/>
      <c r="C13" s="301"/>
      <c r="D13" s="304">
        <v>27019</v>
      </c>
      <c r="E13" s="306"/>
      <c r="F13" s="309">
        <v>54585</v>
      </c>
      <c r="G13" s="313"/>
      <c r="H13" s="314"/>
    </row>
    <row r="14" spans="1:8" x14ac:dyDescent="0.15">
      <c r="A14" s="99"/>
      <c r="B14" s="105"/>
      <c r="C14" s="302"/>
      <c r="D14" s="305">
        <v>16673</v>
      </c>
      <c r="E14" s="307"/>
      <c r="F14" s="310">
        <v>30622</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87</v>
      </c>
      <c r="B19" s="294">
        <f>ROUND(VALUE(SUBSTITUTE(実質収支比率等に係る経年分析!F$48,"▲","-")),2)</f>
        <v>3.93</v>
      </c>
      <c r="C19" s="294">
        <f>ROUND(VALUE(SUBSTITUTE(実質収支比率等に係る経年分析!G$48,"▲","-")),2)</f>
        <v>6.57</v>
      </c>
      <c r="D19" s="294">
        <f>ROUND(VALUE(SUBSTITUTE(実質収支比率等に係る経年分析!H$48,"▲","-")),2)</f>
        <v>11.57</v>
      </c>
      <c r="E19" s="294">
        <f>ROUND(VALUE(SUBSTITUTE(実質収支比率等に係る経年分析!I$48,"▲","-")),2)</f>
        <v>8.2799999999999994</v>
      </c>
      <c r="F19" s="294">
        <f>ROUND(VALUE(SUBSTITUTE(実質収支比率等に係る経年分析!J$48,"▲","-")),2)</f>
        <v>7.3</v>
      </c>
    </row>
    <row r="20" spans="1:11" x14ac:dyDescent="0.15">
      <c r="A20" s="294" t="s">
        <v>34</v>
      </c>
      <c r="B20" s="294">
        <f>ROUND(VALUE(SUBSTITUTE(実質収支比率等に係る経年分析!F$47,"▲","-")),2)</f>
        <v>9</v>
      </c>
      <c r="C20" s="294">
        <f>ROUND(VALUE(SUBSTITUTE(実質収支比率等に係る経年分析!G$47,"▲","-")),2)</f>
        <v>8.7899999999999991</v>
      </c>
      <c r="D20" s="294">
        <f>ROUND(VALUE(SUBSTITUTE(実質収支比率等に係る経年分析!H$47,"▲","-")),2)</f>
        <v>9.57</v>
      </c>
      <c r="E20" s="294">
        <f>ROUND(VALUE(SUBSTITUTE(実質収支比率等に係る経年分析!I$47,"▲","-")),2)</f>
        <v>12.43</v>
      </c>
      <c r="F20" s="294">
        <f>ROUND(VALUE(SUBSTITUTE(実質収支比率等に係る経年分析!J$47,"▲","-")),2)</f>
        <v>12.36</v>
      </c>
    </row>
    <row r="21" spans="1:11" x14ac:dyDescent="0.15">
      <c r="A21" s="294" t="s">
        <v>110</v>
      </c>
      <c r="B21" s="294">
        <f>IF(ISNUMBER(VALUE(SUBSTITUTE(実質収支比率等に係る経年分析!F$49,"▲","-"))),ROUND(VALUE(SUBSTITUTE(実質収支比率等に係る経年分析!F$49,"▲","-")),2),NA())</f>
        <v>-0.81</v>
      </c>
      <c r="C21" s="294">
        <f>IF(ISNUMBER(VALUE(SUBSTITUTE(実質収支比率等に係る経年分析!G$49,"▲","-"))),ROUND(VALUE(SUBSTITUTE(実質収支比率等に係る経年分析!G$49,"▲","-")),2),NA())</f>
        <v>2.74</v>
      </c>
      <c r="D21" s="294">
        <f>IF(ISNUMBER(VALUE(SUBSTITUTE(実質収支比率等に係る経年分析!H$49,"▲","-"))),ROUND(VALUE(SUBSTITUTE(実質収支比率等に係る経年分析!H$49,"▲","-")),2),NA())</f>
        <v>7.94</v>
      </c>
      <c r="E21" s="294">
        <f>IF(ISNUMBER(VALUE(SUBSTITUTE(実質収支比率等に係る経年分析!I$49,"▲","-"))),ROUND(VALUE(SUBSTITUTE(実質収支比率等に係る経年分析!I$49,"▲","-")),2),NA())</f>
        <v>1.53</v>
      </c>
      <c r="F21" s="294">
        <f>IF(ISNUMBER(VALUE(SUBSTITUTE(実質収支比率等に係る経年分析!J$49,"▲","-"))),ROUND(VALUE(SUBSTITUTE(実質収支比率等に係る経年分析!J$49,"▲","-")),2),NA())</f>
        <v>0.65</v>
      </c>
    </row>
    <row r="24" spans="1:11" x14ac:dyDescent="0.15">
      <c r="A24" s="293" t="s">
        <v>99</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111</v>
      </c>
      <c r="C26" s="295" t="s">
        <v>66</v>
      </c>
      <c r="D26" s="295" t="s">
        <v>111</v>
      </c>
      <c r="E26" s="295" t="s">
        <v>66</v>
      </c>
      <c r="F26" s="295" t="s">
        <v>111</v>
      </c>
      <c r="G26" s="295" t="s">
        <v>66</v>
      </c>
      <c r="H26" s="295" t="s">
        <v>111</v>
      </c>
      <c r="I26" s="295" t="s">
        <v>66</v>
      </c>
      <c r="J26" s="295" t="s">
        <v>111</v>
      </c>
      <c r="K26" s="295" t="s">
        <v>66</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0.15</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0.14000000000000001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0.56999999999999995</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0.13</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古河市後期高齢者医療特別会計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0.02</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古河市古河福祉の森診療所特別会計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古河市農業集落排水事業特別会計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7.0000000000000007E-2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0.08</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0.08</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0.05</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0.01</v>
      </c>
    </row>
    <row r="32" spans="1:11" x14ac:dyDescent="0.15">
      <c r="A32" s="295" t="str">
        <f>IF(連結実質赤字比率に係る赤字・黒字の構成分析!C$38="",NA(),連結実質赤字比率に係る赤字・黒字の構成分析!C$38)</f>
        <v>古河市ゴルフ場事業特別会計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0.02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0.02</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0.02</v>
      </c>
    </row>
    <row r="33" spans="1:16" x14ac:dyDescent="0.15">
      <c r="A33" s="295" t="str">
        <f>IF(連結実質赤字比率に係る赤字・黒字の構成分析!C$37="",NA(),連結実質赤字比率に係る赤字・黒字の構成分析!C$37)</f>
        <v>古河市介護保険特別会計（保険事業勘定）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0.64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0.86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0.51</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0.88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0.42</v>
      </c>
    </row>
    <row r="34" spans="1:16" x14ac:dyDescent="0.15">
      <c r="A34" s="295" t="str">
        <f>IF(連結実質赤字比率に係る赤字・黒字の構成分析!C$36="",NA(),連結実質赤字比率に係る赤字・黒字の構成分析!C$36)</f>
        <v>古河市下水道事業会計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0.78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0.85</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1.06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1.06</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3.89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6.53</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11.55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8.4499999999999993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7.26</v>
      </c>
    </row>
    <row r="36" spans="1:16" x14ac:dyDescent="0.15">
      <c r="A36" s="295" t="str">
        <f>IF(連結実質赤字比率に係る赤字・黒字の構成分析!C$34="",NA(),連結実質赤字比率に係る赤字・黒字の構成分析!C$34)</f>
        <v>古河市水道事業会計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10.72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11.06</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12</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13.64</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13.91</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15">
      <c r="A42" s="296" t="s">
        <v>116</v>
      </c>
      <c r="B42" s="296"/>
      <c r="C42" s="296"/>
      <c r="D42" s="296">
        <f>'実質公債費比率（分子）の構造'!K$52</f>
        <v>6395</v>
      </c>
      <c r="E42" s="296"/>
      <c r="F42" s="296"/>
      <c r="G42" s="296">
        <f>'実質公債費比率（分子）の構造'!L$52</f>
        <v>6404</v>
      </c>
      <c r="H42" s="296"/>
      <c r="I42" s="296"/>
      <c r="J42" s="296">
        <f>'実質公債費比率（分子）の構造'!M$52</f>
        <v>6144</v>
      </c>
      <c r="K42" s="296"/>
      <c r="L42" s="296"/>
      <c r="M42" s="296">
        <f>'実質公債費比率（分子）の構造'!N$52</f>
        <v>6065</v>
      </c>
      <c r="N42" s="296"/>
      <c r="O42" s="296"/>
      <c r="P42" s="296">
        <f>'実質公債費比率（分子）の構造'!O$52</f>
        <v>6043</v>
      </c>
    </row>
    <row r="43" spans="1:16" x14ac:dyDescent="0.15">
      <c r="A43" s="296" t="s">
        <v>45</v>
      </c>
      <c r="B43" s="296">
        <f>'実質公債費比率（分子）の構造'!K$51</f>
        <v>0</v>
      </c>
      <c r="C43" s="296"/>
      <c r="D43" s="296"/>
      <c r="E43" s="296">
        <f>'実質公債費比率（分子）の構造'!L$51</f>
        <v>0</v>
      </c>
      <c r="F43" s="296"/>
      <c r="G43" s="296"/>
      <c r="H43" s="296" t="str">
        <f>'実質公債費比率（分子）の構造'!M$51</f>
        <v>-</v>
      </c>
      <c r="I43" s="296"/>
      <c r="J43" s="296"/>
      <c r="K43" s="296">
        <f>'実質公債費比率（分子）の構造'!N$51</f>
        <v>0</v>
      </c>
      <c r="L43" s="296"/>
      <c r="M43" s="296"/>
      <c r="N43" s="296">
        <f>'実質公債費比率（分子）の構造'!O$51</f>
        <v>0</v>
      </c>
      <c r="O43" s="296"/>
      <c r="P43" s="296"/>
    </row>
    <row r="44" spans="1:16" x14ac:dyDescent="0.15">
      <c r="A44" s="296" t="s">
        <v>41</v>
      </c>
      <c r="B44" s="296">
        <f>'実質公債費比率（分子）の構造'!K$50</f>
        <v>33</v>
      </c>
      <c r="C44" s="296"/>
      <c r="D44" s="296"/>
      <c r="E44" s="296">
        <f>'実質公債費比率（分子）の構造'!L$50</f>
        <v>33</v>
      </c>
      <c r="F44" s="296"/>
      <c r="G44" s="296"/>
      <c r="H44" s="296">
        <f>'実質公債費比率（分子）の構造'!M$50</f>
        <v>33</v>
      </c>
      <c r="I44" s="296"/>
      <c r="J44" s="296"/>
      <c r="K44" s="296">
        <f>'実質公債費比率（分子）の構造'!N$50</f>
        <v>33</v>
      </c>
      <c r="L44" s="296"/>
      <c r="M44" s="296"/>
      <c r="N44" s="296">
        <f>'実質公債費比率（分子）の構造'!O$50</f>
        <v>33</v>
      </c>
      <c r="O44" s="296"/>
      <c r="P44" s="296"/>
    </row>
    <row r="45" spans="1:16" x14ac:dyDescent="0.15">
      <c r="A45" s="296" t="s">
        <v>0</v>
      </c>
      <c r="B45" s="296">
        <f>'実質公債費比率（分子）の構造'!K$49</f>
        <v>401</v>
      </c>
      <c r="C45" s="296"/>
      <c r="D45" s="296"/>
      <c r="E45" s="296">
        <f>'実質公債費比率（分子）の構造'!L$49</f>
        <v>414</v>
      </c>
      <c r="F45" s="296"/>
      <c r="G45" s="296"/>
      <c r="H45" s="296">
        <f>'実質公債費比率（分子）の構造'!M$49</f>
        <v>364</v>
      </c>
      <c r="I45" s="296"/>
      <c r="J45" s="296"/>
      <c r="K45" s="296">
        <f>'実質公債費比率（分子）の構造'!N$49</f>
        <v>229</v>
      </c>
      <c r="L45" s="296"/>
      <c r="M45" s="296"/>
      <c r="N45" s="296">
        <f>'実質公債費比率（分子）の構造'!O$49</f>
        <v>67</v>
      </c>
      <c r="O45" s="296"/>
      <c r="P45" s="296"/>
    </row>
    <row r="46" spans="1:16" x14ac:dyDescent="0.15">
      <c r="A46" s="296" t="s">
        <v>39</v>
      </c>
      <c r="B46" s="296">
        <f>'実質公債費比率（分子）の構造'!K$48</f>
        <v>1395</v>
      </c>
      <c r="C46" s="296"/>
      <c r="D46" s="296"/>
      <c r="E46" s="296">
        <f>'実質公債費比率（分子）の構造'!L$48</f>
        <v>1304</v>
      </c>
      <c r="F46" s="296"/>
      <c r="G46" s="296"/>
      <c r="H46" s="296">
        <f>'実質公債費比率（分子）の構造'!M$48</f>
        <v>1223</v>
      </c>
      <c r="I46" s="296"/>
      <c r="J46" s="296"/>
      <c r="K46" s="296">
        <f>'実質公債費比率（分子）の構造'!N$48</f>
        <v>1375</v>
      </c>
      <c r="L46" s="296"/>
      <c r="M46" s="296"/>
      <c r="N46" s="296">
        <f>'実質公債費比率（分子）の構造'!O$48</f>
        <v>1294</v>
      </c>
      <c r="O46" s="296"/>
      <c r="P46" s="296"/>
    </row>
    <row r="47" spans="1:16" x14ac:dyDescent="0.15">
      <c r="A47" s="296" t="s">
        <v>32</v>
      </c>
      <c r="B47" s="296">
        <f>'実質公債費比率（分子）の構造'!K$47</f>
        <v>37</v>
      </c>
      <c r="C47" s="296"/>
      <c r="D47" s="296"/>
      <c r="E47" s="296">
        <f>'実質公債費比率（分子）の構造'!L$47</f>
        <v>49</v>
      </c>
      <c r="F47" s="296"/>
      <c r="G47" s="296"/>
      <c r="H47" s="296">
        <f>'実質公債費比率（分子）の構造'!M$47</f>
        <v>58</v>
      </c>
      <c r="I47" s="296"/>
      <c r="J47" s="296"/>
      <c r="K47" s="296">
        <f>'実質公債費比率（分子）の構造'!N$47</f>
        <v>66</v>
      </c>
      <c r="L47" s="296"/>
      <c r="M47" s="296"/>
      <c r="N47" s="296" t="str">
        <f>'実質公債費比率（分子）の構造'!O$47</f>
        <v>-</v>
      </c>
      <c r="O47" s="296"/>
      <c r="P47" s="296"/>
    </row>
    <row r="48" spans="1:16" x14ac:dyDescent="0.15">
      <c r="A48" s="296" t="s">
        <v>27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6369</v>
      </c>
      <c r="C49" s="296"/>
      <c r="D49" s="296"/>
      <c r="E49" s="296">
        <f>'実質公債費比率（分子）の構造'!L$45</f>
        <v>6288</v>
      </c>
      <c r="F49" s="296"/>
      <c r="G49" s="296"/>
      <c r="H49" s="296">
        <f>'実質公債費比率（分子）の構造'!M$45</f>
        <v>5880</v>
      </c>
      <c r="I49" s="296"/>
      <c r="J49" s="296"/>
      <c r="K49" s="296">
        <f>'実質公債費比率（分子）の構造'!N$45</f>
        <v>5659</v>
      </c>
      <c r="L49" s="296"/>
      <c r="M49" s="296"/>
      <c r="N49" s="296">
        <f>'実質公債費比率（分子）の構造'!O$45</f>
        <v>5369</v>
      </c>
      <c r="O49" s="296"/>
      <c r="P49" s="296"/>
    </row>
    <row r="50" spans="1:16" x14ac:dyDescent="0.15">
      <c r="A50" s="296" t="s">
        <v>53</v>
      </c>
      <c r="B50" s="296" t="e">
        <f>NA()</f>
        <v>#N/A</v>
      </c>
      <c r="C50" s="296">
        <f>IF(ISNUMBER('実質公債費比率（分子）の構造'!K$53),'実質公債費比率（分子）の構造'!K$53,NA())</f>
        <v>1840</v>
      </c>
      <c r="D50" s="296" t="e">
        <f>NA()</f>
        <v>#N/A</v>
      </c>
      <c r="E50" s="296" t="e">
        <f>NA()</f>
        <v>#N/A</v>
      </c>
      <c r="F50" s="296">
        <f>IF(ISNUMBER('実質公債費比率（分子）の構造'!L$53),'実質公債費比率（分子）の構造'!L$53,NA())</f>
        <v>1684</v>
      </c>
      <c r="G50" s="296" t="e">
        <f>NA()</f>
        <v>#N/A</v>
      </c>
      <c r="H50" s="296" t="e">
        <f>NA()</f>
        <v>#N/A</v>
      </c>
      <c r="I50" s="296">
        <f>IF(ISNUMBER('実質公債費比率（分子）の構造'!M$53),'実質公債費比率（分子）の構造'!M$53,NA())</f>
        <v>1414</v>
      </c>
      <c r="J50" s="296" t="e">
        <f>NA()</f>
        <v>#N/A</v>
      </c>
      <c r="K50" s="296" t="e">
        <f>NA()</f>
        <v>#N/A</v>
      </c>
      <c r="L50" s="296">
        <f>IF(ISNUMBER('実質公債費比率（分子）の構造'!N$53),'実質公債費比率（分子）の構造'!N$53,NA())</f>
        <v>1297</v>
      </c>
      <c r="M50" s="296" t="e">
        <f>NA()</f>
        <v>#N/A</v>
      </c>
      <c r="N50" s="296" t="e">
        <f>NA()</f>
        <v>#N/A</v>
      </c>
      <c r="O50" s="296">
        <f>IF(ISNUMBER('実質公債費比率（分子）の構造'!O$53),'実質公債費比率（分子）の構造'!O$53,NA())</f>
        <v>720</v>
      </c>
      <c r="P50" s="296" t="e">
        <f>NA()</f>
        <v>#N/A</v>
      </c>
    </row>
    <row r="53" spans="1:16" x14ac:dyDescent="0.15">
      <c r="A53" s="293" t="s">
        <v>117</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15">
      <c r="A56" s="295" t="s">
        <v>43</v>
      </c>
      <c r="B56" s="295"/>
      <c r="C56" s="295"/>
      <c r="D56" s="295">
        <f>'将来負担比率（分子）の構造'!I$52</f>
        <v>53579</v>
      </c>
      <c r="E56" s="295"/>
      <c r="F56" s="295"/>
      <c r="G56" s="295">
        <f>'将来負担比率（分子）の構造'!J$52</f>
        <v>51793</v>
      </c>
      <c r="H56" s="295"/>
      <c r="I56" s="295"/>
      <c r="J56" s="295">
        <f>'将来負担比率（分子）の構造'!K$52</f>
        <v>49928</v>
      </c>
      <c r="K56" s="295"/>
      <c r="L56" s="295"/>
      <c r="M56" s="295">
        <f>'将来負担比率（分子）の構造'!L$52</f>
        <v>46938</v>
      </c>
      <c r="N56" s="295"/>
      <c r="O56" s="295"/>
      <c r="P56" s="295">
        <f>'将来負担比率（分子）の構造'!M$52</f>
        <v>44215</v>
      </c>
    </row>
    <row r="57" spans="1:16" x14ac:dyDescent="0.15">
      <c r="A57" s="295" t="s">
        <v>95</v>
      </c>
      <c r="B57" s="295"/>
      <c r="C57" s="295"/>
      <c r="D57" s="295">
        <f>'将来負担比率（分子）の構造'!I$51</f>
        <v>3900</v>
      </c>
      <c r="E57" s="295"/>
      <c r="F57" s="295"/>
      <c r="G57" s="295">
        <f>'将来負担比率（分子）の構造'!J$51</f>
        <v>3835</v>
      </c>
      <c r="H57" s="295"/>
      <c r="I57" s="295"/>
      <c r="J57" s="295">
        <f>'将来負担比率（分子）の構造'!K$51</f>
        <v>4010</v>
      </c>
      <c r="K57" s="295"/>
      <c r="L57" s="295"/>
      <c r="M57" s="295">
        <f>'将来負担比率（分子）の構造'!L$51</f>
        <v>4026</v>
      </c>
      <c r="N57" s="295"/>
      <c r="O57" s="295"/>
      <c r="P57" s="295">
        <f>'将来負担比率（分子）の構造'!M$51</f>
        <v>1295</v>
      </c>
    </row>
    <row r="58" spans="1:16" x14ac:dyDescent="0.15">
      <c r="A58" s="295" t="s">
        <v>92</v>
      </c>
      <c r="B58" s="295"/>
      <c r="C58" s="295"/>
      <c r="D58" s="295">
        <f>'将来負担比率（分子）の構造'!I$50</f>
        <v>5784</v>
      </c>
      <c r="E58" s="295"/>
      <c r="F58" s="295"/>
      <c r="G58" s="295">
        <f>'将来負担比率（分子）の構造'!J$50</f>
        <v>5876</v>
      </c>
      <c r="H58" s="295"/>
      <c r="I58" s="295"/>
      <c r="J58" s="295">
        <f>'将来負担比率（分子）の構造'!K$50</f>
        <v>8414</v>
      </c>
      <c r="K58" s="295"/>
      <c r="L58" s="295"/>
      <c r="M58" s="295">
        <f>'将来負担比率（分子）の構造'!L$50</f>
        <v>10927</v>
      </c>
      <c r="N58" s="295"/>
      <c r="O58" s="295"/>
      <c r="P58" s="295">
        <f>'将来負担比率（分子）の構造'!M$50</f>
        <v>11723</v>
      </c>
    </row>
    <row r="59" spans="1:16" x14ac:dyDescent="0.15">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82</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75</v>
      </c>
      <c r="B61" s="295">
        <f>'将来負担比率（分子）の構造'!I$46</f>
        <v>17</v>
      </c>
      <c r="C61" s="295"/>
      <c r="D61" s="295"/>
      <c r="E61" s="295">
        <f>'将来負担比率（分子）の構造'!J$46</f>
        <v>7</v>
      </c>
      <c r="F61" s="295"/>
      <c r="G61" s="295"/>
      <c r="H61" s="295">
        <f>'将来負担比率（分子）の構造'!K$46</f>
        <v>7</v>
      </c>
      <c r="I61" s="295"/>
      <c r="J61" s="295"/>
      <c r="K61" s="295">
        <f>'将来負担比率（分子）の構造'!L$46</f>
        <v>6</v>
      </c>
      <c r="L61" s="295"/>
      <c r="M61" s="295"/>
      <c r="N61" s="295">
        <f>'将来負担比率（分子）の構造'!M$46</f>
        <v>6</v>
      </c>
      <c r="O61" s="295"/>
      <c r="P61" s="295"/>
    </row>
    <row r="62" spans="1:16" x14ac:dyDescent="0.15">
      <c r="A62" s="295" t="s">
        <v>76</v>
      </c>
      <c r="B62" s="295">
        <f>'将来負担比率（分子）の構造'!I$45</f>
        <v>6212</v>
      </c>
      <c r="C62" s="295"/>
      <c r="D62" s="295"/>
      <c r="E62" s="295">
        <f>'将来負担比率（分子）の構造'!J$45</f>
        <v>6093</v>
      </c>
      <c r="F62" s="295"/>
      <c r="G62" s="295"/>
      <c r="H62" s="295">
        <f>'将来負担比率（分子）の構造'!K$45</f>
        <v>5985</v>
      </c>
      <c r="I62" s="295"/>
      <c r="J62" s="295"/>
      <c r="K62" s="295">
        <f>'将来負担比率（分子）の構造'!L$45</f>
        <v>5969</v>
      </c>
      <c r="L62" s="295"/>
      <c r="M62" s="295"/>
      <c r="N62" s="295">
        <f>'将来負担比率（分子）の構造'!M$45</f>
        <v>5873</v>
      </c>
      <c r="O62" s="295"/>
      <c r="P62" s="295"/>
    </row>
    <row r="63" spans="1:16" x14ac:dyDescent="0.15">
      <c r="A63" s="295" t="s">
        <v>74</v>
      </c>
      <c r="B63" s="295">
        <f>'将来負担比率（分子）の構造'!I$44</f>
        <v>963</v>
      </c>
      <c r="C63" s="295"/>
      <c r="D63" s="295"/>
      <c r="E63" s="295">
        <f>'将来負担比率（分子）の構造'!J$44</f>
        <v>683</v>
      </c>
      <c r="F63" s="295"/>
      <c r="G63" s="295"/>
      <c r="H63" s="295">
        <f>'将来負担比率（分子）の構造'!K$44</f>
        <v>530</v>
      </c>
      <c r="I63" s="295"/>
      <c r="J63" s="295"/>
      <c r="K63" s="295">
        <f>'将来負担比率（分子）の構造'!L$44</f>
        <v>475</v>
      </c>
      <c r="L63" s="295"/>
      <c r="M63" s="295"/>
      <c r="N63" s="295">
        <f>'将来負担比率（分子）の構造'!M$44</f>
        <v>609</v>
      </c>
      <c r="O63" s="295"/>
      <c r="P63" s="295"/>
    </row>
    <row r="64" spans="1:16" x14ac:dyDescent="0.15">
      <c r="A64" s="295" t="s">
        <v>72</v>
      </c>
      <c r="B64" s="295">
        <f>'将来負担比率（分子）の構造'!I$43</f>
        <v>14356</v>
      </c>
      <c r="C64" s="295"/>
      <c r="D64" s="295"/>
      <c r="E64" s="295">
        <f>'将来負担比率（分子）の構造'!J$43</f>
        <v>13391</v>
      </c>
      <c r="F64" s="295"/>
      <c r="G64" s="295"/>
      <c r="H64" s="295">
        <f>'将来負担比率（分子）の構造'!K$43</f>
        <v>12430</v>
      </c>
      <c r="I64" s="295"/>
      <c r="J64" s="295"/>
      <c r="K64" s="295">
        <f>'将来負担比率（分子）の構造'!L$43</f>
        <v>12254</v>
      </c>
      <c r="L64" s="295"/>
      <c r="M64" s="295"/>
      <c r="N64" s="295">
        <f>'将来負担比率（分子）の構造'!M$43</f>
        <v>13884</v>
      </c>
      <c r="O64" s="295"/>
      <c r="P64" s="295"/>
    </row>
    <row r="65" spans="1:16" x14ac:dyDescent="0.15">
      <c r="A65" s="295" t="s">
        <v>71</v>
      </c>
      <c r="B65" s="295">
        <f>'将来負担比率（分子）の構造'!I$42</f>
        <v>203</v>
      </c>
      <c r="C65" s="295"/>
      <c r="D65" s="295"/>
      <c r="E65" s="295">
        <f>'将来負担比率（分子）の構造'!J$42</f>
        <v>171</v>
      </c>
      <c r="F65" s="295"/>
      <c r="G65" s="295"/>
      <c r="H65" s="295">
        <f>'将来負担比率（分子）の構造'!K$42</f>
        <v>139</v>
      </c>
      <c r="I65" s="295"/>
      <c r="J65" s="295"/>
      <c r="K65" s="295">
        <f>'将来負担比率（分子）の構造'!L$42</f>
        <v>107</v>
      </c>
      <c r="L65" s="295"/>
      <c r="M65" s="295"/>
      <c r="N65" s="295">
        <f>'将来負担比率（分子）の構造'!M$42</f>
        <v>75</v>
      </c>
      <c r="O65" s="295"/>
      <c r="P65" s="295"/>
    </row>
    <row r="66" spans="1:16" x14ac:dyDescent="0.15">
      <c r="A66" s="295" t="s">
        <v>55</v>
      </c>
      <c r="B66" s="295">
        <f>'将来負担比率（分子）の構造'!I$41</f>
        <v>58402</v>
      </c>
      <c r="C66" s="295"/>
      <c r="D66" s="295"/>
      <c r="E66" s="295">
        <f>'将来負担比率（分子）の構造'!J$41</f>
        <v>56184</v>
      </c>
      <c r="F66" s="295"/>
      <c r="G66" s="295"/>
      <c r="H66" s="295">
        <f>'将来負担比率（分子）の構造'!K$41</f>
        <v>54329</v>
      </c>
      <c r="I66" s="295"/>
      <c r="J66" s="295"/>
      <c r="K66" s="295">
        <f>'将来負担比率（分子）の構造'!L$41</f>
        <v>50057</v>
      </c>
      <c r="L66" s="295"/>
      <c r="M66" s="295"/>
      <c r="N66" s="295">
        <f>'将来負担比率（分子）の構造'!M$41</f>
        <v>43198</v>
      </c>
      <c r="O66" s="295"/>
      <c r="P66" s="295"/>
    </row>
    <row r="67" spans="1:16" x14ac:dyDescent="0.15">
      <c r="A67" s="295" t="s">
        <v>97</v>
      </c>
      <c r="B67" s="295" t="e">
        <f>NA()</f>
        <v>#N/A</v>
      </c>
      <c r="C67" s="295">
        <f>IF(ISNUMBER('将来負担比率（分子）の構造'!I$53),IF('将来負担比率（分子）の構造'!I$53&lt;0,0,'将来負担比率（分子）の構造'!I$53),NA())</f>
        <v>16891</v>
      </c>
      <c r="D67" s="295" t="e">
        <f>NA()</f>
        <v>#N/A</v>
      </c>
      <c r="E67" s="295" t="e">
        <f>NA()</f>
        <v>#N/A</v>
      </c>
      <c r="F67" s="295">
        <f>IF(ISNUMBER('将来負担比率（分子）の構造'!J$53),IF('将来負担比率（分子）の構造'!J$53&lt;0,0,'将来負担比率（分子）の構造'!J$53),NA())</f>
        <v>15026</v>
      </c>
      <c r="G67" s="295" t="e">
        <f>NA()</f>
        <v>#N/A</v>
      </c>
      <c r="H67" s="295" t="e">
        <f>NA()</f>
        <v>#N/A</v>
      </c>
      <c r="I67" s="295">
        <f>IF(ISNUMBER('将来負担比率（分子）の構造'!K$53),IF('将来負担比率（分子）の構造'!K$53&lt;0,0,'将来負担比率（分子）の構造'!K$53),NA())</f>
        <v>11068</v>
      </c>
      <c r="J67" s="295" t="e">
        <f>NA()</f>
        <v>#N/A</v>
      </c>
      <c r="K67" s="295" t="e">
        <f>NA()</f>
        <v>#N/A</v>
      </c>
      <c r="L67" s="295">
        <f>IF(ISNUMBER('将来負担比率（分子）の構造'!L$53),IF('将来負担比率（分子）の構造'!L$53&lt;0,0,'将来負担比率（分子）の構造'!L$53),NA())</f>
        <v>6977</v>
      </c>
      <c r="M67" s="295" t="e">
        <f>NA()</f>
        <v>#N/A</v>
      </c>
      <c r="N67" s="295" t="e">
        <f>NA()</f>
        <v>#N/A</v>
      </c>
      <c r="O67" s="295">
        <f>IF(ISNUMBER('将来負担比率（分子）の構造'!M$53),IF('将来負担比率（分子）の構造'!M$53&lt;0,0,'将来負担比率（分子）の構造'!M$53),NA())</f>
        <v>6413</v>
      </c>
      <c r="P67" s="295" t="e">
        <f>NA()</f>
        <v>#N/A</v>
      </c>
    </row>
    <row r="70" spans="1:16" x14ac:dyDescent="0.15">
      <c r="A70" s="298" t="s">
        <v>125</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126</v>
      </c>
      <c r="B72" s="299">
        <f>基金残高に係る経年分析!F55</f>
        <v>3078</v>
      </c>
      <c r="C72" s="299">
        <f>基金残高に係る経年分析!G55</f>
        <v>3878</v>
      </c>
      <c r="D72" s="299">
        <f>基金残高に係る経年分析!H55</f>
        <v>3983</v>
      </c>
    </row>
    <row r="73" spans="1:16" x14ac:dyDescent="0.15">
      <c r="A73" s="297" t="s">
        <v>127</v>
      </c>
      <c r="B73" s="299">
        <f>基金残高に係る経年分析!F56</f>
        <v>1616</v>
      </c>
      <c r="C73" s="299">
        <f>基金残高に係る経年分析!G56</f>
        <v>2267</v>
      </c>
      <c r="D73" s="299">
        <f>基金残高に係る経年分析!H56</f>
        <v>2427</v>
      </c>
    </row>
    <row r="74" spans="1:16" x14ac:dyDescent="0.15">
      <c r="A74" s="297" t="s">
        <v>129</v>
      </c>
      <c r="B74" s="299">
        <f>基金残高に係る経年分析!F57</f>
        <v>2696</v>
      </c>
      <c r="C74" s="299">
        <f>基金残高に係る経年分析!G57</f>
        <v>3341</v>
      </c>
      <c r="D74" s="299">
        <f>基金残高に係る経年分析!H57</f>
        <v>3960</v>
      </c>
    </row>
  </sheetData>
  <sheetProtection algorithmName="SHA-512" hashValue="akVxYB/SJ3O28uIvlBH9FplnOGxqqX5GwDw4DzDV0DKS4fhI/4azzxP65sVSV/URi7+T4bavomT6uzmN5hag8Q==" saltValue="pZfbfHhxkCXqSoHFkHNbb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2025-02-19T01:06:10Z</dcterms:created>
  <dcterms:modified xsi:type="dcterms:W3CDTF">2025-03-27T04:44:23Z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2025-03-14T00:41:55Z</vt:filetime>
  </property>
</Properties>
</file>