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<sst xmlns="http://schemas.openxmlformats.org/spreadsheetml/2006/main" count="1115" uniqueCount="543">
  <si>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</si>
  <si>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</si>
  <si>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</si>
  <si>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</si>
  <si>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</si>
  <si>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</si>
  <si>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</si>
  <si>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</si>
  <si>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</si>
  <si>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</si>
  <si>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</si>
  <si>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</si>
  <si>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</si>
  <si>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</si>
  <si>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</si>
  <si>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</si>
  <si>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下妻地方広域事務組合　クリーンパーク・きぬ特別会計</t>
    <rPh sb="0" eb="10">
      <t>シモツマチホウコウイ</t>
    </rPh>
    <rPh sb="21" eb="23">
      <t>トクベツ</t>
    </rPh>
    <rPh sb="23" eb="25">
      <t>カイケイ</t>
    </rPh>
    <phoneticPr fontId="33"/>
  </si>
  <si>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</si>
  <si>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</si>
  <si>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</si>
  <si>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</si>
  <si>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</si>
  <si>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</si>
  <si>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</si>
  <si>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</si>
  <si>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</si>
  <si>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</si>
  <si>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</si>
  <si>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</si>
  <si>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</si>
  <si>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</si>
  <si>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</si>
  <si>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</si>
  <si>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</si>
  <si>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</si>
  <si>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</si>
  <si>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</si>
  <si>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</si>
  <si>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</si>
  <si>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</si>
  <si>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</si>
  <si>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</si>
  <si>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</si>
  <si>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</si>
  <si>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</si>
  <si>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</si>
  <si>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</si>
  <si>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</si>
  <si>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</si>
  <si>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</si>
  <si>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</si>
  <si>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</si>
  <si>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</si>
  <si>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</si>
  <si>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</si>
  <si>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</si>
  <si>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</si>
  <si>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</si>
  <si>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</si>
  <si>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</si>
  <si>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</si>
  <si>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</si>
  <si>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茨城県下妻市</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</si>
  <si>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</si>
  <si>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</si>
  <si>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</si>
  <si>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</si>
  <si>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</si>
  <si>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</si>
  <si>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</si>
  <si>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</si>
  <si>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</si>
  <si>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</si>
  <si>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</si>
  <si>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</si>
  <si>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</si>
  <si>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</si>
  <si>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</si>
  <si>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</si>
  <si>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</si>
  <si>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</si>
  <si>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</si>
  <si>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</si>
  <si>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</si>
  <si>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</si>
  <si>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</si>
  <si>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</si>
  <si>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</si>
  <si>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地域振興基金</t>
    <rPh sb="0" eb="6">
      <t>チイキシンコ</t>
    </rPh>
    <phoneticPr fontId="5"/>
  </si>
  <si>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</si>
  <si>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</si>
  <si>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</si>
  <si>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</si>
  <si>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</si>
  <si>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</si>
  <si>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</si>
  <si>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</si>
  <si>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</si>
  <si>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</si>
  <si>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</si>
  <si>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</si>
  <si>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</si>
  <si>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</si>
  <si>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</si>
  <si>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</si>
  <si>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</si>
  <si>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</si>
  <si>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</si>
  <si>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</si>
  <si>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</si>
  <si>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</si>
  <si>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</si>
  <si>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</si>
  <si>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</si>
  <si>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</si>
  <si>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</si>
  <si>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</si>
  <si>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</si>
  <si>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</si>
  <si>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</si>
  <si>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</si>
  <si>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</si>
  <si>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</si>
  <si>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</si>
  <si>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</si>
  <si>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</si>
  <si>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</si>
  <si>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</si>
  <si>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</si>
  <si>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</si>
  <si>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</si>
  <si>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</si>
  <si>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</si>
  <si>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</si>
  <si>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</si>
  <si>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</si>
  <si>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</si>
  <si>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</si>
  <si>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</si>
  <si>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</si>
  <si>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</si>
  <si>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</si>
  <si>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</si>
  <si>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</si>
  <si>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地域福祉基金</t>
    <rPh sb="0" eb="6">
      <t>チイキフクシ</t>
    </rPh>
    <phoneticPr fontId="5"/>
  </si>
  <si>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</si>
  <si>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</si>
  <si>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</si>
  <si>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</si>
  <si>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</si>
  <si>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</si>
  <si>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</si>
  <si>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</si>
  <si>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</si>
  <si>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</si>
  <si>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</si>
  <si>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</si>
  <si>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</si>
  <si>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</si>
  <si>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</si>
  <si>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</si>
  <si>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</si>
  <si>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下妻市</t>
  </si>
  <si>
    <t>地方交付税種地</t>
    <rPh sb="0" eb="2">
      <t>チホウ</t>
    </rPh>
    <rPh sb="2" eb="5">
      <t>コウフゼイ</t>
    </rPh>
    <rPh sb="5" eb="6">
      <t>シュ</t>
    </rPh>
    <rPh sb="6" eb="7">
      <t>チ</t>
    </rPh>
    <phoneticPr fontId="33"/>
  </si>
  <si>
    <t>1-2</t>
  </si>
  <si>
    <t>歳入歳出差引</t>
  </si>
  <si>
    <t>会計名</t>
    <rPh sb="0" eb="2">
      <t>カイケイ</t>
    </rPh>
    <rPh sb="2" eb="3">
      <t>メイ</t>
    </rPh>
    <phoneticPr fontId="33"/>
  </si>
  <si>
    <t>(Ｅ)</t>
  </si>
  <si>
    <t>　　(※1)</t>
  </si>
  <si>
    <t>首都</t>
    <rPh sb="0" eb="2">
      <t>シュト</t>
    </rPh>
    <phoneticPr fontId="33"/>
  </si>
  <si>
    <t>介護サービス事業特別会計</t>
  </si>
  <si>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</si>
  <si>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</si>
  <si>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</si>
  <si>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</si>
  <si>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</si>
  <si>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</si>
  <si>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</si>
  <si>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</si>
  <si>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</si>
  <si>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</si>
  <si>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</si>
  <si>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</si>
  <si>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</si>
  <si>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</si>
  <si>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</si>
  <si>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</si>
  <si>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</si>
  <si>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</si>
  <si>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</si>
  <si>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</si>
  <si>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-1.8</t>
  </si>
  <si>
    <t>経常経費充当一般財源等</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</si>
  <si>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</si>
  <si>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</si>
  <si>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</si>
  <si>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</si>
  <si>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</si>
  <si>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</si>
  <si>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</si>
  <si>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</si>
  <si>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</si>
  <si>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</si>
  <si>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</si>
  <si>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</si>
  <si>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</si>
  <si>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</si>
  <si>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</si>
  <si>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</si>
  <si>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</si>
  <si>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</si>
  <si>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</si>
  <si>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</si>
  <si>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</si>
  <si>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</si>
  <si>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</si>
  <si>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</si>
  <si>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</si>
  <si>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</si>
  <si>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</si>
  <si>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</si>
  <si>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</si>
  <si>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</si>
  <si>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</si>
  <si>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</si>
  <si>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</si>
  <si>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</si>
  <si>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-0.3</t>
  </si>
  <si>
    <t>歳出の状況（単位 千円・％）</t>
  </si>
  <si>
    <t>上水道</t>
  </si>
  <si>
    <t>実質赤字比率</t>
    <rPh sb="0" eb="2">
      <t>ジッシツ</t>
    </rPh>
    <rPh sb="2" eb="4">
      <t>アカジ</t>
    </rPh>
    <rPh sb="4" eb="6">
      <t>ヒリツ</t>
    </rPh>
    <phoneticPr fontId="35"/>
  </si>
  <si>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</si>
  <si>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</si>
  <si>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</si>
  <si>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</si>
  <si>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</si>
  <si>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</si>
  <si>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</si>
  <si>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</si>
  <si>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</si>
  <si>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</si>
  <si>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</si>
  <si>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</si>
  <si>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</si>
  <si>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</si>
  <si>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</si>
  <si>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</si>
  <si>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</si>
  <si>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</si>
  <si>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</si>
  <si>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</si>
  <si>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</si>
  <si>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</si>
  <si>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茨城西南地方広域市町村圏事務組合　特殊湛水防除事業特別会計</t>
    <rPh sb="0" eb="2">
      <t>イバラキ</t>
    </rPh>
    <rPh sb="2" eb="8">
      <t>セイナンチホ</t>
    </rPh>
    <rPh sb="8" eb="16">
      <t>シチョウソンケン</t>
    </rPh>
    <rPh sb="17" eb="19">
      <t>トクシュ</t>
    </rPh>
    <rPh sb="19" eb="20">
      <t>ジン</t>
    </rPh>
    <rPh sb="20" eb="21">
      <t>スイ</t>
    </rPh>
    <rPh sb="21" eb="25">
      <t>ボウジ</t>
    </rPh>
    <rPh sb="25" eb="27">
      <t>トクベツ</t>
    </rPh>
    <rPh sb="27" eb="29">
      <t>カイケイ</t>
    </rPh>
    <phoneticPr fontId="33"/>
  </si>
  <si>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</si>
  <si>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</si>
  <si>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</si>
  <si>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</si>
  <si>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</si>
  <si>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</si>
  <si>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</si>
  <si>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</si>
  <si>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</si>
  <si>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</si>
  <si>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</si>
  <si>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</si>
  <si>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</si>
  <si>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</si>
  <si>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</si>
  <si>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</si>
  <si>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</si>
  <si>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</si>
  <si>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</si>
  <si>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</si>
  <si>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</si>
  <si>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</si>
  <si>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</si>
  <si>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</si>
  <si>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 1.77</t>
  </si>
  <si>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</si>
  <si>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</si>
  <si>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</si>
  <si>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</si>
  <si>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</si>
  <si>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</si>
  <si>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</si>
  <si>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</si>
  <si>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</si>
  <si>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</si>
  <si>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</si>
  <si>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</si>
  <si>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</si>
  <si>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</si>
  <si>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</si>
  <si>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</si>
  <si>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</si>
  <si>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</si>
  <si>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</si>
  <si>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</si>
  <si>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</si>
  <si>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</si>
  <si>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</si>
  <si>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</si>
  <si>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</si>
  <si>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</si>
  <si>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</si>
  <si>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</si>
  <si>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</si>
  <si>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</si>
  <si>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</si>
  <si>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</si>
  <si>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</si>
  <si>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</si>
  <si>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</si>
  <si>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</si>
  <si>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</si>
  <si>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</si>
  <si>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</si>
  <si>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</si>
  <si>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</si>
  <si>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</si>
  <si>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</si>
  <si>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</si>
  <si>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</si>
  <si>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</si>
  <si>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</si>
  <si>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</si>
  <si>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</si>
  <si>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</si>
  <si>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</si>
  <si>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</si>
  <si>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</si>
  <si>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</si>
  <si>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</si>
  <si>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</si>
  <si>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</si>
  <si>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</si>
  <si>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</si>
  <si>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</si>
  <si>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</si>
  <si>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</si>
  <si>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</si>
  <si>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</si>
  <si>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</si>
  <si>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</si>
  <si>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</si>
  <si>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</si>
  <si>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</si>
  <si>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</si>
  <si>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</si>
  <si>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</si>
  <si>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</si>
  <si>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</si>
  <si>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</si>
  <si>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</si>
  <si>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</si>
  <si>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</si>
  <si>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</si>
  <si>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</si>
  <si>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</si>
  <si>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</si>
  <si>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</si>
  <si>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</si>
  <si>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ふれあい下妻</t>
    <rPh sb="4" eb="6">
      <t>シモツマ</t>
    </rPh>
    <phoneticPr fontId="5"/>
  </si>
  <si>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</si>
  <si>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</si>
  <si>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</si>
  <si>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</si>
  <si>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</si>
  <si>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</si>
  <si>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</si>
  <si>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</si>
  <si>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</si>
  <si>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</si>
  <si>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</si>
  <si>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</si>
  <si>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</si>
  <si>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</si>
  <si>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</si>
  <si>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</si>
  <si>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</si>
  <si>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</si>
  <si>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</si>
  <si>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</si>
  <si>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</si>
  <si>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</si>
  <si>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</si>
  <si>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</si>
  <si>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</si>
  <si>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</si>
  <si>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</si>
  <si>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</si>
  <si>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</si>
  <si>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下妻地方広域事務組合　フィットネスパーク・きぬ特別会計</t>
    <rPh sb="0" eb="10">
      <t>シモツマチホウコウイ</t>
    </rPh>
    <rPh sb="23" eb="25">
      <t>トクベツ</t>
    </rPh>
    <rPh sb="25" eb="27">
      <t>カイケイ</t>
    </rPh>
    <phoneticPr fontId="33"/>
  </si>
  <si>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</si>
  <si>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</si>
  <si>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</si>
  <si>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</si>
  <si>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</si>
  <si>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</si>
  <si>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</si>
  <si>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</si>
  <si>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</si>
  <si>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</si>
  <si>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</si>
  <si>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</si>
  <si>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</si>
  <si>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</si>
  <si>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</si>
  <si>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</si>
  <si>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</si>
  <si>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</si>
  <si>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</si>
  <si>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</si>
  <si>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</si>
  <si>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</si>
  <si>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ふるさと下妻基金</t>
    <rPh sb="4" eb="6">
      <t>シモツマ</t>
    </rPh>
    <rPh sb="6" eb="8">
      <t>キキン</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</si>
  <si>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</si>
  <si>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</si>
  <si>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</si>
  <si>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</si>
  <si>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</si>
  <si>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</si>
  <si>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</si>
  <si>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</si>
  <si>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</si>
  <si>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</si>
  <si>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</si>
  <si>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</si>
  <si>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</si>
  <si>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</si>
  <si>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</si>
  <si>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</si>
  <si>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</si>
  <si>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</si>
  <si>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</si>
  <si>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</si>
  <si>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</si>
  <si>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</si>
  <si>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</si>
  <si>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</si>
  <si>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</si>
  <si>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</si>
  <si>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</si>
  <si>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</si>
  <si>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</si>
  <si>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</si>
  <si>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</si>
  <si>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</si>
  <si>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</si>
  <si>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</si>
  <si>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</si>
  <si>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</si>
  <si>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</si>
  <si>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</si>
  <si>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</si>
  <si>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</si>
  <si>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</si>
  <si>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</si>
  <si>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</si>
  <si>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</si>
  <si>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</si>
  <si>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</si>
  <si>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</si>
  <si>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</si>
  <si>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</si>
  <si>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</si>
  <si>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</si>
  <si>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</si>
  <si>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</si>
  <si>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</si>
  <si>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</si>
  <si>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</si>
  <si>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</si>
  <si>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</si>
  <si>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</si>
  <si>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</si>
  <si>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</si>
  <si>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</si>
  <si>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</si>
  <si>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</si>
  <si>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</si>
  <si>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</si>
  <si>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</si>
  <si>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</si>
  <si>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</si>
  <si>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</si>
  <si>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</si>
  <si>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</si>
  <si>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</si>
  <si>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</si>
  <si>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</si>
  <si>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</si>
  <si>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</si>
  <si>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</si>
  <si>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</si>
  <si>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</si>
  <si>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</si>
  <si>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</si>
  <si>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</si>
  <si>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</si>
  <si>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</si>
  <si>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</si>
  <si>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</si>
  <si>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</si>
  <si>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</si>
  <si>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</si>
  <si>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</si>
  <si>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</si>
  <si>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</si>
  <si>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</si>
  <si>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</si>
  <si>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</si>
  <si>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</si>
  <si>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</si>
  <si>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</si>
  <si>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</si>
  <si>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</si>
  <si>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</si>
  <si>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</si>
  <si>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</si>
  <si>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</si>
  <si>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</si>
  <si>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</si>
  <si>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</si>
  <si>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</si>
  <si>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1.49</t>
  </si>
  <si>
    <t>▲ 3.47</t>
  </si>
  <si>
    <t>その他会計（赤字）</t>
  </si>
  <si>
    <t>下妻市開発公社</t>
    <rPh sb="0" eb="7">
      <t>シモツマシカイ</t>
    </rPh>
    <phoneticPr fontId="5"/>
  </si>
  <si>
    <t>茨城西南地方広域市町村圏事務組合　一般会計</t>
    <rPh sb="0" eb="2">
      <t>イバラキ</t>
    </rPh>
    <rPh sb="2" eb="8">
      <t>セイナンチホ</t>
    </rPh>
    <rPh sb="8" eb="16">
      <t>シチョウソンケン</t>
    </rPh>
    <rPh sb="17" eb="21">
      <t>イッパ</t>
    </rPh>
    <phoneticPr fontId="33"/>
  </si>
  <si>
    <t>茨城西南地方広域市町村圏事務組合　利根老人ホーム事業特別会計</t>
    <rPh sb="0" eb="2">
      <t>イバラキ</t>
    </rPh>
    <rPh sb="2" eb="8">
      <t>セイナンチホ</t>
    </rPh>
    <rPh sb="8" eb="16">
      <t>シチョウソンケン</t>
    </rPh>
    <rPh sb="17" eb="24">
      <t>トネロウジン</t>
    </rPh>
    <rPh sb="24" eb="28">
      <t>ジギ</t>
    </rPh>
    <rPh sb="28" eb="30">
      <t>カイケイ</t>
    </rPh>
    <phoneticPr fontId="33"/>
  </si>
  <si>
    <t>茨城県市町村総合事務組合　県民交通災害共済事業特別会計</t>
    <rPh sb="0" eb="6">
      <t>イバラキケ</t>
    </rPh>
    <rPh sb="6" eb="12">
      <t>ソウゴウジ</t>
    </rPh>
    <rPh sb="13" eb="23">
      <t>ケンミンコウツウサイ</t>
    </rPh>
    <rPh sb="23" eb="25">
      <t>トクベツ</t>
    </rPh>
    <rPh sb="25" eb="27">
      <t>カイケイ</t>
    </rPh>
    <phoneticPr fontId="33"/>
  </si>
  <si>
    <t>茨城県市町村総合事務組合　一般会計</t>
    <rPh sb="0" eb="6">
      <t>イバラキケ</t>
    </rPh>
    <rPh sb="6" eb="12">
      <t>ソウゴウジ</t>
    </rPh>
    <rPh sb="13" eb="17">
      <t>イッパ</t>
    </rPh>
    <phoneticPr fontId="33"/>
  </si>
  <si>
    <t>下妻地方広域事務組合　一般会計</t>
    <rPh sb="0" eb="10">
      <t>シモツマチホウコウイ</t>
    </rPh>
    <rPh sb="11" eb="15">
      <t>イッパ</t>
    </rPh>
    <phoneticPr fontId="33"/>
  </si>
  <si>
    <t>下妻地方広域事務組合　城山公苑特別会計</t>
    <rPh sb="0" eb="10">
      <t>シモツマチホウコウイ</t>
    </rPh>
    <rPh sb="11" eb="13">
      <t>シロヤマ</t>
    </rPh>
    <rPh sb="13" eb="15">
      <t>コウエン</t>
    </rPh>
    <rPh sb="15" eb="17">
      <t>トクベツ</t>
    </rPh>
    <rPh sb="17" eb="19">
      <t>カイケイ</t>
    </rPh>
    <phoneticPr fontId="33"/>
  </si>
  <si>
    <t>下妻地方広域事務組合　クリーンポート・きぬ特別会計</t>
    <rPh sb="0" eb="10">
      <t>シモツマチホウコウイ</t>
    </rPh>
    <rPh sb="21" eb="23">
      <t>トクベツ</t>
    </rPh>
    <rPh sb="23" eb="25">
      <t>カイケイ</t>
    </rPh>
    <phoneticPr fontId="33"/>
  </si>
  <si>
    <t>下妻地方広域事務組合　ヘキサホール・きぬ特別会計</t>
    <rPh sb="0" eb="10">
      <t>シモツマチホウコウイ</t>
    </rPh>
    <rPh sb="20" eb="22">
      <t>トクベツ</t>
    </rPh>
    <rPh sb="22" eb="24">
      <t>カイケイ</t>
    </rPh>
    <phoneticPr fontId="33"/>
  </si>
  <si>
    <t>茨城租税債権管理機構　一般会計</t>
    <rPh sb="0" eb="2">
      <t>イバラキ</t>
    </rPh>
    <rPh sb="2" eb="10">
      <t>ソゼイサイケン</t>
    </rPh>
    <rPh sb="11" eb="15">
      <t>イッパ</t>
    </rPh>
    <phoneticPr fontId="33"/>
  </si>
  <si>
    <t>茨城県後期高齢者医療広域連合　一般会計</t>
    <rPh sb="0" eb="3">
      <t>イバラキケン</t>
    </rPh>
    <rPh sb="3" eb="10">
      <t>コウキコウレイ</t>
    </rPh>
    <rPh sb="10" eb="14">
      <t>コウイキ</t>
    </rPh>
    <rPh sb="15" eb="19">
      <t>イッパ</t>
    </rPh>
    <phoneticPr fontId="33"/>
  </si>
  <si>
    <t>茨城県後期高齢者医療広域連合　後期高齢者医療特別会計</t>
    <rPh sb="0" eb="3">
      <t>イバラキケン</t>
    </rPh>
    <rPh sb="3" eb="10">
      <t>コウキコウレイ</t>
    </rPh>
    <rPh sb="10" eb="14">
      <t>コウイキ</t>
    </rPh>
    <rPh sb="15" eb="22">
      <t>コウキコウレイ</t>
    </rPh>
    <rPh sb="22" eb="24">
      <t>トクベツ</t>
    </rPh>
    <rPh sb="24" eb="26">
      <t>カイケイ</t>
    </rPh>
    <phoneticPr fontId="33"/>
  </si>
  <si>
    <t>公共施設マネジメント基金</t>
    <rPh sb="0" eb="4">
      <t>コウキョウシセツ</t>
    </rPh>
    <phoneticPr fontId="5"/>
  </si>
  <si>
    <t>環境整備保全基金</t>
    <rPh sb="0" eb="8">
      <t>カンキョウセイビ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</si>
</sst>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6530-44FD-99FE-2699420C6D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57328</c:v>
                </c:pt>
                <c:pt idx="1">
                  <c:v>41177</c:v>
                </c:pt>
                <c:pt idx="2">
                  <c:v>84064</c:v>
                </c:pt>
                <c:pt idx="3">
                  <c:v>90776</c:v>
                </c:pt>
                <c:pt idx="4">
                  <c:v>31170</c:v>
                </c:pt>
              </c:numCache>
            </c:numRef>
          </c:val>
          <c:smooth val="0"/>
          <c:extLst>
            <c:ext xmlns:c16="http://schemas.microsoft.com/office/drawing/2014/chart" uri="{C3380CC4-5D6E-409C-BE32-E72D297353CC}">
              <c16:uniqueId val="{00000001-6530-44FD-99FE-2699420C6D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8.68</c:v>
                </c:pt>
                <c:pt idx="1">
                  <c:v>8.4600000000000009</c:v>
                </c:pt>
                <c:pt idx="2">
                  <c:v>12.97</c:v>
                </c:pt>
                <c:pt idx="3">
                  <c:v>16.989999999999998</c:v>
                </c:pt>
                <c:pt idx="4">
                  <c:v>6.02</c:v>
                </c:pt>
              </c:numCache>
            </c:numRef>
          </c:val>
          <c:extLst>
            <c:ext xmlns:c16="http://schemas.microsoft.com/office/drawing/2014/chart" uri="{C3380CC4-5D6E-409C-BE32-E72D297353CC}">
              <c16:uniqueId val="{00000000-3D2D-4EBA-94CF-ACF22B6DCA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14.77</c:v>
                </c:pt>
                <c:pt idx="1">
                  <c:v>12.76</c:v>
                </c:pt>
                <c:pt idx="2">
                  <c:v>14.39</c:v>
                </c:pt>
                <c:pt idx="3">
                  <c:v>19.02</c:v>
                </c:pt>
                <c:pt idx="4">
                  <c:v>25.97</c:v>
                </c:pt>
              </c:numCache>
            </c:numRef>
          </c:val>
          <c:extLst>
            <c:ext xmlns:c16="http://schemas.microsoft.com/office/drawing/2014/chart" uri="{C3380CC4-5D6E-409C-BE32-E72D297353CC}">
              <c16:uniqueId val="{00000001-3D2D-4EBA-94CF-ACF22B6DCAE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-1.77</c:v>
                </c:pt>
                <c:pt idx="1">
                  <c:v>-1.49</c:v>
                </c:pt>
                <c:pt idx="2">
                  <c:v>7.16</c:v>
                </c:pt>
                <c:pt idx="3">
                  <c:v>7.88</c:v>
                </c:pt>
                <c:pt idx="4">
                  <c:v>-3.47</c:v>
                </c:pt>
              </c:numCache>
            </c:numRef>
          </c:val>
          <c:smooth val="0"/>
          <c:extLst>
            <c:ext xmlns:c16="http://schemas.microsoft.com/office/drawing/2014/chart" uri="{C3380CC4-5D6E-409C-BE32-E72D297353CC}">
              <c16:uniqueId val="{00000002-3D2D-4EBA-94CF-ACF22B6DCA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62-44F0-92BA-E2DF211F2C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2-44F0-92BA-E2DF211F2C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62-44F0-92BA-E2DF211F2C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0.05</c:v>
                </c:pt>
                <c:pt idx="8">
                  <c:v>#N/A</c:v>
                </c:pt>
                <c:pt idx="9">
                  <c:v>0.02</c:v>
                </c:pt>
              </c:numCache>
            </c:numRef>
          </c:val>
          <c:extLst>
            <c:ext xmlns:c16="http://schemas.microsoft.com/office/drawing/2014/chart" uri="{C3380CC4-5D6E-409C-BE32-E72D297353CC}">
              <c16:uniqueId val="{00000003-D062-44F0-92BA-E2DF211F2CB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4-D062-44F0-92BA-E2DF211F2CB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1.59</c:v>
                </c:pt>
                <c:pt idx="4">
                  <c:v>#N/A</c:v>
                </c:pt>
                <c:pt idx="5">
                  <c:v>1.43</c:v>
                </c:pt>
                <c:pt idx="6">
                  <c:v>#N/A</c:v>
                </c:pt>
                <c:pt idx="7">
                  <c:v>0.64</c:v>
                </c:pt>
                <c:pt idx="8">
                  <c:v>#N/A</c:v>
                </c:pt>
                <c:pt idx="9">
                  <c:v>0.14000000000000001</c:v>
                </c:pt>
              </c:numCache>
            </c:numRef>
          </c:val>
          <c:extLst>
            <c:ext xmlns:c16="http://schemas.microsoft.com/office/drawing/2014/chart" uri="{C3380CC4-5D6E-409C-BE32-E72D297353CC}">
              <c16:uniqueId val="{00000005-D062-44F0-92BA-E2DF211F2CB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1.39</c:v>
                </c:pt>
                <c:pt idx="4">
                  <c:v>#N/A</c:v>
                </c:pt>
                <c:pt idx="5">
                  <c:v>1.49</c:v>
                </c:pt>
                <c:pt idx="6">
                  <c:v>#N/A</c:v>
                </c:pt>
                <c:pt idx="7">
                  <c:v>2.65</c:v>
                </c:pt>
                <c:pt idx="8">
                  <c:v>#N/A</c:v>
                </c:pt>
                <c:pt idx="9">
                  <c:v>1.63</c:v>
                </c:pt>
              </c:numCache>
            </c:numRef>
          </c:val>
          <c:extLst>
            <c:ext xmlns:c16="http://schemas.microsoft.com/office/drawing/2014/chart" uri="{C3380CC4-5D6E-409C-BE32-E72D297353CC}">
              <c16:uniqueId val="{00000006-D062-44F0-92BA-E2DF211F2C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1.17</c:v>
                </c:pt>
                <c:pt idx="4">
                  <c:v>#N/A</c:v>
                </c:pt>
                <c:pt idx="5">
                  <c:v>1.92</c:v>
                </c:pt>
                <c:pt idx="6">
                  <c:v>#N/A</c:v>
                </c:pt>
                <c:pt idx="7">
                  <c:v>2.13</c:v>
                </c:pt>
                <c:pt idx="8">
                  <c:v>#N/A</c:v>
                </c:pt>
                <c:pt idx="9">
                  <c:v>2.0499999999999998</c:v>
                </c:pt>
              </c:numCache>
            </c:numRef>
          </c:val>
          <c:extLst>
            <c:ext xmlns:c16="http://schemas.microsoft.com/office/drawing/2014/chart" uri="{C3380CC4-5D6E-409C-BE32-E72D297353CC}">
              <c16:uniqueId val="{00000007-D062-44F0-92BA-E2DF211F2C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8.67</c:v>
                </c:pt>
                <c:pt idx="2">
                  <c:v>#N/A</c:v>
                </c:pt>
                <c:pt idx="3">
                  <c:v>8.4499999999999993</c:v>
                </c:pt>
                <c:pt idx="4">
                  <c:v>#N/A</c:v>
                </c:pt>
                <c:pt idx="5">
                  <c:v>12.97</c:v>
                </c:pt>
                <c:pt idx="6">
                  <c:v>#N/A</c:v>
                </c:pt>
                <c:pt idx="7">
                  <c:v>16.98</c:v>
                </c:pt>
                <c:pt idx="8">
                  <c:v>#N/A</c:v>
                </c:pt>
                <c:pt idx="9">
                  <c:v>6.01</c:v>
                </c:pt>
              </c:numCache>
            </c:numRef>
          </c:val>
          <c:extLst>
            <c:ext xmlns:c16="http://schemas.microsoft.com/office/drawing/2014/chart" uri="{C3380CC4-5D6E-409C-BE32-E72D297353CC}">
              <c16:uniqueId val="{00000008-D062-44F0-92BA-E2DF211F2C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3.91</c:v>
                </c:pt>
                <c:pt idx="2">
                  <c:v>#N/A</c:v>
                </c:pt>
                <c:pt idx="3">
                  <c:v>4.51</c:v>
                </c:pt>
                <c:pt idx="4">
                  <c:v>#N/A</c:v>
                </c:pt>
                <c:pt idx="5">
                  <c:v>6.07</c:v>
                </c:pt>
                <c:pt idx="6">
                  <c:v>#N/A</c:v>
                </c:pt>
                <c:pt idx="7">
                  <c:v>7.51</c:v>
                </c:pt>
                <c:pt idx="8">
                  <c:v>#N/A</c:v>
                </c:pt>
                <c:pt idx="9">
                  <c:v>8.8000000000000007</c:v>
                </c:pt>
              </c:numCache>
            </c:numRef>
          </c:val>
          <c:extLst>
            <c:ext xmlns:c16="http://schemas.microsoft.com/office/drawing/2014/chart" uri="{C3380CC4-5D6E-409C-BE32-E72D297353CC}">
              <c16:uniqueId val="{00000009-D062-44F0-92BA-E2DF211F2CB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1485</c:v>
                </c:pt>
                <c:pt idx="5">
                  <c:v>1517</c:v>
                </c:pt>
                <c:pt idx="8">
                  <c:v>1554</c:v>
                </c:pt>
                <c:pt idx="11">
                  <c:v>1541</c:v>
                </c:pt>
                <c:pt idx="14">
                  <c:v>1491</c:v>
                </c:pt>
              </c:numCache>
            </c:numRef>
          </c:val>
          <c:extLst>
            <c:ext xmlns:c16="http://schemas.microsoft.com/office/drawing/2014/chart" uri="{C3380CC4-5D6E-409C-BE32-E72D297353CC}">
              <c16:uniqueId val="{00000000-4B27-4C81-9A35-D4617A255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7-4C81-9A35-D4617A255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34</c:v>
                </c:pt>
                <c:pt idx="6">
                  <c:v>35</c:v>
                </c:pt>
                <c:pt idx="9">
                  <c:v>36</c:v>
                </c:pt>
                <c:pt idx="12">
                  <c:v>37</c:v>
                </c:pt>
              </c:numCache>
            </c:numRef>
          </c:val>
          <c:extLst>
            <c:ext xmlns:c16="http://schemas.microsoft.com/office/drawing/2014/chart" uri="{C3380CC4-5D6E-409C-BE32-E72D297353CC}">
              <c16:uniqueId val="{00000002-4B27-4C81-9A35-D4617A255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33</c:v>
                </c:pt>
                <c:pt idx="9">
                  <c:v>29</c:v>
                </c:pt>
                <c:pt idx="12">
                  <c:v>23</c:v>
                </c:pt>
              </c:numCache>
            </c:numRef>
          </c:val>
          <c:extLst>
            <c:ext xmlns:c16="http://schemas.microsoft.com/office/drawing/2014/chart" uri="{C3380CC4-5D6E-409C-BE32-E72D297353CC}">
              <c16:uniqueId val="{00000003-4B27-4C81-9A35-D4617A255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381</c:v>
                </c:pt>
                <c:pt idx="3">
                  <c:v>346</c:v>
                </c:pt>
                <c:pt idx="6">
                  <c:v>358</c:v>
                </c:pt>
                <c:pt idx="9">
                  <c:v>368</c:v>
                </c:pt>
                <c:pt idx="12">
                  <c:v>356</c:v>
                </c:pt>
              </c:numCache>
            </c:numRef>
          </c:val>
          <c:extLst>
            <c:ext xmlns:c16="http://schemas.microsoft.com/office/drawing/2014/chart" uri="{C3380CC4-5D6E-409C-BE32-E72D297353CC}">
              <c16:uniqueId val="{00000004-4B27-4C81-9A35-D4617A255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7-4C81-9A35-D4617A255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7-4C81-9A35-D4617A255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1754</c:v>
                </c:pt>
                <c:pt idx="3">
                  <c:v>1772</c:v>
                </c:pt>
                <c:pt idx="6">
                  <c:v>1881</c:v>
                </c:pt>
                <c:pt idx="9">
                  <c:v>1861</c:v>
                </c:pt>
                <c:pt idx="12">
                  <c:v>1830</c:v>
                </c:pt>
              </c:numCache>
            </c:numRef>
          </c:val>
          <c:extLst>
            <c:ext xmlns:c16="http://schemas.microsoft.com/office/drawing/2014/chart" uri="{C3380CC4-5D6E-409C-BE32-E72D297353CC}">
              <c16:uniqueId val="{00000007-4B27-4C81-9A35-D4617A2559E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716</c:v>
                </c:pt>
                <c:pt idx="2">
                  <c:v>#N/A</c:v>
                </c:pt>
                <c:pt idx="3">
                  <c:v>#N/A</c:v>
                </c:pt>
                <c:pt idx="4">
                  <c:v>670</c:v>
                </c:pt>
                <c:pt idx="5">
                  <c:v>#N/A</c:v>
                </c:pt>
                <c:pt idx="6">
                  <c:v>#N/A</c:v>
                </c:pt>
                <c:pt idx="7">
                  <c:v>753</c:v>
                </c:pt>
                <c:pt idx="8">
                  <c:v>#N/A</c:v>
                </c:pt>
                <c:pt idx="9">
                  <c:v>#N/A</c:v>
                </c:pt>
                <c:pt idx="10">
                  <c:v>753</c:v>
                </c:pt>
                <c:pt idx="11">
                  <c:v>#N/A</c:v>
                </c:pt>
                <c:pt idx="12">
                  <c:v>#N/A</c:v>
                </c:pt>
                <c:pt idx="13">
                  <c:v>755</c:v>
                </c:pt>
                <c:pt idx="14">
                  <c:v>#N/A</c:v>
                </c:pt>
              </c:numCache>
            </c:numRef>
          </c:val>
          <c:smooth val="0"/>
          <c:extLst>
            <c:ext xmlns:c16="http://schemas.microsoft.com/office/drawing/2014/chart" uri="{C3380CC4-5D6E-409C-BE32-E72D297353CC}">
              <c16:uniqueId val="{00000008-4B27-4C81-9A35-D4617A2559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18379</c:v>
                </c:pt>
                <c:pt idx="5">
                  <c:v>18105</c:v>
                </c:pt>
                <c:pt idx="8">
                  <c:v>18436</c:v>
                </c:pt>
                <c:pt idx="11">
                  <c:v>18592</c:v>
                </c:pt>
                <c:pt idx="14">
                  <c:v>17750</c:v>
                </c:pt>
              </c:numCache>
            </c:numRef>
          </c:val>
          <c:extLst>
            <c:ext xmlns:c16="http://schemas.microsoft.com/office/drawing/2014/chart" uri="{C3380CC4-5D6E-409C-BE32-E72D297353CC}">
              <c16:uniqueId val="{00000000-7B5E-4B8C-A5D1-2F4324B59E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1064</c:v>
                </c:pt>
                <c:pt idx="5">
                  <c:v>1007</c:v>
                </c:pt>
                <c:pt idx="8">
                  <c:v>940</c:v>
                </c:pt>
                <c:pt idx="11">
                  <c:v>871</c:v>
                </c:pt>
                <c:pt idx="14">
                  <c:v>804</c:v>
                </c:pt>
              </c:numCache>
            </c:numRef>
          </c:val>
          <c:extLst>
            <c:ext xmlns:c16="http://schemas.microsoft.com/office/drawing/2014/chart" uri="{C3380CC4-5D6E-409C-BE32-E72D297353CC}">
              <c16:uniqueId val="{00000001-7B5E-4B8C-A5D1-2F4324B59E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4365</c:v>
                </c:pt>
                <c:pt idx="5">
                  <c:v>4484</c:v>
                </c:pt>
                <c:pt idx="8">
                  <c:v>5233</c:v>
                </c:pt>
                <c:pt idx="11">
                  <c:v>5462</c:v>
                </c:pt>
                <c:pt idx="14">
                  <c:v>6285</c:v>
                </c:pt>
              </c:numCache>
            </c:numRef>
          </c:val>
          <c:extLst>
            <c:ext xmlns:c16="http://schemas.microsoft.com/office/drawing/2014/chart" uri="{C3380CC4-5D6E-409C-BE32-E72D297353CC}">
              <c16:uniqueId val="{00000002-7B5E-4B8C-A5D1-2F4324B59E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E-4B8C-A5D1-2F4324B59E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5E-4B8C-A5D1-2F4324B59E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100</c:v>
                </c:pt>
                <c:pt idx="3">
                  <c:v>0</c:v>
                </c:pt>
                <c:pt idx="6">
                  <c:v>0</c:v>
                </c:pt>
                <c:pt idx="9">
                  <c:v>0</c:v>
                </c:pt>
                <c:pt idx="12">
                  <c:v>150</c:v>
                </c:pt>
              </c:numCache>
            </c:numRef>
          </c:val>
          <c:extLst>
            <c:ext xmlns:c16="http://schemas.microsoft.com/office/drawing/2014/chart" uri="{C3380CC4-5D6E-409C-BE32-E72D297353CC}">
              <c16:uniqueId val="{00000005-7B5E-4B8C-A5D1-2F4324B59E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2646</c:v>
                </c:pt>
                <c:pt idx="3">
                  <c:v>2680</c:v>
                </c:pt>
                <c:pt idx="6">
                  <c:v>2679</c:v>
                </c:pt>
                <c:pt idx="9">
                  <c:v>2664</c:v>
                </c:pt>
                <c:pt idx="12">
                  <c:v>2665</c:v>
                </c:pt>
              </c:numCache>
            </c:numRef>
          </c:val>
          <c:extLst>
            <c:ext xmlns:c16="http://schemas.microsoft.com/office/drawing/2014/chart" uri="{C3380CC4-5D6E-409C-BE32-E72D297353CC}">
              <c16:uniqueId val="{00000006-7B5E-4B8C-A5D1-2F4324B59E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117</c:v>
                </c:pt>
                <c:pt idx="3">
                  <c:v>108</c:v>
                </c:pt>
                <c:pt idx="6">
                  <c:v>127</c:v>
                </c:pt>
                <c:pt idx="9">
                  <c:v>139</c:v>
                </c:pt>
                <c:pt idx="12">
                  <c:v>187</c:v>
                </c:pt>
              </c:numCache>
            </c:numRef>
          </c:val>
          <c:extLst>
            <c:ext xmlns:c16="http://schemas.microsoft.com/office/drawing/2014/chart" uri="{C3380CC4-5D6E-409C-BE32-E72D297353CC}">
              <c16:uniqueId val="{00000007-7B5E-4B8C-A5D1-2F4324B59E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5756</c:v>
                </c:pt>
                <c:pt idx="3">
                  <c:v>4934</c:v>
                </c:pt>
                <c:pt idx="6">
                  <c:v>4699</c:v>
                </c:pt>
                <c:pt idx="9">
                  <c:v>4517</c:v>
                </c:pt>
                <c:pt idx="12">
                  <c:v>4445</c:v>
                </c:pt>
              </c:numCache>
            </c:numRef>
          </c:val>
          <c:extLst>
            <c:ext xmlns:c16="http://schemas.microsoft.com/office/drawing/2014/chart" uri="{C3380CC4-5D6E-409C-BE32-E72D297353CC}">
              <c16:uniqueId val="{00000008-7B5E-4B8C-A5D1-2F4324B59E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254</c:v>
                </c:pt>
                <c:pt idx="3">
                  <c:v>217</c:v>
                </c:pt>
                <c:pt idx="6">
                  <c:v>182</c:v>
                </c:pt>
                <c:pt idx="9">
                  <c:v>146</c:v>
                </c:pt>
                <c:pt idx="12">
                  <c:v>162</c:v>
                </c:pt>
              </c:numCache>
            </c:numRef>
          </c:val>
          <c:extLst>
            <c:ext xmlns:c16="http://schemas.microsoft.com/office/drawing/2014/chart" uri="{C3380CC4-5D6E-409C-BE32-E72D297353CC}">
              <c16:uniqueId val="{00000009-7B5E-4B8C-A5D1-2F4324B59E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21950</c:v>
                </c:pt>
                <c:pt idx="3">
                  <c:v>21780</c:v>
                </c:pt>
                <c:pt idx="6">
                  <c:v>23578</c:v>
                </c:pt>
                <c:pt idx="9">
                  <c:v>24724</c:v>
                </c:pt>
                <c:pt idx="12">
                  <c:v>23600</c:v>
                </c:pt>
              </c:numCache>
            </c:numRef>
          </c:val>
          <c:extLst>
            <c:ext xmlns:c16="http://schemas.microsoft.com/office/drawing/2014/chart" uri="{C3380CC4-5D6E-409C-BE32-E72D297353CC}">
              <c16:uniqueId val="{0000000A-7B5E-4B8C-A5D1-2F4324B59E5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7016</c:v>
                </c:pt>
                <c:pt idx="2">
                  <c:v>#N/A</c:v>
                </c:pt>
                <c:pt idx="3">
                  <c:v>#N/A</c:v>
                </c:pt>
                <c:pt idx="4">
                  <c:v>6123</c:v>
                </c:pt>
                <c:pt idx="5">
                  <c:v>#N/A</c:v>
                </c:pt>
                <c:pt idx="6">
                  <c:v>#N/A</c:v>
                </c:pt>
                <c:pt idx="7">
                  <c:v>6655</c:v>
                </c:pt>
                <c:pt idx="8">
                  <c:v>#N/A</c:v>
                </c:pt>
                <c:pt idx="9">
                  <c:v>#N/A</c:v>
                </c:pt>
                <c:pt idx="10">
                  <c:v>7264</c:v>
                </c:pt>
                <c:pt idx="11">
                  <c:v>#N/A</c:v>
                </c:pt>
                <c:pt idx="12">
                  <c:v>#N/A</c:v>
                </c:pt>
                <c:pt idx="13">
                  <c:v>6369</c:v>
                </c:pt>
                <c:pt idx="14">
                  <c:v>#N/A</c:v>
                </c:pt>
              </c:numCache>
            </c:numRef>
          </c:val>
          <c:smooth val="0"/>
          <c:extLst>
            <c:ext xmlns:c16="http://schemas.microsoft.com/office/drawing/2014/chart" uri="{C3380CC4-5D6E-409C-BE32-E72D297353CC}">
              <c16:uniqueId val="{0000000B-7B5E-4B8C-A5D1-2F4324B59E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1611</c:v>
                </c:pt>
                <c:pt idx="1">
                  <c:v>2071</c:v>
                </c:pt>
                <c:pt idx="2">
                  <c:v>2871</c:v>
                </c:pt>
              </c:numCache>
            </c:numRef>
          </c:val>
          <c:extLst>
            <c:ext xmlns:c16="http://schemas.microsoft.com/office/drawing/2014/chart" uri="{C3380CC4-5D6E-409C-BE32-E72D297353CC}">
              <c16:uniqueId val="{00000000-2C36-4005-86E2-CFDD9352B8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1036</c:v>
                </c:pt>
                <c:pt idx="1">
                  <c:v>1036</c:v>
                </c:pt>
                <c:pt idx="2">
                  <c:v>1248</c:v>
                </c:pt>
              </c:numCache>
            </c:numRef>
          </c:val>
          <c:extLst>
            <c:ext xmlns:c16="http://schemas.microsoft.com/office/drawing/2014/chart" uri="{C3380CC4-5D6E-409C-BE32-E72D297353CC}">
              <c16:uniqueId val="{00000001-2C36-4005-86E2-CFDD9352B8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2315</c:v>
                </c:pt>
                <c:pt idx="1">
                  <c:v>2303</c:v>
                </c:pt>
                <c:pt idx="2">
                  <c:v>2286</c:v>
                </c:pt>
              </c:numCache>
            </c:numRef>
          </c:val>
          <c:extLst>
            <c:ext xmlns:c16="http://schemas.microsoft.com/office/drawing/2014/chart" uri="{C3380CC4-5D6E-409C-BE32-E72D297353CC}">
              <c16:uniqueId val="{00000002-2C36-4005-86E2-CFDD9352B83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4910" cy="243205"/>
    <xdr:sp macro="" textlink="">
      <xdr:nvSpPr>
        <xdr:cNvPr id="29" name="テキスト ボックス 28"/>
        <xdr:cNvSpPr txBox="1"/>
      </xdr:nvSpPr>
      <xdr:spPr>
        <a:xfrm>
          <a:off x="708660" y="2898775"/>
          <a:ext cx="88049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2465" cy="249555"/>
    <xdr:sp macro="" textlink="">
      <xdr:nvSpPr>
        <xdr:cNvPr id="30" name="テキスト ボックス 29"/>
        <xdr:cNvSpPr txBox="1"/>
      </xdr:nvSpPr>
      <xdr:spPr>
        <a:xfrm>
          <a:off x="708660" y="3142615"/>
          <a:ext cx="57524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19185" cy="243205"/>
    <xdr:sp macro="" textlink="">
      <xdr:nvSpPr>
        <xdr:cNvPr id="31" name="テキスト ボックス 30"/>
        <xdr:cNvSpPr txBox="1"/>
      </xdr:nvSpPr>
      <xdr:spPr>
        <a:xfrm>
          <a:off x="708660" y="3387725"/>
          <a:ext cx="8719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5030" cy="249555"/>
    <xdr:sp macro="" textlink="">
      <xdr:nvSpPr>
        <xdr:cNvPr id="32" name="テキスト ボックス 31"/>
        <xdr:cNvSpPr txBox="1"/>
      </xdr:nvSpPr>
      <xdr:spPr>
        <a:xfrm>
          <a:off x="708660" y="3632200"/>
          <a:ext cx="5955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40065" cy="249555"/>
    <xdr:sp macro="" textlink="">
      <xdr:nvSpPr>
        <xdr:cNvPr id="33" name="テキスト ボックス 32"/>
        <xdr:cNvSpPr txBox="1"/>
      </xdr:nvSpPr>
      <xdr:spPr>
        <a:xfrm>
          <a:off x="708660" y="3876675"/>
          <a:ext cx="814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3475" cy="403225"/>
    <xdr:sp macro="" textlink="">
      <xdr:nvSpPr>
        <xdr:cNvPr id="34" name="テキスト ボックス 33"/>
        <xdr:cNvSpPr txBox="1"/>
      </xdr:nvSpPr>
      <xdr:spPr>
        <a:xfrm>
          <a:off x="708660" y="4121785"/>
          <a:ext cx="8753475" cy="403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8435" cy="249555"/>
    <xdr:sp macro="" textlink="">
      <xdr:nvSpPr>
        <xdr:cNvPr id="35" name="テキスト ボックス 34"/>
        <xdr:cNvSpPr txBox="1"/>
      </xdr:nvSpPr>
      <xdr:spPr>
        <a:xfrm>
          <a:off x="708660" y="4365625"/>
          <a:ext cx="1784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6190" cy="291465"/>
    <xdr:sp macro="" textlink="">
      <xdr:nvSpPr>
        <xdr:cNvPr id="37" name="テキスト ボックス 36"/>
        <xdr:cNvSpPr txBox="1"/>
      </xdr:nvSpPr>
      <xdr:spPr>
        <a:xfrm>
          <a:off x="1634490" y="5179060"/>
          <a:ext cx="126619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4650" cy="345440"/>
    <xdr:sp macro="" textlink="">
      <xdr:nvSpPr>
        <xdr:cNvPr id="38" name="テキスト ボックス 37"/>
        <xdr:cNvSpPr txBox="1"/>
      </xdr:nvSpPr>
      <xdr:spPr>
        <a:xfrm>
          <a:off x="290957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基準財政需要額では、単位費用の増により包括算定経費(人口)及び社会福祉費が増加した。一方、基準財政収入額においては、円安の影響及び新型コロナウイルス感染症からの回復基調により市民税の法人税割が、また、個人消費や企業業績の改善により地方消費税交付金がそれぞれ増加した。全体では、分母の基準財政需要額の伸び以上に分子の基準財政収入額が大きく伸びたため、単年度では、0.03ポイント上昇し0.67となった。一方、3か年平均では、令和3年度の指数が突出して低かった影響で令和4年度と同率の0.65となった。類似団体と比較すると、例年高く推移している。</a:t>
          </a:r>
        </a:p>
        <a:p>
          <a:r>
            <a:rPr kumimoji="1" lang="ja-JP" altLang="en-US" sz="1100">
              <a:latin typeface="ＭＳ Ｐゴシック"/>
              <a:ea typeface="ＭＳ Ｐゴシック"/>
            </a:rPr>
            <a:t>今後は、企業誘致による固定資産税の増等に期待しつつ、更なる経常経費の見直しを図っていく。</a:t>
          </a: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3205"/>
    <xdr:sp macro="" textlink="">
      <xdr:nvSpPr>
        <xdr:cNvPr id="50" name="テキスト ボックス 49"/>
        <xdr:cNvSpPr txBox="1"/>
      </xdr:nvSpPr>
      <xdr:spPr>
        <a:xfrm>
          <a:off x="0" y="77514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13970</xdr:rowOff>
    </xdr:from>
    <xdr:to>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3205"/>
    <xdr:sp macro="" textlink="">
      <xdr:nvSpPr>
        <xdr:cNvPr id="56" name="テキスト ボックス 55"/>
        <xdr:cNvSpPr txBox="1"/>
      </xdr:nvSpPr>
      <xdr:spPr>
        <a:xfrm>
          <a:off x="0" y="65893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65405</xdr:rowOff>
    </xdr:from>
    <xdr:to>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93980</xdr:rowOff>
    </xdr:from>
    <xdr:ext cx="762000" cy="243205"/>
    <xdr:sp macro="" textlink="">
      <xdr:nvSpPr>
        <xdr:cNvPr id="58" name="テキスト ボックス 57"/>
        <xdr:cNvSpPr txBox="1"/>
      </xdr:nvSpPr>
      <xdr:spPr>
        <a:xfrm>
          <a:off x="0" y="62026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154305</xdr:rowOff>
    </xdr:from>
    <xdr:to>
      <xdr:col>23</xdr:col>
      <xdr:colOff>133350</xdr:colOff>
      <xdr:row>44</xdr:row>
      <xdr:rowOff>42545</xdr:rowOff>
    </xdr:to>
    <xdr:cxnSp macro="">
      <xdr:nvCxnSpPr>
        <xdr:cNvPr id="64" name="直線コネクタ 63"/>
        <xdr:cNvCxnSpPr/>
      </xdr:nvCxnSpPr>
      <xdr:spPr>
        <a:xfrm flipV="1">
          <a:off x="4544060" y="5932805"/>
          <a:ext cx="0" cy="1374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15875</xdr:rowOff>
    </xdr:from>
    <xdr:ext cx="762000" cy="249555"/>
    <xdr:sp macro="" textlink="">
      <xdr:nvSpPr>
        <xdr:cNvPr id="65" name="財政力最小値テキスト"/>
        <xdr:cNvSpPr txBox="1"/>
      </xdr:nvSpPr>
      <xdr:spPr>
        <a:xfrm>
          <a:off x="4615180" y="7280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42545</xdr:rowOff>
    </xdr:from>
    <xdr:to>
      <xdr:col>24</xdr:col>
      <xdr:colOff>12700</xdr:colOff>
      <xdr:row>44</xdr:row>
      <xdr:rowOff>42545</xdr:rowOff>
    </xdr:to>
    <xdr:cxnSp macro="">
      <xdr:nvCxnSpPr>
        <xdr:cNvPr id="66" name="直線コネクタ 65"/>
        <xdr:cNvCxnSpPr/>
      </xdr:nvCxnSpPr>
      <xdr:spPr>
        <a:xfrm>
          <a:off x="4455160" y="7306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71755</xdr:rowOff>
    </xdr:from>
    <xdr:ext cx="762000" cy="249555"/>
    <xdr:sp macro="" textlink="">
      <xdr:nvSpPr>
        <xdr:cNvPr id="67" name="財政力最大値テキスト"/>
        <xdr:cNvSpPr txBox="1"/>
      </xdr:nvSpPr>
      <xdr:spPr>
        <a:xfrm>
          <a:off x="4615180" y="568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154305</xdr:rowOff>
    </xdr:from>
    <xdr:to>
      <xdr:col>24</xdr:col>
      <xdr:colOff>12700</xdr:colOff>
      <xdr:row>35</xdr:row>
      <xdr:rowOff>154305</xdr:rowOff>
    </xdr:to>
    <xdr:cxnSp macro="">
      <xdr:nvCxnSpPr>
        <xdr:cNvPr id="68" name="直線コネクタ 67"/>
        <xdr:cNvCxnSpPr/>
      </xdr:nvCxnSpPr>
      <xdr:spPr>
        <a:xfrm>
          <a:off x="4455160" y="5932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26035</xdr:rowOff>
    </xdr:from>
    <xdr:to>
      <xdr:col>23</xdr:col>
      <xdr:colOff>133350</xdr:colOff>
      <xdr:row>40</xdr:row>
      <xdr:rowOff>26035</xdr:rowOff>
    </xdr:to>
    <xdr:cxnSp macro="">
      <xdr:nvCxnSpPr>
        <xdr:cNvPr id="69" name="直線コネクタ 68"/>
        <xdr:cNvCxnSpPr/>
      </xdr:nvCxnSpPr>
      <xdr:spPr>
        <a:xfrm>
          <a:off x="3776980" y="66300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162560</xdr:rowOff>
    </xdr:from>
    <xdr:ext cx="762000" cy="243205"/>
    <xdr:sp macro="" textlink="">
      <xdr:nvSpPr>
        <xdr:cNvPr id="70" name="財政力平均値テキスト"/>
        <xdr:cNvSpPr txBox="1"/>
      </xdr:nvSpPr>
      <xdr:spPr>
        <a:xfrm>
          <a:off x="4615180" y="6766560"/>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24765</xdr:rowOff>
    </xdr:from>
    <xdr:to>
      <xdr:col>23</xdr:col>
      <xdr:colOff>184150</xdr:colOff>
      <xdr:row>41</xdr:row>
      <xdr:rowOff>122555</xdr:rowOff>
    </xdr:to>
    <xdr:sp macro="" textlink="">
      <xdr:nvSpPr>
        <xdr:cNvPr id="71" name="フローチャート: 判断 70"/>
        <xdr:cNvSpPr/>
      </xdr:nvSpPr>
      <xdr:spPr>
        <a:xfrm>
          <a:off x="449326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151765</xdr:rowOff>
    </xdr:from>
    <xdr:to>
      <xdr:col>19</xdr:col>
      <xdr:colOff>133350</xdr:colOff>
      <xdr:row>40</xdr:row>
      <xdr:rowOff>26035</xdr:rowOff>
    </xdr:to>
    <xdr:cxnSp macro="">
      <xdr:nvCxnSpPr>
        <xdr:cNvPr id="72" name="直線コネクタ 71"/>
        <xdr:cNvCxnSpPr/>
      </xdr:nvCxnSpPr>
      <xdr:spPr>
        <a:xfrm>
          <a:off x="2959100" y="6590665"/>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102870</xdr:rowOff>
    </xdr:to>
    <xdr:sp macro="" textlink="">
      <xdr:nvSpPr>
        <xdr:cNvPr id="73" name="フローチャート: 判断 72"/>
        <xdr:cNvSpPr/>
      </xdr:nvSpPr>
      <xdr:spPr>
        <a:xfrm>
          <a:off x="3726180" y="6774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88265</xdr:rowOff>
    </xdr:from>
    <xdr:ext cx="736600" cy="243205"/>
    <xdr:sp macro="" textlink="">
      <xdr:nvSpPr>
        <xdr:cNvPr id="74" name="テキスト ボックス 73"/>
        <xdr:cNvSpPr txBox="1"/>
      </xdr:nvSpPr>
      <xdr:spPr>
        <a:xfrm>
          <a:off x="3431540" y="685736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113030</xdr:rowOff>
    </xdr:from>
    <xdr:to>
      <xdr:col>15</xdr:col>
      <xdr:colOff>82550</xdr:colOff>
      <xdr:row>39</xdr:row>
      <xdr:rowOff>151765</xdr:rowOff>
    </xdr:to>
    <xdr:cxnSp macro="">
      <xdr:nvCxnSpPr>
        <xdr:cNvPr id="75" name="直線コネクタ 74"/>
        <xdr:cNvCxnSpPr/>
      </xdr:nvCxnSpPr>
      <xdr:spPr>
        <a:xfrm>
          <a:off x="2141220" y="655193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151130</xdr:rowOff>
    </xdr:from>
    <xdr:to>
      <xdr:col>15</xdr:col>
      <xdr:colOff>133350</xdr:colOff>
      <xdr:row>41</xdr:row>
      <xdr:rowOff>83820</xdr:rowOff>
    </xdr:to>
    <xdr:sp macro="" textlink="">
      <xdr:nvSpPr>
        <xdr:cNvPr id="76" name="フローチャート: 判断 75"/>
        <xdr:cNvSpPr/>
      </xdr:nvSpPr>
      <xdr:spPr>
        <a:xfrm>
          <a:off x="2908300" y="6755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69215</xdr:rowOff>
    </xdr:from>
    <xdr:ext cx="762000" cy="249555"/>
    <xdr:sp macro="" textlink="">
      <xdr:nvSpPr>
        <xdr:cNvPr id="77" name="テキスト ボックス 76"/>
        <xdr:cNvSpPr txBox="1"/>
      </xdr:nvSpPr>
      <xdr:spPr>
        <a:xfrm>
          <a:off x="2613660" y="6838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113030</xdr:rowOff>
    </xdr:from>
    <xdr:to>
      <xdr:col>11</xdr:col>
      <xdr:colOff>31750</xdr:colOff>
      <xdr:row>39</xdr:row>
      <xdr:rowOff>113030</xdr:rowOff>
    </xdr:to>
    <xdr:cxnSp macro="">
      <xdr:nvCxnSpPr>
        <xdr:cNvPr id="78" name="直線コネクタ 77"/>
        <xdr:cNvCxnSpPr/>
      </xdr:nvCxnSpPr>
      <xdr:spPr>
        <a:xfrm>
          <a:off x="1341120" y="65519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131445</xdr:rowOff>
    </xdr:from>
    <xdr:to>
      <xdr:col>11</xdr:col>
      <xdr:colOff>82550</xdr:colOff>
      <xdr:row>41</xdr:row>
      <xdr:rowOff>64135</xdr:rowOff>
    </xdr:to>
    <xdr:sp macro="" textlink="">
      <xdr:nvSpPr>
        <xdr:cNvPr id="79" name="フローチャート: 判断 78"/>
        <xdr:cNvSpPr/>
      </xdr:nvSpPr>
      <xdr:spPr>
        <a:xfrm>
          <a:off x="2108200" y="67354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50165</xdr:rowOff>
    </xdr:from>
    <xdr:ext cx="762000" cy="243205"/>
    <xdr:sp macro="" textlink="">
      <xdr:nvSpPr>
        <xdr:cNvPr id="80" name="テキスト ボックス 79"/>
        <xdr:cNvSpPr txBox="1"/>
      </xdr:nvSpPr>
      <xdr:spPr>
        <a:xfrm>
          <a:off x="1795780" y="6819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131445</xdr:rowOff>
    </xdr:from>
    <xdr:to>
      <xdr:col>7</xdr:col>
      <xdr:colOff>31750</xdr:colOff>
      <xdr:row>41</xdr:row>
      <xdr:rowOff>64135</xdr:rowOff>
    </xdr:to>
    <xdr:sp macro="" textlink="">
      <xdr:nvSpPr>
        <xdr:cNvPr id="81" name="フローチャート: 判断 80"/>
        <xdr:cNvSpPr/>
      </xdr:nvSpPr>
      <xdr:spPr>
        <a:xfrm>
          <a:off x="1290320" y="67354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50165</xdr:rowOff>
    </xdr:from>
    <xdr:ext cx="762000" cy="243205"/>
    <xdr:sp macro="" textlink="">
      <xdr:nvSpPr>
        <xdr:cNvPr id="82" name="テキスト ボックス 81"/>
        <xdr:cNvSpPr txBox="1"/>
      </xdr:nvSpPr>
      <xdr:spPr>
        <a:xfrm>
          <a:off x="977900" y="6819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5650" cy="243205"/>
    <xdr:sp macro="" textlink="">
      <xdr:nvSpPr>
        <xdr:cNvPr id="83" name="テキスト ボックス 82"/>
        <xdr:cNvSpPr txBox="1"/>
      </xdr:nvSpPr>
      <xdr:spPr>
        <a:xfrm>
          <a:off x="434594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5650" cy="243205"/>
    <xdr:sp macro="" textlink="">
      <xdr:nvSpPr>
        <xdr:cNvPr id="84" name="テキスト ボックス 83"/>
        <xdr:cNvSpPr txBox="1"/>
      </xdr:nvSpPr>
      <xdr:spPr>
        <a:xfrm>
          <a:off x="357886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5650" cy="243205"/>
    <xdr:sp macro="" textlink="">
      <xdr:nvSpPr>
        <xdr:cNvPr id="85" name="テキスト ボックス 84"/>
        <xdr:cNvSpPr txBox="1"/>
      </xdr:nvSpPr>
      <xdr:spPr>
        <a:xfrm>
          <a:off x="276098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5650" cy="243205"/>
    <xdr:sp macro="" textlink="">
      <xdr:nvSpPr>
        <xdr:cNvPr id="86" name="テキスト ボックス 85"/>
        <xdr:cNvSpPr txBox="1"/>
      </xdr:nvSpPr>
      <xdr:spPr>
        <a:xfrm>
          <a:off x="19431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5650" cy="243205"/>
    <xdr:sp macro="" textlink="">
      <xdr:nvSpPr>
        <xdr:cNvPr id="87" name="テキスト ボックス 86"/>
        <xdr:cNvSpPr txBox="1"/>
      </xdr:nvSpPr>
      <xdr:spPr>
        <a:xfrm>
          <a:off x="11430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141605</xdr:rowOff>
    </xdr:from>
    <xdr:to>
      <xdr:col>23</xdr:col>
      <xdr:colOff>184150</xdr:colOff>
      <xdr:row>40</xdr:row>
      <xdr:rowOff>74295</xdr:rowOff>
    </xdr:to>
    <xdr:sp macro="" textlink="">
      <xdr:nvSpPr>
        <xdr:cNvPr id="88" name="楕円 87"/>
        <xdr:cNvSpPr/>
      </xdr:nvSpPr>
      <xdr:spPr>
        <a:xfrm>
          <a:off x="4493260" y="658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158115</xdr:rowOff>
    </xdr:from>
    <xdr:ext cx="762000" cy="243205"/>
    <xdr:sp macro="" textlink="">
      <xdr:nvSpPr>
        <xdr:cNvPr id="89" name="財政力該当値テキスト"/>
        <xdr:cNvSpPr txBox="1"/>
      </xdr:nvSpPr>
      <xdr:spPr>
        <a:xfrm>
          <a:off x="4615180" y="64319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141605</xdr:rowOff>
    </xdr:from>
    <xdr:to>
      <xdr:col>19</xdr:col>
      <xdr:colOff>184150</xdr:colOff>
      <xdr:row>40</xdr:row>
      <xdr:rowOff>74295</xdr:rowOff>
    </xdr:to>
    <xdr:sp macro="" textlink="">
      <xdr:nvSpPr>
        <xdr:cNvPr id="90" name="楕円 89"/>
        <xdr:cNvSpPr/>
      </xdr:nvSpPr>
      <xdr:spPr>
        <a:xfrm>
          <a:off x="3726180" y="658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84455</xdr:rowOff>
    </xdr:from>
    <xdr:ext cx="736600" cy="243205"/>
    <xdr:sp macro="" textlink="">
      <xdr:nvSpPr>
        <xdr:cNvPr id="91" name="テキスト ボックス 90"/>
        <xdr:cNvSpPr txBox="1"/>
      </xdr:nvSpPr>
      <xdr:spPr>
        <a:xfrm>
          <a:off x="3431540" y="635825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102870</xdr:rowOff>
    </xdr:from>
    <xdr:to>
      <xdr:col>15</xdr:col>
      <xdr:colOff>133350</xdr:colOff>
      <xdr:row>40</xdr:row>
      <xdr:rowOff>35560</xdr:rowOff>
    </xdr:to>
    <xdr:sp macro="" textlink="">
      <xdr:nvSpPr>
        <xdr:cNvPr id="92" name="楕円 91"/>
        <xdr:cNvSpPr/>
      </xdr:nvSpPr>
      <xdr:spPr>
        <a:xfrm>
          <a:off x="290830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45085</xdr:rowOff>
    </xdr:from>
    <xdr:ext cx="762000" cy="249555"/>
    <xdr:sp macro="" textlink="">
      <xdr:nvSpPr>
        <xdr:cNvPr id="93" name="テキスト ボックス 92"/>
        <xdr:cNvSpPr txBox="1"/>
      </xdr:nvSpPr>
      <xdr:spPr>
        <a:xfrm>
          <a:off x="2613660" y="6318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64135</xdr:rowOff>
    </xdr:from>
    <xdr:to>
      <xdr:col>11</xdr:col>
      <xdr:colOff>82550</xdr:colOff>
      <xdr:row>39</xdr:row>
      <xdr:rowOff>161925</xdr:rowOff>
    </xdr:to>
    <xdr:sp macro="" textlink="">
      <xdr:nvSpPr>
        <xdr:cNvPr id="94" name="楕円 93"/>
        <xdr:cNvSpPr/>
      </xdr:nvSpPr>
      <xdr:spPr>
        <a:xfrm>
          <a:off x="210820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6350</xdr:rowOff>
    </xdr:from>
    <xdr:ext cx="762000" cy="249555"/>
    <xdr:sp macro="" textlink="">
      <xdr:nvSpPr>
        <xdr:cNvPr id="95" name="テキスト ボックス 94"/>
        <xdr:cNvSpPr txBox="1"/>
      </xdr:nvSpPr>
      <xdr:spPr>
        <a:xfrm>
          <a:off x="179578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64135</xdr:rowOff>
    </xdr:from>
    <xdr:to>
      <xdr:col>7</xdr:col>
      <xdr:colOff>31750</xdr:colOff>
      <xdr:row>39</xdr:row>
      <xdr:rowOff>161925</xdr:rowOff>
    </xdr:to>
    <xdr:sp macro="" textlink="">
      <xdr:nvSpPr>
        <xdr:cNvPr id="96" name="楕円 95"/>
        <xdr:cNvSpPr/>
      </xdr:nvSpPr>
      <xdr:spPr>
        <a:xfrm>
          <a:off x="129032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6350</xdr:rowOff>
    </xdr:from>
    <xdr:ext cx="762000" cy="249555"/>
    <xdr:sp macro="" textlink="">
      <xdr:nvSpPr>
        <xdr:cNvPr id="97" name="テキスト ボックス 96"/>
        <xdr:cNvSpPr txBox="1"/>
      </xdr:nvSpPr>
      <xdr:spPr>
        <a:xfrm>
          <a:off x="97790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2560" cy="291465"/>
    <xdr:sp macro="" textlink="">
      <xdr:nvSpPr>
        <xdr:cNvPr id="99" name="テキスト ボックス 98"/>
        <xdr:cNvSpPr txBox="1"/>
      </xdr:nvSpPr>
      <xdr:spPr>
        <a:xfrm>
          <a:off x="1551305" y="8848090"/>
          <a:ext cx="143256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は、下妻地方広域事務組合などの補助費等や生保の医療扶助などの扶助費が増となった。一方で、分母では、普通交付税及び臨時財政対策債が大幅に減となった。その結果、経常収支比率は94.4ポイントとなり大きく増加した。類似団体と比較すると、今年度は若干高くなっている。今後は、長期的な視点でみると、扶助費及び公債費において上昇傾向となってくることが確実な状況であることから、歳出削減に加え、市税等経常財源の確保に努めていく。</a:t>
          </a:r>
        </a:p>
      </xdr:txBody>
    </xdr:sp>
    <xdr:clientData/>
  </xdr:twoCellAnchor>
  <xdr:oneCellAnchor>
    <xdr:from>
      <xdr:col>3</xdr:col>
      <xdr:colOff>95250</xdr:colOff>
      <xdr:row>54</xdr:row>
      <xdr:rowOff>134620</xdr:rowOff>
    </xdr:from>
    <xdr:ext cx="292100" cy="217170"/>
    <xdr:sp macro="" textlink="">
      <xdr:nvSpPr>
        <xdr:cNvPr id="111" name="テキスト ボックス 110"/>
        <xdr:cNvSpPr txBox="1"/>
      </xdr:nvSpPr>
      <xdr:spPr>
        <a:xfrm>
          <a:off x="670560" y="9050020"/>
          <a:ext cx="2921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3205"/>
    <xdr:sp macro="" textlink="">
      <xdr:nvSpPr>
        <xdr:cNvPr id="113" name="テキスト ボックス 112"/>
        <xdr:cNvSpPr txBox="1"/>
      </xdr:nvSpPr>
      <xdr:spPr>
        <a:xfrm>
          <a:off x="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107950</xdr:rowOff>
    </xdr:from>
    <xdr:to>
      <xdr:col>27</xdr:col>
      <xdr:colOff>184150</xdr:colOff>
      <xdr:row>67</xdr:row>
      <xdr:rowOff>107950</xdr:rowOff>
    </xdr:to>
    <xdr:cxnSp macro="">
      <xdr:nvCxnSpPr>
        <xdr:cNvPr id="114" name="直線コネクタ 113"/>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136525</xdr:rowOff>
    </xdr:from>
    <xdr:ext cx="762000" cy="249555"/>
    <xdr:sp macro="" textlink="">
      <xdr:nvSpPr>
        <xdr:cNvPr id="115" name="テキスト ボックス 114"/>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50800</xdr:rowOff>
    </xdr:from>
    <xdr:to>
      <xdr:col>27</xdr:col>
      <xdr:colOff>184150</xdr:colOff>
      <xdr:row>65</xdr:row>
      <xdr:rowOff>50800</xdr:rowOff>
    </xdr:to>
    <xdr:cxnSp macro="">
      <xdr:nvCxnSpPr>
        <xdr:cNvPr id="116" name="直線コネクタ 115"/>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78740</xdr:rowOff>
    </xdr:from>
    <xdr:ext cx="762000" cy="249555"/>
    <xdr:sp macro="" textlink="">
      <xdr:nvSpPr>
        <xdr:cNvPr id="117" name="テキスト ボックス 116"/>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159385</xdr:rowOff>
    </xdr:from>
    <xdr:to>
      <xdr:col>27</xdr:col>
      <xdr:colOff>184150</xdr:colOff>
      <xdr:row>62</xdr:row>
      <xdr:rowOff>159385</xdr:rowOff>
    </xdr:to>
    <xdr:cxnSp macro="">
      <xdr:nvCxnSpPr>
        <xdr:cNvPr id="118" name="直線コネクタ 117"/>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43205"/>
    <xdr:sp macro="" textlink="">
      <xdr:nvSpPr>
        <xdr:cNvPr id="119" name="テキスト ボックス 118"/>
        <xdr:cNvSpPr txBox="1"/>
      </xdr:nvSpPr>
      <xdr:spPr>
        <a:xfrm>
          <a:off x="0" y="1025842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102235</xdr:rowOff>
    </xdr:from>
    <xdr:to>
      <xdr:col>27</xdr:col>
      <xdr:colOff>184150</xdr:colOff>
      <xdr:row>60</xdr:row>
      <xdr:rowOff>102235</xdr:rowOff>
    </xdr:to>
    <xdr:cxnSp macro="">
      <xdr:nvCxnSpPr>
        <xdr:cNvPr id="120" name="直線コネクタ 119"/>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130175</xdr:rowOff>
    </xdr:from>
    <xdr:ext cx="762000" cy="243205"/>
    <xdr:sp macro="" textlink="">
      <xdr:nvSpPr>
        <xdr:cNvPr id="121" name="テキスト ボックス 120"/>
        <xdr:cNvSpPr txBox="1"/>
      </xdr:nvSpPr>
      <xdr:spPr>
        <a:xfrm>
          <a:off x="0" y="987107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2" name="直線コネクタ 121"/>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72390</xdr:rowOff>
    </xdr:from>
    <xdr:ext cx="762000" cy="249555"/>
    <xdr:sp macro="" textlink="">
      <xdr:nvSpPr>
        <xdr:cNvPr id="123" name="テキスト ボックス 122"/>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127635</xdr:rowOff>
    </xdr:from>
    <xdr:to>
      <xdr:col>23</xdr:col>
      <xdr:colOff>133350</xdr:colOff>
      <xdr:row>67</xdr:row>
      <xdr:rowOff>69215</xdr:rowOff>
    </xdr:to>
    <xdr:cxnSp macro="">
      <xdr:nvCxnSpPr>
        <xdr:cNvPr id="127" name="直線コネクタ 126"/>
        <xdr:cNvCxnSpPr/>
      </xdr:nvCxnSpPr>
      <xdr:spPr>
        <a:xfrm flipV="1">
          <a:off x="4544060" y="986853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41910</xdr:rowOff>
    </xdr:from>
    <xdr:ext cx="762000" cy="249555"/>
    <xdr:sp macro="" textlink="">
      <xdr:nvSpPr>
        <xdr:cNvPr id="128" name="財政構造の弾力性最小値テキスト"/>
        <xdr:cNvSpPr txBox="1"/>
      </xdr:nvSpPr>
      <xdr:spPr>
        <a:xfrm>
          <a:off x="4615180" y="11103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69215</xdr:rowOff>
    </xdr:from>
    <xdr:to>
      <xdr:col>24</xdr:col>
      <xdr:colOff>12700</xdr:colOff>
      <xdr:row>67</xdr:row>
      <xdr:rowOff>69215</xdr:rowOff>
    </xdr:to>
    <xdr:cxnSp macro="">
      <xdr:nvCxnSpPr>
        <xdr:cNvPr id="129" name="直線コネクタ 128"/>
        <xdr:cNvCxnSpPr/>
      </xdr:nvCxnSpPr>
      <xdr:spPr>
        <a:xfrm>
          <a:off x="4455160" y="1113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45720</xdr:rowOff>
    </xdr:from>
    <xdr:ext cx="762000" cy="249555"/>
    <xdr:sp macro="" textlink="">
      <xdr:nvSpPr>
        <xdr:cNvPr id="130" name="財政構造の弾力性最大値テキスト"/>
        <xdr:cNvSpPr txBox="1"/>
      </xdr:nvSpPr>
      <xdr:spPr>
        <a:xfrm>
          <a:off x="4615180" y="962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127635</xdr:rowOff>
    </xdr:from>
    <xdr:to>
      <xdr:col>24</xdr:col>
      <xdr:colOff>12700</xdr:colOff>
      <xdr:row>59</xdr:row>
      <xdr:rowOff>127635</xdr:rowOff>
    </xdr:to>
    <xdr:cxnSp macro="">
      <xdr:nvCxnSpPr>
        <xdr:cNvPr id="131" name="直線コネクタ 130"/>
        <xdr:cNvCxnSpPr/>
      </xdr:nvCxnSpPr>
      <xdr:spPr>
        <a:xfrm>
          <a:off x="4455160" y="9868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66040</xdr:rowOff>
    </xdr:from>
    <xdr:to>
      <xdr:col>23</xdr:col>
      <xdr:colOff>133350</xdr:colOff>
      <xdr:row>65</xdr:row>
      <xdr:rowOff>4445</xdr:rowOff>
    </xdr:to>
    <xdr:cxnSp macro="">
      <xdr:nvCxnSpPr>
        <xdr:cNvPr id="132" name="直線コネクタ 131"/>
        <xdr:cNvCxnSpPr/>
      </xdr:nvCxnSpPr>
      <xdr:spPr>
        <a:xfrm>
          <a:off x="3776980" y="10302240"/>
          <a:ext cx="76708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116205</xdr:rowOff>
    </xdr:from>
    <xdr:ext cx="762000" cy="243205"/>
    <xdr:sp macro="" textlink="">
      <xdr:nvSpPr>
        <xdr:cNvPr id="133" name="財政構造の弾力性平均値テキスト"/>
        <xdr:cNvSpPr txBox="1"/>
      </xdr:nvSpPr>
      <xdr:spPr>
        <a:xfrm>
          <a:off x="4615180" y="1035240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99695</xdr:rowOff>
    </xdr:from>
    <xdr:to>
      <xdr:col>23</xdr:col>
      <xdr:colOff>184150</xdr:colOff>
      <xdr:row>64</xdr:row>
      <xdr:rowOff>32385</xdr:rowOff>
    </xdr:to>
    <xdr:sp macro="" textlink="">
      <xdr:nvSpPr>
        <xdr:cNvPr id="134" name="フローチャート: 判断 133"/>
        <xdr:cNvSpPr/>
      </xdr:nvSpPr>
      <xdr:spPr>
        <a:xfrm>
          <a:off x="4493260"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132715</xdr:rowOff>
    </xdr:from>
    <xdr:to>
      <xdr:col>19</xdr:col>
      <xdr:colOff>133350</xdr:colOff>
      <xdr:row>62</xdr:row>
      <xdr:rowOff>66040</xdr:rowOff>
    </xdr:to>
    <xdr:cxnSp macro="">
      <xdr:nvCxnSpPr>
        <xdr:cNvPr id="135" name="直線コネクタ 134"/>
        <xdr:cNvCxnSpPr/>
      </xdr:nvCxnSpPr>
      <xdr:spPr>
        <a:xfrm>
          <a:off x="2959100" y="10038715"/>
          <a:ext cx="81788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156845</xdr:rowOff>
    </xdr:from>
    <xdr:to>
      <xdr:col>19</xdr:col>
      <xdr:colOff>184150</xdr:colOff>
      <xdr:row>63</xdr:row>
      <xdr:rowOff>89535</xdr:rowOff>
    </xdr:to>
    <xdr:sp macro="" textlink="">
      <xdr:nvSpPr>
        <xdr:cNvPr id="136" name="フローチャート: 判断 135"/>
        <xdr:cNvSpPr/>
      </xdr:nvSpPr>
      <xdr:spPr>
        <a:xfrm>
          <a:off x="3726180" y="1039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74295</xdr:rowOff>
    </xdr:from>
    <xdr:ext cx="736600" cy="249555"/>
    <xdr:sp macro="" textlink="">
      <xdr:nvSpPr>
        <xdr:cNvPr id="137" name="テキスト ボックス 136"/>
        <xdr:cNvSpPr txBox="1"/>
      </xdr:nvSpPr>
      <xdr:spPr>
        <a:xfrm>
          <a:off x="3431540" y="104755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132715</xdr:rowOff>
    </xdr:from>
    <xdr:to>
      <xdr:col>15</xdr:col>
      <xdr:colOff>82550</xdr:colOff>
      <xdr:row>63</xdr:row>
      <xdr:rowOff>149225</xdr:rowOff>
    </xdr:to>
    <xdr:cxnSp macro="">
      <xdr:nvCxnSpPr>
        <xdr:cNvPr id="138" name="直線コネクタ 137"/>
        <xdr:cNvCxnSpPr/>
      </xdr:nvCxnSpPr>
      <xdr:spPr>
        <a:xfrm flipV="1">
          <a:off x="2141220" y="10038715"/>
          <a:ext cx="81788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42545</xdr:rowOff>
    </xdr:from>
    <xdr:to>
      <xdr:col>15</xdr:col>
      <xdr:colOff>133350</xdr:colOff>
      <xdr:row>61</xdr:row>
      <xdr:rowOff>140335</xdr:rowOff>
    </xdr:to>
    <xdr:sp macro="" textlink="">
      <xdr:nvSpPr>
        <xdr:cNvPr id="139" name="フローチャート: 判断 138"/>
        <xdr:cNvSpPr/>
      </xdr:nvSpPr>
      <xdr:spPr>
        <a:xfrm>
          <a:off x="2908300" y="1011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126365</xdr:rowOff>
    </xdr:from>
    <xdr:ext cx="762000" cy="243205"/>
    <xdr:sp macro="" textlink="">
      <xdr:nvSpPr>
        <xdr:cNvPr id="140" name="テキスト ボックス 139"/>
        <xdr:cNvSpPr txBox="1"/>
      </xdr:nvSpPr>
      <xdr:spPr>
        <a:xfrm>
          <a:off x="2613660" y="101974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149225</xdr:rowOff>
    </xdr:from>
    <xdr:to>
      <xdr:col>11</xdr:col>
      <xdr:colOff>31750</xdr:colOff>
      <xdr:row>64</xdr:row>
      <xdr:rowOff>69215</xdr:rowOff>
    </xdr:to>
    <xdr:cxnSp macro="">
      <xdr:nvCxnSpPr>
        <xdr:cNvPr id="141" name="直線コネクタ 140"/>
        <xdr:cNvCxnSpPr/>
      </xdr:nvCxnSpPr>
      <xdr:spPr>
        <a:xfrm flipV="1">
          <a:off x="1341120" y="10550525"/>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45720</xdr:rowOff>
    </xdr:from>
    <xdr:to>
      <xdr:col>11</xdr:col>
      <xdr:colOff>82550</xdr:colOff>
      <xdr:row>63</xdr:row>
      <xdr:rowOff>143510</xdr:rowOff>
    </xdr:to>
    <xdr:sp macro="" textlink="">
      <xdr:nvSpPr>
        <xdr:cNvPr id="142" name="フローチャート: 判断 141"/>
        <xdr:cNvSpPr/>
      </xdr:nvSpPr>
      <xdr:spPr>
        <a:xfrm>
          <a:off x="2108200" y="104470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153670</xdr:rowOff>
    </xdr:from>
    <xdr:ext cx="762000" cy="242570"/>
    <xdr:sp macro="" textlink="">
      <xdr:nvSpPr>
        <xdr:cNvPr id="143" name="テキスト ボックス 142"/>
        <xdr:cNvSpPr txBox="1"/>
      </xdr:nvSpPr>
      <xdr:spPr>
        <a:xfrm>
          <a:off x="1795780" y="102247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130810</xdr:rowOff>
    </xdr:from>
    <xdr:to>
      <xdr:col>7</xdr:col>
      <xdr:colOff>31750</xdr:colOff>
      <xdr:row>64</xdr:row>
      <xdr:rowOff>63500</xdr:rowOff>
    </xdr:to>
    <xdr:sp macro="" textlink="">
      <xdr:nvSpPr>
        <xdr:cNvPr id="144" name="フローチャート: 判断 143"/>
        <xdr:cNvSpPr/>
      </xdr:nvSpPr>
      <xdr:spPr>
        <a:xfrm>
          <a:off x="1290320" y="105321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73025</xdr:rowOff>
    </xdr:from>
    <xdr:ext cx="762000" cy="249555"/>
    <xdr:sp macro="" textlink="">
      <xdr:nvSpPr>
        <xdr:cNvPr id="145" name="テキスト ボックス 144"/>
        <xdr:cNvSpPr txBox="1"/>
      </xdr:nvSpPr>
      <xdr:spPr>
        <a:xfrm>
          <a:off x="977900" y="10309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5650" cy="243205"/>
    <xdr:sp macro="" textlink="">
      <xdr:nvSpPr>
        <xdr:cNvPr id="146" name="テキスト ボックス 145"/>
        <xdr:cNvSpPr txBox="1"/>
      </xdr:nvSpPr>
      <xdr:spPr>
        <a:xfrm>
          <a:off x="43459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5650" cy="243205"/>
    <xdr:sp macro="" textlink="">
      <xdr:nvSpPr>
        <xdr:cNvPr id="147" name="テキスト ボックス 146"/>
        <xdr:cNvSpPr txBox="1"/>
      </xdr:nvSpPr>
      <xdr:spPr>
        <a:xfrm>
          <a:off x="35788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5650" cy="243205"/>
    <xdr:sp macro="" textlink="">
      <xdr:nvSpPr>
        <xdr:cNvPr id="148" name="テキスト ボックス 147"/>
        <xdr:cNvSpPr txBox="1"/>
      </xdr:nvSpPr>
      <xdr:spPr>
        <a:xfrm>
          <a:off x="276098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5650" cy="243205"/>
    <xdr:sp macro="" textlink="">
      <xdr:nvSpPr>
        <xdr:cNvPr id="149" name="テキスト ボックス 148"/>
        <xdr:cNvSpPr txBox="1"/>
      </xdr:nvSpPr>
      <xdr:spPr>
        <a:xfrm>
          <a:off x="19431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5650" cy="243205"/>
    <xdr:sp macro="" textlink="">
      <xdr:nvSpPr>
        <xdr:cNvPr id="150" name="テキスト ボックス 149"/>
        <xdr:cNvSpPr txBox="1"/>
      </xdr:nvSpPr>
      <xdr:spPr>
        <a:xfrm>
          <a:off x="11430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120650</xdr:rowOff>
    </xdr:from>
    <xdr:to>
      <xdr:col>23</xdr:col>
      <xdr:colOff>184150</xdr:colOff>
      <xdr:row>65</xdr:row>
      <xdr:rowOff>53340</xdr:rowOff>
    </xdr:to>
    <xdr:sp macro="" textlink="">
      <xdr:nvSpPr>
        <xdr:cNvPr id="151" name="楕円 150"/>
        <xdr:cNvSpPr/>
      </xdr:nvSpPr>
      <xdr:spPr>
        <a:xfrm>
          <a:off x="4493260" y="1068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93980</xdr:rowOff>
    </xdr:from>
    <xdr:ext cx="762000" cy="243205"/>
    <xdr:sp macro="" textlink="">
      <xdr:nvSpPr>
        <xdr:cNvPr id="152" name="財政構造の弾力性該当値テキスト"/>
        <xdr:cNvSpPr txBox="1"/>
      </xdr:nvSpPr>
      <xdr:spPr>
        <a:xfrm>
          <a:off x="4615180" y="106603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17145</xdr:rowOff>
    </xdr:from>
    <xdr:to>
      <xdr:col>19</xdr:col>
      <xdr:colOff>184150</xdr:colOff>
      <xdr:row>62</xdr:row>
      <xdr:rowOff>114935</xdr:rowOff>
    </xdr:to>
    <xdr:sp macro="" textlink="">
      <xdr:nvSpPr>
        <xdr:cNvPr id="153" name="楕円 152"/>
        <xdr:cNvSpPr/>
      </xdr:nvSpPr>
      <xdr:spPr>
        <a:xfrm>
          <a:off x="3726180" y="1025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125095</xdr:rowOff>
    </xdr:from>
    <xdr:ext cx="736600" cy="243205"/>
    <xdr:sp macro="" textlink="">
      <xdr:nvSpPr>
        <xdr:cNvPr id="154" name="テキスト ボックス 153"/>
        <xdr:cNvSpPr txBox="1"/>
      </xdr:nvSpPr>
      <xdr:spPr>
        <a:xfrm>
          <a:off x="3431540" y="1003109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83820</xdr:rowOff>
    </xdr:from>
    <xdr:to>
      <xdr:col>15</xdr:col>
      <xdr:colOff>133350</xdr:colOff>
      <xdr:row>61</xdr:row>
      <xdr:rowOff>17145</xdr:rowOff>
    </xdr:to>
    <xdr:sp macro="" textlink="">
      <xdr:nvSpPr>
        <xdr:cNvPr id="155" name="楕円 154"/>
        <xdr:cNvSpPr/>
      </xdr:nvSpPr>
      <xdr:spPr>
        <a:xfrm>
          <a:off x="2908300" y="9989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26670</xdr:rowOff>
    </xdr:from>
    <xdr:ext cx="762000" cy="243205"/>
    <xdr:sp macro="" textlink="">
      <xdr:nvSpPr>
        <xdr:cNvPr id="156" name="テキスト ボックス 155"/>
        <xdr:cNvSpPr txBox="1"/>
      </xdr:nvSpPr>
      <xdr:spPr>
        <a:xfrm>
          <a:off x="2613660" y="97675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99695</xdr:rowOff>
    </xdr:from>
    <xdr:to>
      <xdr:col>11</xdr:col>
      <xdr:colOff>82550</xdr:colOff>
      <xdr:row>64</xdr:row>
      <xdr:rowOff>32385</xdr:rowOff>
    </xdr:to>
    <xdr:sp macro="" textlink="">
      <xdr:nvSpPr>
        <xdr:cNvPr id="157" name="楕円 156"/>
        <xdr:cNvSpPr/>
      </xdr:nvSpPr>
      <xdr:spPr>
        <a:xfrm>
          <a:off x="2108200" y="10500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17780</xdr:rowOff>
    </xdr:from>
    <xdr:ext cx="762000" cy="243205"/>
    <xdr:sp macro="" textlink="">
      <xdr:nvSpPr>
        <xdr:cNvPr id="158" name="テキスト ボックス 157"/>
        <xdr:cNvSpPr txBox="1"/>
      </xdr:nvSpPr>
      <xdr:spPr>
        <a:xfrm>
          <a:off x="1795780" y="105841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20320</xdr:rowOff>
    </xdr:from>
    <xdr:to>
      <xdr:col>7</xdr:col>
      <xdr:colOff>31750</xdr:colOff>
      <xdr:row>64</xdr:row>
      <xdr:rowOff>118110</xdr:rowOff>
    </xdr:to>
    <xdr:sp macro="" textlink="">
      <xdr:nvSpPr>
        <xdr:cNvPr id="159" name="楕円 158"/>
        <xdr:cNvSpPr/>
      </xdr:nvSpPr>
      <xdr:spPr>
        <a:xfrm>
          <a:off x="1290320" y="105867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103505</xdr:rowOff>
    </xdr:from>
    <xdr:ext cx="762000" cy="249555"/>
    <xdr:sp macro="" textlink="">
      <xdr:nvSpPr>
        <xdr:cNvPr id="160" name="テキスト ボックス 159"/>
        <xdr:cNvSpPr txBox="1"/>
      </xdr:nvSpPr>
      <xdr:spPr>
        <a:xfrm>
          <a:off x="977900" y="1066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4650" cy="346075"/>
    <xdr:sp macro="" textlink="">
      <xdr:nvSpPr>
        <xdr:cNvPr id="163" name="テキスト ボックス 162"/>
        <xdr:cNvSpPr txBox="1"/>
      </xdr:nvSpPr>
      <xdr:spPr>
        <a:xfrm>
          <a:off x="381127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[145,357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ごみ処理及び消防等の業務について、一部事務組合が執り行っているため、人件費・物件費の状況は、類似団体と比較すると例年低くなっている。</a:t>
          </a:r>
        </a:p>
        <a:p>
          <a:r>
            <a:rPr kumimoji="1" lang="ja-JP" altLang="en-US" sz="1300">
              <a:latin typeface="ＭＳ Ｐゴシック"/>
              <a:ea typeface="ＭＳ Ｐゴシック"/>
            </a:rPr>
            <a:t>しかし、今後定年延長や会計年度任用職員に係る人件費の増及び公共施設の老朽化に伴う維持管理費の増など、年々徐々に増加してくることが見込まれる。</a:t>
          </a:r>
        </a:p>
        <a:p>
          <a:r>
            <a:rPr kumimoji="1" lang="ja-JP" altLang="en-US" sz="1300">
              <a:latin typeface="ＭＳ Ｐゴシック"/>
              <a:ea typeface="ＭＳ Ｐゴシック"/>
            </a:rPr>
            <a:t>　定員管理計画に沿った計画的な職員採用及び公共施設等総合管理計画に定めた公共施設の保有量削減を推進し、適正化を図っていく。</a:t>
          </a:r>
        </a:p>
      </xdr:txBody>
    </xdr:sp>
    <xdr:clientData/>
  </xdr:twoCellAnchor>
  <xdr:oneCellAnchor>
    <xdr:from>
      <xdr:col>3</xdr:col>
      <xdr:colOff>95250</xdr:colOff>
      <xdr:row>77</xdr:row>
      <xdr:rowOff>5715</xdr:rowOff>
    </xdr:from>
    <xdr:ext cx="343535" cy="217170"/>
    <xdr:sp macro="" textlink="">
      <xdr:nvSpPr>
        <xdr:cNvPr id="174" name="テキスト ボックス 173"/>
        <xdr:cNvSpPr txBox="1"/>
      </xdr:nvSpPr>
      <xdr:spPr>
        <a:xfrm>
          <a:off x="670560" y="12718415"/>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116205</xdr:rowOff>
    </xdr:from>
    <xdr:to>
      <xdr:col>27</xdr:col>
      <xdr:colOff>184150</xdr:colOff>
      <xdr:row>88</xdr:row>
      <xdr:rowOff>116205</xdr:rowOff>
    </xdr:to>
    <xdr:cxnSp macro="">
      <xdr:nvCxnSpPr>
        <xdr:cNvPr id="177" name="直線コネクタ 176"/>
        <xdr:cNvCxnSpPr/>
      </xdr:nvCxnSpPr>
      <xdr:spPr>
        <a:xfrm>
          <a:off x="70866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144145</xdr:rowOff>
    </xdr:from>
    <xdr:ext cx="762000" cy="249555"/>
    <xdr:sp macro="" textlink="">
      <xdr:nvSpPr>
        <xdr:cNvPr id="178" name="テキスト ボックス 177"/>
        <xdr:cNvSpPr txBox="1"/>
      </xdr:nvSpPr>
      <xdr:spPr>
        <a:xfrm>
          <a:off x="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79" name="直線コネクタ 178"/>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59055</xdr:rowOff>
    </xdr:from>
    <xdr:ext cx="762000" cy="243205"/>
    <xdr:sp macro="" textlink="">
      <xdr:nvSpPr>
        <xdr:cNvPr id="180" name="テキスト ボックス 179"/>
        <xdr:cNvSpPr txBox="1"/>
      </xdr:nvSpPr>
      <xdr:spPr>
        <a:xfrm>
          <a:off x="0" y="1392745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109855</xdr:rowOff>
    </xdr:from>
    <xdr:to>
      <xdr:col>27</xdr:col>
      <xdr:colOff>184150</xdr:colOff>
      <xdr:row>81</xdr:row>
      <xdr:rowOff>109855</xdr:rowOff>
    </xdr:to>
    <xdr:cxnSp macro="">
      <xdr:nvCxnSpPr>
        <xdr:cNvPr id="181" name="直線コネクタ 180"/>
        <xdr:cNvCxnSpPr/>
      </xdr:nvCxnSpPr>
      <xdr:spPr>
        <a:xfrm>
          <a:off x="70866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137795</xdr:rowOff>
    </xdr:from>
    <xdr:ext cx="762000" cy="249555"/>
    <xdr:sp macro="" textlink="">
      <xdr:nvSpPr>
        <xdr:cNvPr id="182" name="テキスト ボックス 181"/>
        <xdr:cNvSpPr txBox="1"/>
      </xdr:nvSpPr>
      <xdr:spPr>
        <a:xfrm>
          <a:off x="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3205"/>
    <xdr:sp macro="" textlink="">
      <xdr:nvSpPr>
        <xdr:cNvPr id="184" name="テキスト ボックス 183"/>
        <xdr:cNvSpPr txBox="1"/>
      </xdr:nvSpPr>
      <xdr:spPr>
        <a:xfrm>
          <a:off x="0" y="127654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5"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10795</xdr:rowOff>
    </xdr:from>
    <xdr:to>
      <xdr:col>23</xdr:col>
      <xdr:colOff>133350</xdr:colOff>
      <xdr:row>89</xdr:row>
      <xdr:rowOff>67310</xdr:rowOff>
    </xdr:to>
    <xdr:cxnSp macro="">
      <xdr:nvCxnSpPr>
        <xdr:cNvPr id="186" name="直線コネクタ 185"/>
        <xdr:cNvCxnSpPr/>
      </xdr:nvCxnSpPr>
      <xdr:spPr>
        <a:xfrm flipV="1">
          <a:off x="4544060" y="13548995"/>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40005</xdr:rowOff>
    </xdr:from>
    <xdr:ext cx="762000" cy="249555"/>
    <xdr:sp macro="" textlink="">
      <xdr:nvSpPr>
        <xdr:cNvPr id="187" name="人件費・物件費等の状況最小値テキスト"/>
        <xdr:cNvSpPr txBox="1"/>
      </xdr:nvSpPr>
      <xdr:spPr>
        <a:xfrm>
          <a:off x="4615180" y="14733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67310</xdr:rowOff>
    </xdr:from>
    <xdr:to>
      <xdr:col>24</xdr:col>
      <xdr:colOff>12700</xdr:colOff>
      <xdr:row>89</xdr:row>
      <xdr:rowOff>67310</xdr:rowOff>
    </xdr:to>
    <xdr:cxnSp macro="">
      <xdr:nvCxnSpPr>
        <xdr:cNvPr id="188" name="直線コネクタ 187"/>
        <xdr:cNvCxnSpPr/>
      </xdr:nvCxnSpPr>
      <xdr:spPr>
        <a:xfrm>
          <a:off x="4455160" y="14761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93980</xdr:rowOff>
    </xdr:from>
    <xdr:ext cx="762000" cy="243205"/>
    <xdr:sp macro="" textlink="">
      <xdr:nvSpPr>
        <xdr:cNvPr id="189" name="人件費・物件費等の状況最大値テキスト"/>
        <xdr:cNvSpPr txBox="1"/>
      </xdr:nvSpPr>
      <xdr:spPr>
        <a:xfrm>
          <a:off x="4615180" y="133019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10795</xdr:rowOff>
    </xdr:from>
    <xdr:to>
      <xdr:col>24</xdr:col>
      <xdr:colOff>12700</xdr:colOff>
      <xdr:row>82</xdr:row>
      <xdr:rowOff>10795</xdr:rowOff>
    </xdr:to>
    <xdr:cxnSp macro="">
      <xdr:nvCxnSpPr>
        <xdr:cNvPr id="190" name="直線コネクタ 189"/>
        <xdr:cNvCxnSpPr/>
      </xdr:nvCxnSpPr>
      <xdr:spPr>
        <a:xfrm>
          <a:off x="4455160" y="13548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139700</xdr:rowOff>
    </xdr:from>
    <xdr:to>
      <xdr:col>23</xdr:col>
      <xdr:colOff>133350</xdr:colOff>
      <xdr:row>83</xdr:row>
      <xdr:rowOff>43180</xdr:rowOff>
    </xdr:to>
    <xdr:cxnSp macro="">
      <xdr:nvCxnSpPr>
        <xdr:cNvPr id="191" name="直線コネクタ 190"/>
        <xdr:cNvCxnSpPr/>
      </xdr:nvCxnSpPr>
      <xdr:spPr>
        <a:xfrm>
          <a:off x="3776980" y="13677900"/>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49555"/>
    <xdr:sp macro="" textlink="">
      <xdr:nvSpPr>
        <xdr:cNvPr id="192" name="人件費・物件費等の状況平均値テキスト"/>
        <xdr:cNvSpPr txBox="1"/>
      </xdr:nvSpPr>
      <xdr:spPr>
        <a:xfrm>
          <a:off x="4615180" y="138703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28575</xdr:rowOff>
    </xdr:from>
    <xdr:to>
      <xdr:col>23</xdr:col>
      <xdr:colOff>184150</xdr:colOff>
      <xdr:row>84</xdr:row>
      <xdr:rowOff>127000</xdr:rowOff>
    </xdr:to>
    <xdr:sp macro="" textlink="">
      <xdr:nvSpPr>
        <xdr:cNvPr id="193" name="フローチャート: 判断 192"/>
        <xdr:cNvSpPr/>
      </xdr:nvSpPr>
      <xdr:spPr>
        <a:xfrm>
          <a:off x="4493260" y="13896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132080</xdr:rowOff>
    </xdr:from>
    <xdr:to>
      <xdr:col>19</xdr:col>
      <xdr:colOff>133350</xdr:colOff>
      <xdr:row>82</xdr:row>
      <xdr:rowOff>139700</xdr:rowOff>
    </xdr:to>
    <xdr:cxnSp macro="">
      <xdr:nvCxnSpPr>
        <xdr:cNvPr id="194" name="直線コネクタ 193"/>
        <xdr:cNvCxnSpPr/>
      </xdr:nvCxnSpPr>
      <xdr:spPr>
        <a:xfrm>
          <a:off x="2959100" y="1367028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28575</xdr:rowOff>
    </xdr:from>
    <xdr:to>
      <xdr:col>19</xdr:col>
      <xdr:colOff>184150</xdr:colOff>
      <xdr:row>84</xdr:row>
      <xdr:rowOff>127000</xdr:rowOff>
    </xdr:to>
    <xdr:sp macro="" textlink="">
      <xdr:nvSpPr>
        <xdr:cNvPr id="195" name="フローチャート: 判断 194"/>
        <xdr:cNvSpPr/>
      </xdr:nvSpPr>
      <xdr:spPr>
        <a:xfrm>
          <a:off x="3726180" y="13896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111760</xdr:rowOff>
    </xdr:from>
    <xdr:ext cx="736600" cy="249555"/>
    <xdr:sp macro="" textlink="">
      <xdr:nvSpPr>
        <xdr:cNvPr id="196" name="テキスト ボックス 195"/>
        <xdr:cNvSpPr txBox="1"/>
      </xdr:nvSpPr>
      <xdr:spPr>
        <a:xfrm>
          <a:off x="3431540" y="139801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70485</xdr:rowOff>
    </xdr:from>
    <xdr:to>
      <xdr:col>15</xdr:col>
      <xdr:colOff>82550</xdr:colOff>
      <xdr:row>82</xdr:row>
      <xdr:rowOff>132080</xdr:rowOff>
    </xdr:to>
    <xdr:cxnSp macro="">
      <xdr:nvCxnSpPr>
        <xdr:cNvPr id="197" name="直線コネクタ 196"/>
        <xdr:cNvCxnSpPr/>
      </xdr:nvCxnSpPr>
      <xdr:spPr>
        <a:xfrm>
          <a:off x="2141220" y="13608685"/>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149860</xdr:rowOff>
    </xdr:from>
    <xdr:to>
      <xdr:col>15</xdr:col>
      <xdr:colOff>133350</xdr:colOff>
      <xdr:row>84</xdr:row>
      <xdr:rowOff>83185</xdr:rowOff>
    </xdr:to>
    <xdr:sp macro="" textlink="">
      <xdr:nvSpPr>
        <xdr:cNvPr id="198" name="フローチャート: 判断 197"/>
        <xdr:cNvSpPr/>
      </xdr:nvSpPr>
      <xdr:spPr>
        <a:xfrm>
          <a:off x="2908300" y="13853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67945</xdr:rowOff>
    </xdr:from>
    <xdr:ext cx="762000" cy="249555"/>
    <xdr:sp macro="" textlink="">
      <xdr:nvSpPr>
        <xdr:cNvPr id="199" name="テキスト ボックス 198"/>
        <xdr:cNvSpPr txBox="1"/>
      </xdr:nvSpPr>
      <xdr:spPr>
        <a:xfrm>
          <a:off x="2613660" y="13936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22225</xdr:rowOff>
    </xdr:from>
    <xdr:to>
      <xdr:col>11</xdr:col>
      <xdr:colOff>31750</xdr:colOff>
      <xdr:row>82</xdr:row>
      <xdr:rowOff>70485</xdr:rowOff>
    </xdr:to>
    <xdr:cxnSp macro="">
      <xdr:nvCxnSpPr>
        <xdr:cNvPr id="200" name="直線コネクタ 199"/>
        <xdr:cNvCxnSpPr/>
      </xdr:nvCxnSpPr>
      <xdr:spPr>
        <a:xfrm>
          <a:off x="1341120" y="13560425"/>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86360</xdr:rowOff>
    </xdr:from>
    <xdr:to>
      <xdr:col>11</xdr:col>
      <xdr:colOff>82550</xdr:colOff>
      <xdr:row>84</xdr:row>
      <xdr:rowOff>19050</xdr:rowOff>
    </xdr:to>
    <xdr:sp macro="" textlink="">
      <xdr:nvSpPr>
        <xdr:cNvPr id="201" name="フローチャート: 判断 200"/>
        <xdr:cNvSpPr/>
      </xdr:nvSpPr>
      <xdr:spPr>
        <a:xfrm>
          <a:off x="2108200" y="137896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4445</xdr:rowOff>
    </xdr:from>
    <xdr:ext cx="762000" cy="249555"/>
    <xdr:sp macro="" textlink="">
      <xdr:nvSpPr>
        <xdr:cNvPr id="202" name="テキスト ボックス 201"/>
        <xdr:cNvSpPr txBox="1"/>
      </xdr:nvSpPr>
      <xdr:spPr>
        <a:xfrm>
          <a:off x="1795780" y="13872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154940</xdr:rowOff>
    </xdr:from>
    <xdr:to>
      <xdr:col>7</xdr:col>
      <xdr:colOff>31750</xdr:colOff>
      <xdr:row>83</xdr:row>
      <xdr:rowOff>87630</xdr:rowOff>
    </xdr:to>
    <xdr:sp macro="" textlink="">
      <xdr:nvSpPr>
        <xdr:cNvPr id="203" name="フローチャート: 判断 202"/>
        <xdr:cNvSpPr/>
      </xdr:nvSpPr>
      <xdr:spPr>
        <a:xfrm>
          <a:off x="1290320" y="13693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72390</xdr:rowOff>
    </xdr:from>
    <xdr:ext cx="762000" cy="249555"/>
    <xdr:sp macro="" textlink="">
      <xdr:nvSpPr>
        <xdr:cNvPr id="204" name="テキスト ボックス 203"/>
        <xdr:cNvSpPr txBox="1"/>
      </xdr:nvSpPr>
      <xdr:spPr>
        <a:xfrm>
          <a:off x="977900" y="13775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5650" cy="249555"/>
    <xdr:sp macro="" textlink="">
      <xdr:nvSpPr>
        <xdr:cNvPr id="205" name="テキスト ボックス 204"/>
        <xdr:cNvSpPr txBox="1"/>
      </xdr:nvSpPr>
      <xdr:spPr>
        <a:xfrm>
          <a:off x="43459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5650" cy="249555"/>
    <xdr:sp macro="" textlink="">
      <xdr:nvSpPr>
        <xdr:cNvPr id="206" name="テキスト ボックス 205"/>
        <xdr:cNvSpPr txBox="1"/>
      </xdr:nvSpPr>
      <xdr:spPr>
        <a:xfrm>
          <a:off x="35788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5650" cy="249555"/>
    <xdr:sp macro="" textlink="">
      <xdr:nvSpPr>
        <xdr:cNvPr id="207" name="テキスト ボックス 206"/>
        <xdr:cNvSpPr txBox="1"/>
      </xdr:nvSpPr>
      <xdr:spPr>
        <a:xfrm>
          <a:off x="276098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5650" cy="249555"/>
    <xdr:sp macro="" textlink="">
      <xdr:nvSpPr>
        <xdr:cNvPr id="208" name="テキスト ボックス 207"/>
        <xdr:cNvSpPr txBox="1"/>
      </xdr:nvSpPr>
      <xdr:spPr>
        <a:xfrm>
          <a:off x="19431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5650" cy="249555"/>
    <xdr:sp macro="" textlink="">
      <xdr:nvSpPr>
        <xdr:cNvPr id="209" name="テキスト ボックス 208"/>
        <xdr:cNvSpPr txBox="1"/>
      </xdr:nvSpPr>
      <xdr:spPr>
        <a:xfrm>
          <a:off x="11430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160020</xdr:rowOff>
    </xdr:from>
    <xdr:to>
      <xdr:col>23</xdr:col>
      <xdr:colOff>184150</xdr:colOff>
      <xdr:row>83</xdr:row>
      <xdr:rowOff>92710</xdr:rowOff>
    </xdr:to>
    <xdr:sp macro="" textlink="">
      <xdr:nvSpPr>
        <xdr:cNvPr id="210" name="楕円 209"/>
        <xdr:cNvSpPr/>
      </xdr:nvSpPr>
      <xdr:spPr>
        <a:xfrm>
          <a:off x="4493260" y="1369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10160</xdr:rowOff>
    </xdr:from>
    <xdr:ext cx="762000" cy="248920"/>
    <xdr:sp macro="" textlink="">
      <xdr:nvSpPr>
        <xdr:cNvPr id="211" name="人件費・物件費等の状況該当値テキスト"/>
        <xdr:cNvSpPr txBox="1"/>
      </xdr:nvSpPr>
      <xdr:spPr>
        <a:xfrm>
          <a:off x="4615180" y="13548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91440</xdr:rowOff>
    </xdr:from>
    <xdr:to>
      <xdr:col>19</xdr:col>
      <xdr:colOff>184150</xdr:colOff>
      <xdr:row>83</xdr:row>
      <xdr:rowOff>24130</xdr:rowOff>
    </xdr:to>
    <xdr:sp macro="" textlink="">
      <xdr:nvSpPr>
        <xdr:cNvPr id="212" name="楕円 211"/>
        <xdr:cNvSpPr/>
      </xdr:nvSpPr>
      <xdr:spPr>
        <a:xfrm>
          <a:off x="3726180" y="1362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33655</xdr:rowOff>
    </xdr:from>
    <xdr:ext cx="736600" cy="249555"/>
    <xdr:sp macro="" textlink="">
      <xdr:nvSpPr>
        <xdr:cNvPr id="213" name="テキスト ボックス 212"/>
        <xdr:cNvSpPr txBox="1"/>
      </xdr:nvSpPr>
      <xdr:spPr>
        <a:xfrm>
          <a:off x="3431540" y="13406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83185</xdr:rowOff>
    </xdr:from>
    <xdr:to>
      <xdr:col>15</xdr:col>
      <xdr:colOff>133350</xdr:colOff>
      <xdr:row>83</xdr:row>
      <xdr:rowOff>15875</xdr:rowOff>
    </xdr:to>
    <xdr:sp macro="" textlink="">
      <xdr:nvSpPr>
        <xdr:cNvPr id="214" name="楕円 213"/>
        <xdr:cNvSpPr/>
      </xdr:nvSpPr>
      <xdr:spPr>
        <a:xfrm>
          <a:off x="2908300" y="1362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26035</xdr:rowOff>
    </xdr:from>
    <xdr:ext cx="762000" cy="243205"/>
    <xdr:sp macro="" textlink="">
      <xdr:nvSpPr>
        <xdr:cNvPr id="215" name="テキスト ボックス 214"/>
        <xdr:cNvSpPr txBox="1"/>
      </xdr:nvSpPr>
      <xdr:spPr>
        <a:xfrm>
          <a:off x="2613660" y="133991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21590</xdr:rowOff>
    </xdr:from>
    <xdr:to>
      <xdr:col>11</xdr:col>
      <xdr:colOff>82550</xdr:colOff>
      <xdr:row>82</xdr:row>
      <xdr:rowOff>119380</xdr:rowOff>
    </xdr:to>
    <xdr:sp macro="" textlink="">
      <xdr:nvSpPr>
        <xdr:cNvPr id="216" name="楕円 215"/>
        <xdr:cNvSpPr/>
      </xdr:nvSpPr>
      <xdr:spPr>
        <a:xfrm>
          <a:off x="2108200" y="135597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128905</xdr:rowOff>
    </xdr:from>
    <xdr:ext cx="762000" cy="243205"/>
    <xdr:sp macro="" textlink="">
      <xdr:nvSpPr>
        <xdr:cNvPr id="217" name="テキスト ボックス 216"/>
        <xdr:cNvSpPr txBox="1"/>
      </xdr:nvSpPr>
      <xdr:spPr>
        <a:xfrm>
          <a:off x="1795780" y="133369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71120</xdr:rowOff>
    </xdr:to>
    <xdr:sp macro="" textlink="">
      <xdr:nvSpPr>
        <xdr:cNvPr id="218" name="楕円 217"/>
        <xdr:cNvSpPr/>
      </xdr:nvSpPr>
      <xdr:spPr>
        <a:xfrm>
          <a:off x="1290320" y="135108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80645</xdr:rowOff>
    </xdr:from>
    <xdr:ext cx="762000" cy="249555"/>
    <xdr:sp macro="" textlink="">
      <xdr:nvSpPr>
        <xdr:cNvPr id="219" name="テキスト ボックス 218"/>
        <xdr:cNvSpPr txBox="1"/>
      </xdr:nvSpPr>
      <xdr:spPr>
        <a:xfrm>
          <a:off x="977900" y="13288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0" name="正方形/長方形 219"/>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1" name="テキスト ボックス 220"/>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4650" cy="346075"/>
    <xdr:sp macro="" textlink="">
      <xdr:nvSpPr>
        <xdr:cNvPr id="222" name="テキスト ボックス 221"/>
        <xdr:cNvSpPr txBox="1"/>
      </xdr:nvSpPr>
      <xdr:spPr>
        <a:xfrm>
          <a:off x="1413383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3" name="正方形/長方形 222"/>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4" name="正方形/長方形 223"/>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5" name="正方形/長方形 224"/>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6" name="正方形/長方形 225"/>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7" name="正方形/長方形 226"/>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28" name="正方形/長方形 227"/>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29" name="正方形/長方形 228"/>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0" name="正方形/長方形 229"/>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1" name="正方形/長方形 230"/>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2" name="テキスト ボックス 231"/>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今年度は、昨年度と比較すると0.5ポイントの減となっており、類似団体と比較すると例年低く推移している。</a:t>
          </a:r>
        </a:p>
        <a:p>
          <a:r>
            <a:rPr kumimoji="1" lang="ja-JP" altLang="en-US" sz="1300">
              <a:solidFill>
                <a:schemeClr val="tx1"/>
              </a:solidFill>
              <a:latin typeface="ＭＳ Ｐゴシック"/>
              <a:ea typeface="ＭＳ Ｐゴシック"/>
            </a:rPr>
            <a:t>　今後は、人事院勧告に基づく給与水準の見直しを図っていくとともに、人事評価の実施により職責や勤務成績に応じた昇給形態を確立するなど、給与制度の適正化に向けた取り組みに邁進していく。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3" name="直線コネクタ 232"/>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4" name="テキスト ボックス 233"/>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76200</xdr:rowOff>
    </xdr:from>
    <xdr:to>
      <xdr:col>85</xdr:col>
      <xdr:colOff>95250</xdr:colOff>
      <xdr:row>90</xdr:row>
      <xdr:rowOff>76200</xdr:rowOff>
    </xdr:to>
    <xdr:cxnSp macro="">
      <xdr:nvCxnSpPr>
        <xdr:cNvPr id="235" name="直線コネクタ 234"/>
        <xdr:cNvCxnSpPr/>
      </xdr:nvCxnSpPr>
      <xdr:spPr>
        <a:xfrm>
          <a:off x="11742420" y="149352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104775</xdr:rowOff>
    </xdr:from>
    <xdr:ext cx="762000" cy="249555"/>
    <xdr:sp macro="" textlink="">
      <xdr:nvSpPr>
        <xdr:cNvPr id="236" name="テキスト ボックス 235"/>
        <xdr:cNvSpPr txBox="1"/>
      </xdr:nvSpPr>
      <xdr:spPr>
        <a:xfrm>
          <a:off x="11051540" y="1479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116205</xdr:rowOff>
    </xdr:from>
    <xdr:to>
      <xdr:col>85</xdr:col>
      <xdr:colOff>95250</xdr:colOff>
      <xdr:row>88</xdr:row>
      <xdr:rowOff>116205</xdr:rowOff>
    </xdr:to>
    <xdr:cxnSp macro="">
      <xdr:nvCxnSpPr>
        <xdr:cNvPr id="237" name="直線コネクタ 236"/>
        <xdr:cNvCxnSpPr/>
      </xdr:nvCxnSpPr>
      <xdr:spPr>
        <a:xfrm>
          <a:off x="1174242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144145</xdr:rowOff>
    </xdr:from>
    <xdr:ext cx="762000" cy="249555"/>
    <xdr:sp macro="" textlink="">
      <xdr:nvSpPr>
        <xdr:cNvPr id="238" name="テキスト ボックス 237"/>
        <xdr:cNvSpPr txBox="1"/>
      </xdr:nvSpPr>
      <xdr:spPr>
        <a:xfrm>
          <a:off x="1105154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156210</xdr:rowOff>
    </xdr:from>
    <xdr:to>
      <xdr:col>85</xdr:col>
      <xdr:colOff>95250</xdr:colOff>
      <xdr:row>86</xdr:row>
      <xdr:rowOff>156210</xdr:rowOff>
    </xdr:to>
    <xdr:cxnSp macro="">
      <xdr:nvCxnSpPr>
        <xdr:cNvPr id="239" name="直線コネクタ 238"/>
        <xdr:cNvCxnSpPr/>
      </xdr:nvCxnSpPr>
      <xdr:spPr>
        <a:xfrm>
          <a:off x="11742420" y="143548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19050</xdr:rowOff>
    </xdr:from>
    <xdr:ext cx="762000" cy="243205"/>
    <xdr:sp macro="" textlink="">
      <xdr:nvSpPr>
        <xdr:cNvPr id="240" name="テキスト ボックス 239"/>
        <xdr:cNvSpPr txBox="1"/>
      </xdr:nvSpPr>
      <xdr:spPr>
        <a:xfrm>
          <a:off x="11051540" y="1421765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1" name="直線コネクタ 240"/>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3205"/>
    <xdr:sp macro="" textlink="">
      <xdr:nvSpPr>
        <xdr:cNvPr id="242" name="テキスト ボックス 241"/>
        <xdr:cNvSpPr txBox="1"/>
      </xdr:nvSpPr>
      <xdr:spPr>
        <a:xfrm>
          <a:off x="11051540" y="1392745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70485</xdr:rowOff>
    </xdr:from>
    <xdr:to>
      <xdr:col>85</xdr:col>
      <xdr:colOff>95250</xdr:colOff>
      <xdr:row>83</xdr:row>
      <xdr:rowOff>70485</xdr:rowOff>
    </xdr:to>
    <xdr:cxnSp macro="">
      <xdr:nvCxnSpPr>
        <xdr:cNvPr id="243" name="直線コネクタ 242"/>
        <xdr:cNvCxnSpPr/>
      </xdr:nvCxnSpPr>
      <xdr:spPr>
        <a:xfrm>
          <a:off x="11742420" y="1377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98425</xdr:rowOff>
    </xdr:from>
    <xdr:ext cx="762000" cy="248920"/>
    <xdr:sp macro="" textlink="">
      <xdr:nvSpPr>
        <xdr:cNvPr id="244" name="テキスト ボックス 243"/>
        <xdr:cNvSpPr txBox="1"/>
      </xdr:nvSpPr>
      <xdr:spPr>
        <a:xfrm>
          <a:off x="11051540" y="1363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109855</xdr:rowOff>
    </xdr:from>
    <xdr:to>
      <xdr:col>85</xdr:col>
      <xdr:colOff>95250</xdr:colOff>
      <xdr:row>81</xdr:row>
      <xdr:rowOff>109855</xdr:rowOff>
    </xdr:to>
    <xdr:cxnSp macro="">
      <xdr:nvCxnSpPr>
        <xdr:cNvPr id="245" name="直線コネクタ 244"/>
        <xdr:cNvCxnSpPr/>
      </xdr:nvCxnSpPr>
      <xdr:spPr>
        <a:xfrm>
          <a:off x="1174242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137795</xdr:rowOff>
    </xdr:from>
    <xdr:ext cx="762000" cy="249555"/>
    <xdr:sp macro="" textlink="">
      <xdr:nvSpPr>
        <xdr:cNvPr id="246" name="テキスト ボックス 245"/>
        <xdr:cNvSpPr txBox="1"/>
      </xdr:nvSpPr>
      <xdr:spPr>
        <a:xfrm>
          <a:off x="1105154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149860</xdr:rowOff>
    </xdr:from>
    <xdr:to>
      <xdr:col>85</xdr:col>
      <xdr:colOff>95250</xdr:colOff>
      <xdr:row>79</xdr:row>
      <xdr:rowOff>149860</xdr:rowOff>
    </xdr:to>
    <xdr:cxnSp macro="">
      <xdr:nvCxnSpPr>
        <xdr:cNvPr id="247" name="直線コネクタ 246"/>
        <xdr:cNvCxnSpPr/>
      </xdr:nvCxnSpPr>
      <xdr:spPr>
        <a:xfrm>
          <a:off x="11742420" y="131927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12700</xdr:rowOff>
    </xdr:from>
    <xdr:ext cx="762000" cy="249555"/>
    <xdr:sp macro="" textlink="">
      <xdr:nvSpPr>
        <xdr:cNvPr id="248" name="テキスト ボックス 247"/>
        <xdr:cNvSpPr txBox="1"/>
      </xdr:nvSpPr>
      <xdr:spPr>
        <a:xfrm>
          <a:off x="11051540" y="13055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3205"/>
    <xdr:sp macro="" textlink="">
      <xdr:nvSpPr>
        <xdr:cNvPr id="250" name="テキスト ボックス 249"/>
        <xdr:cNvSpPr txBox="1"/>
      </xdr:nvSpPr>
      <xdr:spPr>
        <a:xfrm>
          <a:off x="11051540" y="127654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159385</xdr:rowOff>
    </xdr:from>
    <xdr:to>
      <xdr:col>81</xdr:col>
      <xdr:colOff>44450</xdr:colOff>
      <xdr:row>89</xdr:row>
      <xdr:rowOff>38735</xdr:rowOff>
    </xdr:to>
    <xdr:cxnSp macro="">
      <xdr:nvCxnSpPr>
        <xdr:cNvPr id="252" name="直線コネクタ 251"/>
        <xdr:cNvCxnSpPr/>
      </xdr:nvCxnSpPr>
      <xdr:spPr>
        <a:xfrm flipV="1">
          <a:off x="15577820" y="1336738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11430</xdr:rowOff>
    </xdr:from>
    <xdr:ext cx="755650" cy="249555"/>
    <xdr:sp macro="" textlink="">
      <xdr:nvSpPr>
        <xdr:cNvPr id="253" name="給与水準   （国との比較）最小値テキスト"/>
        <xdr:cNvSpPr txBox="1"/>
      </xdr:nvSpPr>
      <xdr:spPr>
        <a:xfrm>
          <a:off x="15666720" y="1470533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38735</xdr:rowOff>
    </xdr:from>
    <xdr:to>
      <xdr:col>81</xdr:col>
      <xdr:colOff>133350</xdr:colOff>
      <xdr:row>89</xdr:row>
      <xdr:rowOff>38735</xdr:rowOff>
    </xdr:to>
    <xdr:cxnSp macro="">
      <xdr:nvCxnSpPr>
        <xdr:cNvPr id="254" name="直線コネクタ 253"/>
        <xdr:cNvCxnSpPr/>
      </xdr:nvCxnSpPr>
      <xdr:spPr>
        <a:xfrm>
          <a:off x="15506700" y="14732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76835</xdr:rowOff>
    </xdr:from>
    <xdr:ext cx="755650" cy="249555"/>
    <xdr:sp macro="" textlink="">
      <xdr:nvSpPr>
        <xdr:cNvPr id="255" name="給与水準   （国との比較）最大値テキスト"/>
        <xdr:cNvSpPr txBox="1"/>
      </xdr:nvSpPr>
      <xdr:spPr>
        <a:xfrm>
          <a:off x="15666720" y="131197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159385</xdr:rowOff>
    </xdr:from>
    <xdr:to>
      <xdr:col>81</xdr:col>
      <xdr:colOff>133350</xdr:colOff>
      <xdr:row>80</xdr:row>
      <xdr:rowOff>159385</xdr:rowOff>
    </xdr:to>
    <xdr:cxnSp macro="">
      <xdr:nvCxnSpPr>
        <xdr:cNvPr id="256" name="直線コネクタ 255"/>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75565</xdr:rowOff>
    </xdr:from>
    <xdr:to>
      <xdr:col>81</xdr:col>
      <xdr:colOff>44450</xdr:colOff>
      <xdr:row>82</xdr:row>
      <xdr:rowOff>149225</xdr:rowOff>
    </xdr:to>
    <xdr:cxnSp macro="">
      <xdr:nvCxnSpPr>
        <xdr:cNvPr id="257" name="直線コネクタ 256"/>
        <xdr:cNvCxnSpPr/>
      </xdr:nvCxnSpPr>
      <xdr:spPr>
        <a:xfrm flipV="1">
          <a:off x="14810740" y="13613765"/>
          <a:ext cx="7670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46990</xdr:rowOff>
    </xdr:from>
    <xdr:ext cx="755650" cy="249555"/>
    <xdr:sp macro="" textlink="">
      <xdr:nvSpPr>
        <xdr:cNvPr id="258" name="給与水準   （国との比較）平均値テキスト"/>
        <xdr:cNvSpPr txBox="1"/>
      </xdr:nvSpPr>
      <xdr:spPr>
        <a:xfrm>
          <a:off x="15666720" y="13915390"/>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73660</xdr:rowOff>
    </xdr:from>
    <xdr:to>
      <xdr:col>81</xdr:col>
      <xdr:colOff>95250</xdr:colOff>
      <xdr:row>85</xdr:row>
      <xdr:rowOff>6350</xdr:rowOff>
    </xdr:to>
    <xdr:sp macro="" textlink="">
      <xdr:nvSpPr>
        <xdr:cNvPr id="259" name="フローチャート: 判断 258"/>
        <xdr:cNvSpPr/>
      </xdr:nvSpPr>
      <xdr:spPr>
        <a:xfrm>
          <a:off x="15533370" y="13942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82</xdr:row>
      <xdr:rowOff>149225</xdr:rowOff>
    </xdr:from>
    <xdr:to>
      <xdr:col>77</xdr:col>
      <xdr:colOff>44450</xdr:colOff>
      <xdr:row>83</xdr:row>
      <xdr:rowOff>55880</xdr:rowOff>
    </xdr:to>
    <xdr:cxnSp macro="">
      <xdr:nvCxnSpPr>
        <xdr:cNvPr id="260" name="直線コネクタ 259"/>
        <xdr:cNvCxnSpPr/>
      </xdr:nvCxnSpPr>
      <xdr:spPr>
        <a:xfrm flipV="1">
          <a:off x="13999210" y="13687425"/>
          <a:ext cx="81153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73660</xdr:rowOff>
    </xdr:from>
    <xdr:to>
      <xdr:col>77</xdr:col>
      <xdr:colOff>95250</xdr:colOff>
      <xdr:row>85</xdr:row>
      <xdr:rowOff>6350</xdr:rowOff>
    </xdr:to>
    <xdr:sp macro="" textlink="">
      <xdr:nvSpPr>
        <xdr:cNvPr id="261" name="フローチャート: 判断 260"/>
        <xdr:cNvSpPr/>
      </xdr:nvSpPr>
      <xdr:spPr>
        <a:xfrm>
          <a:off x="14766290" y="13942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157480</xdr:rowOff>
    </xdr:from>
    <xdr:ext cx="730250" cy="243205"/>
    <xdr:sp macro="" textlink="">
      <xdr:nvSpPr>
        <xdr:cNvPr id="262" name="テキスト ボックス 261"/>
        <xdr:cNvSpPr txBox="1"/>
      </xdr:nvSpPr>
      <xdr:spPr>
        <a:xfrm>
          <a:off x="14465300" y="14025880"/>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55880</xdr:rowOff>
    </xdr:from>
    <xdr:to>
      <xdr:col>72</xdr:col>
      <xdr:colOff>191770</xdr:colOff>
      <xdr:row>83</xdr:row>
      <xdr:rowOff>128270</xdr:rowOff>
    </xdr:to>
    <xdr:cxnSp macro="">
      <xdr:nvCxnSpPr>
        <xdr:cNvPr id="263" name="直線コネクタ 262"/>
        <xdr:cNvCxnSpPr/>
      </xdr:nvCxnSpPr>
      <xdr:spPr>
        <a:xfrm flipV="1">
          <a:off x="13192760" y="1375918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73660</xdr:rowOff>
    </xdr:from>
    <xdr:to>
      <xdr:col>73</xdr:col>
      <xdr:colOff>44450</xdr:colOff>
      <xdr:row>85</xdr:row>
      <xdr:rowOff>6350</xdr:rowOff>
    </xdr:to>
    <xdr:sp macro="" textlink="">
      <xdr:nvSpPr>
        <xdr:cNvPr id="264" name="フローチャート: 判断 263"/>
        <xdr:cNvSpPr/>
      </xdr:nvSpPr>
      <xdr:spPr>
        <a:xfrm>
          <a:off x="13959840" y="139420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157480</xdr:rowOff>
    </xdr:from>
    <xdr:ext cx="755650" cy="243205"/>
    <xdr:sp macro="" textlink="">
      <xdr:nvSpPr>
        <xdr:cNvPr id="265" name="テキスト ボックス 264"/>
        <xdr:cNvSpPr txBox="1"/>
      </xdr:nvSpPr>
      <xdr:spPr>
        <a:xfrm>
          <a:off x="13647420" y="1402588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128270</xdr:rowOff>
    </xdr:from>
    <xdr:to>
      <xdr:col>68</xdr:col>
      <xdr:colOff>152400</xdr:colOff>
      <xdr:row>83</xdr:row>
      <xdr:rowOff>158115</xdr:rowOff>
    </xdr:to>
    <xdr:cxnSp macro="">
      <xdr:nvCxnSpPr>
        <xdr:cNvPr id="266" name="直線コネクタ 265"/>
        <xdr:cNvCxnSpPr/>
      </xdr:nvCxnSpPr>
      <xdr:spPr>
        <a:xfrm flipV="1">
          <a:off x="12374880" y="13831570"/>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103505</xdr:rowOff>
    </xdr:from>
    <xdr:to>
      <xdr:col>68</xdr:col>
      <xdr:colOff>191770</xdr:colOff>
      <xdr:row>85</xdr:row>
      <xdr:rowOff>36195</xdr:rowOff>
    </xdr:to>
    <xdr:sp macro="" textlink="">
      <xdr:nvSpPr>
        <xdr:cNvPr id="267" name="フローチャート: 判断 266"/>
        <xdr:cNvSpPr/>
      </xdr:nvSpPr>
      <xdr:spPr>
        <a:xfrm>
          <a:off x="13141960" y="139719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21590</xdr:rowOff>
    </xdr:from>
    <xdr:ext cx="755650" cy="242570"/>
    <xdr:sp macro="" textlink="">
      <xdr:nvSpPr>
        <xdr:cNvPr id="268" name="テキスト ボックス 267"/>
        <xdr:cNvSpPr txBox="1"/>
      </xdr:nvSpPr>
      <xdr:spPr>
        <a:xfrm>
          <a:off x="12847320" y="14055090"/>
          <a:ext cx="755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103505</xdr:rowOff>
    </xdr:from>
    <xdr:to>
      <xdr:col>64</xdr:col>
      <xdr:colOff>152400</xdr:colOff>
      <xdr:row>85</xdr:row>
      <xdr:rowOff>36195</xdr:rowOff>
    </xdr:to>
    <xdr:sp macro="" textlink="">
      <xdr:nvSpPr>
        <xdr:cNvPr id="269" name="フローチャート: 判断 268"/>
        <xdr:cNvSpPr/>
      </xdr:nvSpPr>
      <xdr:spPr>
        <a:xfrm>
          <a:off x="12324080" y="1397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21590</xdr:rowOff>
    </xdr:from>
    <xdr:ext cx="755650" cy="242570"/>
    <xdr:sp macro="" textlink="">
      <xdr:nvSpPr>
        <xdr:cNvPr id="270" name="テキスト ボックス 269"/>
        <xdr:cNvSpPr txBox="1"/>
      </xdr:nvSpPr>
      <xdr:spPr>
        <a:xfrm>
          <a:off x="12029440" y="14055090"/>
          <a:ext cx="755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5650" cy="249555"/>
    <xdr:sp macro="" textlink="">
      <xdr:nvSpPr>
        <xdr:cNvPr id="271" name="テキスト ボックス 270"/>
        <xdr:cNvSpPr txBox="1"/>
      </xdr:nvSpPr>
      <xdr:spPr>
        <a:xfrm>
          <a:off x="153797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5650" cy="249555"/>
    <xdr:sp macro="" textlink="">
      <xdr:nvSpPr>
        <xdr:cNvPr id="272" name="テキスト ボックス 271"/>
        <xdr:cNvSpPr txBox="1"/>
      </xdr:nvSpPr>
      <xdr:spPr>
        <a:xfrm>
          <a:off x="1461262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5650" cy="249555"/>
    <xdr:sp macro="" textlink="">
      <xdr:nvSpPr>
        <xdr:cNvPr id="274" name="テキスト ボックス 273"/>
        <xdr:cNvSpPr txBox="1"/>
      </xdr:nvSpPr>
      <xdr:spPr>
        <a:xfrm>
          <a:off x="129946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5650" cy="249555"/>
    <xdr:sp macro="" textlink="">
      <xdr:nvSpPr>
        <xdr:cNvPr id="275" name="テキスト ボックス 274"/>
        <xdr:cNvSpPr txBox="1"/>
      </xdr:nvSpPr>
      <xdr:spPr>
        <a:xfrm>
          <a:off x="121767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82</xdr:row>
      <xdr:rowOff>27305</xdr:rowOff>
    </xdr:from>
    <xdr:to>
      <xdr:col>81</xdr:col>
      <xdr:colOff>95250</xdr:colOff>
      <xdr:row>82</xdr:row>
      <xdr:rowOff>125095</xdr:rowOff>
    </xdr:to>
    <xdr:sp macro="" textlink="">
      <xdr:nvSpPr>
        <xdr:cNvPr id="276" name="楕円 275"/>
        <xdr:cNvSpPr/>
      </xdr:nvSpPr>
      <xdr:spPr>
        <a:xfrm>
          <a:off x="15533370" y="135655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42545</xdr:rowOff>
    </xdr:from>
    <xdr:ext cx="755650" cy="249555"/>
    <xdr:sp macro="" textlink="">
      <xdr:nvSpPr>
        <xdr:cNvPr id="277" name="給与水準   （国との比較）該当値テキスト"/>
        <xdr:cNvSpPr txBox="1"/>
      </xdr:nvSpPr>
      <xdr:spPr>
        <a:xfrm>
          <a:off x="15666720" y="1341564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82</xdr:row>
      <xdr:rowOff>99695</xdr:rowOff>
    </xdr:from>
    <xdr:to>
      <xdr:col>77</xdr:col>
      <xdr:colOff>95250</xdr:colOff>
      <xdr:row>83</xdr:row>
      <xdr:rowOff>32385</xdr:rowOff>
    </xdr:to>
    <xdr:sp macro="" textlink="">
      <xdr:nvSpPr>
        <xdr:cNvPr id="278" name="楕円 277"/>
        <xdr:cNvSpPr/>
      </xdr:nvSpPr>
      <xdr:spPr>
        <a:xfrm>
          <a:off x="14766290" y="136378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41910</xdr:rowOff>
    </xdr:from>
    <xdr:ext cx="730250" cy="249555"/>
    <xdr:sp macro="" textlink="">
      <xdr:nvSpPr>
        <xdr:cNvPr id="279" name="テキスト ボックス 278"/>
        <xdr:cNvSpPr txBox="1"/>
      </xdr:nvSpPr>
      <xdr:spPr>
        <a:xfrm>
          <a:off x="14465300" y="13415010"/>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6350</xdr:rowOff>
    </xdr:from>
    <xdr:to>
      <xdr:col>73</xdr:col>
      <xdr:colOff>44450</xdr:colOff>
      <xdr:row>83</xdr:row>
      <xdr:rowOff>104775</xdr:rowOff>
    </xdr:to>
    <xdr:sp macro="" textlink="">
      <xdr:nvSpPr>
        <xdr:cNvPr id="280" name="楕円 279"/>
        <xdr:cNvSpPr/>
      </xdr:nvSpPr>
      <xdr:spPr>
        <a:xfrm>
          <a:off x="13959840" y="1370965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114300</xdr:rowOff>
    </xdr:from>
    <xdr:ext cx="755650" cy="249555"/>
    <xdr:sp macro="" textlink="">
      <xdr:nvSpPr>
        <xdr:cNvPr id="281" name="テキスト ボックス 280"/>
        <xdr:cNvSpPr txBox="1"/>
      </xdr:nvSpPr>
      <xdr:spPr>
        <a:xfrm>
          <a:off x="13647420" y="1348740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79375</xdr:rowOff>
    </xdr:from>
    <xdr:to>
      <xdr:col>68</xdr:col>
      <xdr:colOff>191770</xdr:colOff>
      <xdr:row>84</xdr:row>
      <xdr:rowOff>12065</xdr:rowOff>
    </xdr:to>
    <xdr:sp macro="" textlink="">
      <xdr:nvSpPr>
        <xdr:cNvPr id="282" name="楕円 281"/>
        <xdr:cNvSpPr/>
      </xdr:nvSpPr>
      <xdr:spPr>
        <a:xfrm>
          <a:off x="13141960" y="137826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22225</xdr:rowOff>
    </xdr:from>
    <xdr:ext cx="755650" cy="243205"/>
    <xdr:sp macro="" textlink="">
      <xdr:nvSpPr>
        <xdr:cNvPr id="283" name="テキスト ボックス 282"/>
        <xdr:cNvSpPr txBox="1"/>
      </xdr:nvSpPr>
      <xdr:spPr>
        <a:xfrm>
          <a:off x="12847320" y="1356042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108585</xdr:rowOff>
    </xdr:from>
    <xdr:to>
      <xdr:col>64</xdr:col>
      <xdr:colOff>152400</xdr:colOff>
      <xdr:row>84</xdr:row>
      <xdr:rowOff>41275</xdr:rowOff>
    </xdr:to>
    <xdr:sp macro="" textlink="">
      <xdr:nvSpPr>
        <xdr:cNvPr id="284" name="楕円 283"/>
        <xdr:cNvSpPr/>
      </xdr:nvSpPr>
      <xdr:spPr>
        <a:xfrm>
          <a:off x="12324080" y="1381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51435</xdr:rowOff>
    </xdr:from>
    <xdr:ext cx="755650" cy="243205"/>
    <xdr:sp macro="" textlink="">
      <xdr:nvSpPr>
        <xdr:cNvPr id="285" name="テキスト ボックス 284"/>
        <xdr:cNvSpPr txBox="1"/>
      </xdr:nvSpPr>
      <xdr:spPr>
        <a:xfrm>
          <a:off x="12029440" y="135896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6790" cy="291465"/>
    <xdr:sp macro="" textlink="">
      <xdr:nvSpPr>
        <xdr:cNvPr id="287" name="テキスト ボックス 286"/>
        <xdr:cNvSpPr txBox="1"/>
      </xdr:nvSpPr>
      <xdr:spPr>
        <a:xfrm>
          <a:off x="12226290" y="8848090"/>
          <a:ext cx="225679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4650" cy="345440"/>
    <xdr:sp macro="" textlink="">
      <xdr:nvSpPr>
        <xdr:cNvPr id="288" name="テキスト ボックス 287"/>
        <xdr:cNvSpPr txBox="1"/>
      </xdr:nvSpPr>
      <xdr:spPr>
        <a:xfrm>
          <a:off x="14403070" y="882332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本市では、これまで再任用職員を登用しておらず、また、窓口業務等において、会計年度任用職員に依存している傾向にある。そのため、類似団体と比較すると、例年低い水準となっている。</a:t>
          </a:r>
        </a:p>
        <a:p>
          <a:r>
            <a:rPr kumimoji="1" lang="ja-JP" altLang="en-US" sz="1300">
              <a:solidFill>
                <a:schemeClr val="tx1"/>
              </a:solidFill>
              <a:latin typeface="ＭＳ Ｐゴシック"/>
              <a:ea typeface="ＭＳ Ｐゴシック"/>
            </a:rPr>
            <a:t>　今後は、定年年齢の段階的な引き上げが徐々に進むことが見込まれるが、そのような状況下であっても一定数の新規採用を継続的に実施していかなくてはならないことから、職員の総数は上昇していく。定員管理計画に基づき適正な職員採用を行っていくとともに、DX推進等による事務の効率化に取り組んで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3205"/>
    <xdr:sp macro="" textlink="">
      <xdr:nvSpPr>
        <xdr:cNvPr id="301" name="テキスト ボックス 300"/>
        <xdr:cNvSpPr txBox="1"/>
      </xdr:nvSpPr>
      <xdr:spPr>
        <a:xfrm>
          <a:off x="1105154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2" name="直線コネクタ 301"/>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3205"/>
    <xdr:sp macro="" textlink="">
      <xdr:nvSpPr>
        <xdr:cNvPr id="303" name="テキスト ボックス 302"/>
        <xdr:cNvSpPr txBox="1"/>
      </xdr:nvSpPr>
      <xdr:spPr>
        <a:xfrm>
          <a:off x="11051540" y="110883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04" name="直線コネクタ 303"/>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3205"/>
    <xdr:sp macro="" textlink="">
      <xdr:nvSpPr>
        <xdr:cNvPr id="305" name="テキスト ボックス 304"/>
        <xdr:cNvSpPr txBox="1"/>
      </xdr:nvSpPr>
      <xdr:spPr>
        <a:xfrm>
          <a:off x="11051540" y="10756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06" name="直線コネクタ 305"/>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3205"/>
    <xdr:sp macro="" textlink="">
      <xdr:nvSpPr>
        <xdr:cNvPr id="307" name="テキスト ボックス 306"/>
        <xdr:cNvSpPr txBox="1"/>
      </xdr:nvSpPr>
      <xdr:spPr>
        <a:xfrm>
          <a:off x="11051540" y="104241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08" name="直線コネクタ 307"/>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2570"/>
    <xdr:sp macro="" textlink="">
      <xdr:nvSpPr>
        <xdr:cNvPr id="309" name="テキスト ボックス 308"/>
        <xdr:cNvSpPr txBox="1"/>
      </xdr:nvSpPr>
      <xdr:spPr>
        <a:xfrm>
          <a:off x="11051540" y="100926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0" name="直線コネクタ 309"/>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3205"/>
    <xdr:sp macro="" textlink="">
      <xdr:nvSpPr>
        <xdr:cNvPr id="311" name="テキスト ボックス 310"/>
        <xdr:cNvSpPr txBox="1"/>
      </xdr:nvSpPr>
      <xdr:spPr>
        <a:xfrm>
          <a:off x="11051540" y="97605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2" name="直線コネクタ 311"/>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3205"/>
    <xdr:sp macro="" textlink="">
      <xdr:nvSpPr>
        <xdr:cNvPr id="313" name="テキスト ボックス 312"/>
        <xdr:cNvSpPr txBox="1"/>
      </xdr:nvSpPr>
      <xdr:spPr>
        <a:xfrm>
          <a:off x="11051540" y="94284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41910</xdr:rowOff>
    </xdr:from>
    <xdr:to>
      <xdr:col>81</xdr:col>
      <xdr:colOff>44450</xdr:colOff>
      <xdr:row>66</xdr:row>
      <xdr:rowOff>88265</xdr:rowOff>
    </xdr:to>
    <xdr:cxnSp macro="">
      <xdr:nvCxnSpPr>
        <xdr:cNvPr id="317" name="直線コネクタ 316"/>
        <xdr:cNvCxnSpPr/>
      </xdr:nvCxnSpPr>
      <xdr:spPr>
        <a:xfrm flipV="1">
          <a:off x="15577820" y="9782810"/>
          <a:ext cx="0" cy="1202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61595</xdr:rowOff>
    </xdr:from>
    <xdr:ext cx="755650" cy="243205"/>
    <xdr:sp macro="" textlink="">
      <xdr:nvSpPr>
        <xdr:cNvPr id="318" name="定員管理の状況最小値テキスト"/>
        <xdr:cNvSpPr txBox="1"/>
      </xdr:nvSpPr>
      <xdr:spPr>
        <a:xfrm>
          <a:off x="15666720" y="1095819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88265</xdr:rowOff>
    </xdr:from>
    <xdr:to>
      <xdr:col>81</xdr:col>
      <xdr:colOff>133350</xdr:colOff>
      <xdr:row>66</xdr:row>
      <xdr:rowOff>88265</xdr:rowOff>
    </xdr:to>
    <xdr:cxnSp macro="">
      <xdr:nvCxnSpPr>
        <xdr:cNvPr id="319" name="直線コネクタ 318"/>
        <xdr:cNvCxnSpPr/>
      </xdr:nvCxnSpPr>
      <xdr:spPr>
        <a:xfrm>
          <a:off x="15506700" y="10984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125730</xdr:rowOff>
    </xdr:from>
    <xdr:ext cx="755650" cy="243205"/>
    <xdr:sp macro="" textlink="">
      <xdr:nvSpPr>
        <xdr:cNvPr id="320" name="定員管理の状況最大値テキスト"/>
        <xdr:cNvSpPr txBox="1"/>
      </xdr:nvSpPr>
      <xdr:spPr>
        <a:xfrm>
          <a:off x="15666720" y="953643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41910</xdr:rowOff>
    </xdr:from>
    <xdr:to>
      <xdr:col>81</xdr:col>
      <xdr:colOff>133350</xdr:colOff>
      <xdr:row>59</xdr:row>
      <xdr:rowOff>41910</xdr:rowOff>
    </xdr:to>
    <xdr:cxnSp macro="">
      <xdr:nvCxnSpPr>
        <xdr:cNvPr id="321" name="直線コネクタ 320"/>
        <xdr:cNvCxnSpPr/>
      </xdr:nvCxnSpPr>
      <xdr:spPr>
        <a:xfrm>
          <a:off x="15506700" y="978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78740</xdr:rowOff>
    </xdr:from>
    <xdr:to>
      <xdr:col>81</xdr:col>
      <xdr:colOff>44450</xdr:colOff>
      <xdr:row>60</xdr:row>
      <xdr:rowOff>84455</xdr:rowOff>
    </xdr:to>
    <xdr:cxnSp macro="">
      <xdr:nvCxnSpPr>
        <xdr:cNvPr id="322" name="直線コネクタ 321"/>
        <xdr:cNvCxnSpPr/>
      </xdr:nvCxnSpPr>
      <xdr:spPr>
        <a:xfrm>
          <a:off x="14810740" y="9984740"/>
          <a:ext cx="7670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83185</xdr:rowOff>
    </xdr:from>
    <xdr:ext cx="755650" cy="243205"/>
    <xdr:sp macro="" textlink="">
      <xdr:nvSpPr>
        <xdr:cNvPr id="323" name="定員管理の状況平均値テキスト"/>
        <xdr:cNvSpPr txBox="1"/>
      </xdr:nvSpPr>
      <xdr:spPr>
        <a:xfrm>
          <a:off x="15666720" y="10154285"/>
          <a:ext cx="7556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109855</xdr:rowOff>
    </xdr:from>
    <xdr:to>
      <xdr:col>81</xdr:col>
      <xdr:colOff>95250</xdr:colOff>
      <xdr:row>62</xdr:row>
      <xdr:rowOff>42545</xdr:rowOff>
    </xdr:to>
    <xdr:sp macro="" textlink="">
      <xdr:nvSpPr>
        <xdr:cNvPr id="324" name="フローチャート: 判断 323"/>
        <xdr:cNvSpPr/>
      </xdr:nvSpPr>
      <xdr:spPr>
        <a:xfrm>
          <a:off x="15533370" y="101809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60</xdr:row>
      <xdr:rowOff>65405</xdr:rowOff>
    </xdr:from>
    <xdr:to>
      <xdr:col>77</xdr:col>
      <xdr:colOff>44450</xdr:colOff>
      <xdr:row>60</xdr:row>
      <xdr:rowOff>78740</xdr:rowOff>
    </xdr:to>
    <xdr:cxnSp macro="">
      <xdr:nvCxnSpPr>
        <xdr:cNvPr id="325" name="直線コネクタ 324"/>
        <xdr:cNvCxnSpPr/>
      </xdr:nvCxnSpPr>
      <xdr:spPr>
        <a:xfrm>
          <a:off x="13999210" y="9971405"/>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99060</xdr:rowOff>
    </xdr:from>
    <xdr:to>
      <xdr:col>77</xdr:col>
      <xdr:colOff>95250</xdr:colOff>
      <xdr:row>62</xdr:row>
      <xdr:rowOff>31750</xdr:rowOff>
    </xdr:to>
    <xdr:sp macro="" textlink="">
      <xdr:nvSpPr>
        <xdr:cNvPr id="326" name="フローチャート: 判断 325"/>
        <xdr:cNvSpPr/>
      </xdr:nvSpPr>
      <xdr:spPr>
        <a:xfrm>
          <a:off x="14766290" y="101701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17145</xdr:rowOff>
    </xdr:from>
    <xdr:ext cx="730250" cy="243205"/>
    <xdr:sp macro="" textlink="">
      <xdr:nvSpPr>
        <xdr:cNvPr id="327" name="テキスト ボックス 326"/>
        <xdr:cNvSpPr txBox="1"/>
      </xdr:nvSpPr>
      <xdr:spPr>
        <a:xfrm>
          <a:off x="14465300" y="1025334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59055</xdr:rowOff>
    </xdr:from>
    <xdr:to>
      <xdr:col>72</xdr:col>
      <xdr:colOff>191770</xdr:colOff>
      <xdr:row>60</xdr:row>
      <xdr:rowOff>65405</xdr:rowOff>
    </xdr:to>
    <xdr:cxnSp macro="">
      <xdr:nvCxnSpPr>
        <xdr:cNvPr id="328" name="直線コネクタ 327"/>
        <xdr:cNvCxnSpPr/>
      </xdr:nvCxnSpPr>
      <xdr:spPr>
        <a:xfrm>
          <a:off x="13192760" y="996505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25400</xdr:rowOff>
    </xdr:to>
    <xdr:sp macro="" textlink="">
      <xdr:nvSpPr>
        <xdr:cNvPr id="329" name="フローチャート: 判断 328"/>
        <xdr:cNvSpPr/>
      </xdr:nvSpPr>
      <xdr:spPr>
        <a:xfrm>
          <a:off x="13959840" y="101638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10160</xdr:rowOff>
    </xdr:from>
    <xdr:ext cx="755650" cy="248920"/>
    <xdr:sp macro="" textlink="">
      <xdr:nvSpPr>
        <xdr:cNvPr id="330" name="テキスト ボックス 329"/>
        <xdr:cNvSpPr txBox="1"/>
      </xdr:nvSpPr>
      <xdr:spPr>
        <a:xfrm>
          <a:off x="13647420" y="102463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40640</xdr:rowOff>
    </xdr:from>
    <xdr:to>
      <xdr:col>68</xdr:col>
      <xdr:colOff>152400</xdr:colOff>
      <xdr:row>60</xdr:row>
      <xdr:rowOff>59055</xdr:rowOff>
    </xdr:to>
    <xdr:cxnSp macro="">
      <xdr:nvCxnSpPr>
        <xdr:cNvPr id="331" name="直線コネクタ 330"/>
        <xdr:cNvCxnSpPr/>
      </xdr:nvCxnSpPr>
      <xdr:spPr>
        <a:xfrm>
          <a:off x="12374880" y="9946640"/>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191770</xdr:colOff>
      <xdr:row>61</xdr:row>
      <xdr:rowOff>154305</xdr:rowOff>
    </xdr:to>
    <xdr:sp macro="" textlink="">
      <xdr:nvSpPr>
        <xdr:cNvPr id="332" name="フローチャート: 判断 331"/>
        <xdr:cNvSpPr/>
      </xdr:nvSpPr>
      <xdr:spPr>
        <a:xfrm>
          <a:off x="13141960" y="1012761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139065</xdr:rowOff>
    </xdr:from>
    <xdr:ext cx="755650" cy="249555"/>
    <xdr:sp macro="" textlink="">
      <xdr:nvSpPr>
        <xdr:cNvPr id="333" name="テキスト ボックス 332"/>
        <xdr:cNvSpPr txBox="1"/>
      </xdr:nvSpPr>
      <xdr:spPr>
        <a:xfrm>
          <a:off x="12847320" y="1021016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31750</xdr:rowOff>
    </xdr:from>
    <xdr:to>
      <xdr:col>64</xdr:col>
      <xdr:colOff>152400</xdr:colOff>
      <xdr:row>61</xdr:row>
      <xdr:rowOff>129540</xdr:rowOff>
    </xdr:to>
    <xdr:sp macro="" textlink="">
      <xdr:nvSpPr>
        <xdr:cNvPr id="334" name="フローチャート: 判断 333"/>
        <xdr:cNvSpPr/>
      </xdr:nvSpPr>
      <xdr:spPr>
        <a:xfrm>
          <a:off x="12324080" y="1010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55650" cy="249555"/>
    <xdr:sp macro="" textlink="">
      <xdr:nvSpPr>
        <xdr:cNvPr id="335" name="テキスト ボックス 334"/>
        <xdr:cNvSpPr txBox="1"/>
      </xdr:nvSpPr>
      <xdr:spPr>
        <a:xfrm>
          <a:off x="12029440" y="101860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5650" cy="243205"/>
    <xdr:sp macro="" textlink="">
      <xdr:nvSpPr>
        <xdr:cNvPr id="336" name="テキスト ボックス 335"/>
        <xdr:cNvSpPr txBox="1"/>
      </xdr:nvSpPr>
      <xdr:spPr>
        <a:xfrm>
          <a:off x="153797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5650" cy="243205"/>
    <xdr:sp macro="" textlink="">
      <xdr:nvSpPr>
        <xdr:cNvPr id="337" name="テキスト ボックス 336"/>
        <xdr:cNvSpPr txBox="1"/>
      </xdr:nvSpPr>
      <xdr:spPr>
        <a:xfrm>
          <a:off x="1461262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3205"/>
    <xdr:sp macro="" textlink="">
      <xdr:nvSpPr>
        <xdr:cNvPr id="338" name="テキスト ボックス 337"/>
        <xdr:cNvSpPr txBox="1"/>
      </xdr:nvSpPr>
      <xdr:spPr>
        <a:xfrm>
          <a:off x="13807440" y="115544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5650" cy="243205"/>
    <xdr:sp macro="" textlink="">
      <xdr:nvSpPr>
        <xdr:cNvPr id="339" name="テキスト ボックス 338"/>
        <xdr:cNvSpPr txBox="1"/>
      </xdr:nvSpPr>
      <xdr:spPr>
        <a:xfrm>
          <a:off x="129946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5650" cy="243205"/>
    <xdr:sp macro="" textlink="">
      <xdr:nvSpPr>
        <xdr:cNvPr id="340" name="テキスト ボックス 339"/>
        <xdr:cNvSpPr txBox="1"/>
      </xdr:nvSpPr>
      <xdr:spPr>
        <a:xfrm>
          <a:off x="121767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60</xdr:row>
      <xdr:rowOff>35560</xdr:rowOff>
    </xdr:from>
    <xdr:to>
      <xdr:col>81</xdr:col>
      <xdr:colOff>95250</xdr:colOff>
      <xdr:row>60</xdr:row>
      <xdr:rowOff>133350</xdr:rowOff>
    </xdr:to>
    <xdr:sp macro="" textlink="">
      <xdr:nvSpPr>
        <xdr:cNvPr id="341" name="楕円 340"/>
        <xdr:cNvSpPr/>
      </xdr:nvSpPr>
      <xdr:spPr>
        <a:xfrm>
          <a:off x="15533370" y="99415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51435</xdr:rowOff>
    </xdr:from>
    <xdr:ext cx="755650" cy="243205"/>
    <xdr:sp macro="" textlink="">
      <xdr:nvSpPr>
        <xdr:cNvPr id="342" name="定員管理の状況該当値テキスト"/>
        <xdr:cNvSpPr txBox="1"/>
      </xdr:nvSpPr>
      <xdr:spPr>
        <a:xfrm>
          <a:off x="15666720" y="97923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60</xdr:row>
      <xdr:rowOff>29845</xdr:rowOff>
    </xdr:from>
    <xdr:to>
      <xdr:col>77</xdr:col>
      <xdr:colOff>95250</xdr:colOff>
      <xdr:row>60</xdr:row>
      <xdr:rowOff>127635</xdr:rowOff>
    </xdr:to>
    <xdr:sp macro="" textlink="">
      <xdr:nvSpPr>
        <xdr:cNvPr id="343" name="楕円 342"/>
        <xdr:cNvSpPr/>
      </xdr:nvSpPr>
      <xdr:spPr>
        <a:xfrm>
          <a:off x="14766290" y="99358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137795</xdr:rowOff>
    </xdr:from>
    <xdr:ext cx="730250" cy="249555"/>
    <xdr:sp macro="" textlink="">
      <xdr:nvSpPr>
        <xdr:cNvPr id="344" name="テキスト ボックス 343"/>
        <xdr:cNvSpPr txBox="1"/>
      </xdr:nvSpPr>
      <xdr:spPr>
        <a:xfrm>
          <a:off x="14465300" y="971359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17145</xdr:rowOff>
    </xdr:from>
    <xdr:to>
      <xdr:col>73</xdr:col>
      <xdr:colOff>44450</xdr:colOff>
      <xdr:row>60</xdr:row>
      <xdr:rowOff>114300</xdr:rowOff>
    </xdr:to>
    <xdr:sp macro="" textlink="">
      <xdr:nvSpPr>
        <xdr:cNvPr id="345" name="楕円 344"/>
        <xdr:cNvSpPr/>
      </xdr:nvSpPr>
      <xdr:spPr>
        <a:xfrm>
          <a:off x="13959840" y="992314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124460</xdr:rowOff>
    </xdr:from>
    <xdr:ext cx="755650" cy="243205"/>
    <xdr:sp macro="" textlink="">
      <xdr:nvSpPr>
        <xdr:cNvPr id="346" name="テキスト ボックス 345"/>
        <xdr:cNvSpPr txBox="1"/>
      </xdr:nvSpPr>
      <xdr:spPr>
        <a:xfrm>
          <a:off x="13647420" y="97002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9525</xdr:rowOff>
    </xdr:from>
    <xdr:to>
      <xdr:col>68</xdr:col>
      <xdr:colOff>191770</xdr:colOff>
      <xdr:row>60</xdr:row>
      <xdr:rowOff>107315</xdr:rowOff>
    </xdr:to>
    <xdr:sp macro="" textlink="">
      <xdr:nvSpPr>
        <xdr:cNvPr id="347" name="楕円 346"/>
        <xdr:cNvSpPr/>
      </xdr:nvSpPr>
      <xdr:spPr>
        <a:xfrm>
          <a:off x="13141960" y="99155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117475</xdr:rowOff>
    </xdr:from>
    <xdr:ext cx="755650" cy="243205"/>
    <xdr:sp macro="" textlink="">
      <xdr:nvSpPr>
        <xdr:cNvPr id="348" name="テキスト ボックス 347"/>
        <xdr:cNvSpPr txBox="1"/>
      </xdr:nvSpPr>
      <xdr:spPr>
        <a:xfrm>
          <a:off x="12847320" y="969327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157480</xdr:rowOff>
    </xdr:from>
    <xdr:to>
      <xdr:col>64</xdr:col>
      <xdr:colOff>152400</xdr:colOff>
      <xdr:row>60</xdr:row>
      <xdr:rowOff>90170</xdr:rowOff>
    </xdr:to>
    <xdr:sp macro="" textlink="">
      <xdr:nvSpPr>
        <xdr:cNvPr id="349" name="楕円 348"/>
        <xdr:cNvSpPr/>
      </xdr:nvSpPr>
      <xdr:spPr>
        <a:xfrm>
          <a:off x="12324080" y="989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99695</xdr:rowOff>
    </xdr:from>
    <xdr:ext cx="755650" cy="249555"/>
    <xdr:sp macro="" textlink="">
      <xdr:nvSpPr>
        <xdr:cNvPr id="350" name="テキスト ボックス 349"/>
        <xdr:cNvSpPr txBox="1"/>
      </xdr:nvSpPr>
      <xdr:spPr>
        <a:xfrm>
          <a:off x="12029440" y="967549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599565" cy="291465"/>
    <xdr:sp macro="" textlink="">
      <xdr:nvSpPr>
        <xdr:cNvPr id="352" name="テキスト ボックス 351"/>
        <xdr:cNvSpPr txBox="1"/>
      </xdr:nvSpPr>
      <xdr:spPr>
        <a:xfrm>
          <a:off x="12519660" y="5179060"/>
          <a:ext cx="159956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4650" cy="345440"/>
    <xdr:sp macro="" textlink="">
      <xdr:nvSpPr>
        <xdr:cNvPr id="353" name="テキスト ボックス 352"/>
        <xdr:cNvSpPr txBox="1"/>
      </xdr:nvSpPr>
      <xdr:spPr>
        <a:xfrm>
          <a:off x="1410970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平成18年の合併以降における種々の需要に対応するため、過去に多額の合併特例債を発行してきた経緯がある。今年度の比率は、臨時財政対策債発行可能額の大幅な減の影響で令和4年度の単年度比率が突出して高かったことから、昨年度の3か年平均と比較すると0.2ポイントの増となった。類似団体と比較すると若干低い水準となっている。</a:t>
          </a:r>
        </a:p>
        <a:p>
          <a:r>
            <a:rPr kumimoji="1" lang="ja-JP" altLang="en-US" sz="1300">
              <a:latin typeface="ＭＳ Ｐゴシック"/>
              <a:ea typeface="ＭＳ Ｐゴシック"/>
            </a:rPr>
            <a:t>　今後は、庁舎等建設事業による借入の影響で大幅な増に転じることが見込まれることから、繰上償還や減債基金の積立を計画的に行い、比率上昇の抑止に努めていく。</a:t>
          </a:r>
        </a:p>
      </xdr:txBody>
    </xdr:sp>
    <xdr:clientData/>
  </xdr:twoCellAnchor>
  <xdr:oneCellAnchor>
    <xdr:from>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3205"/>
    <xdr:sp macro="" textlink="">
      <xdr:nvSpPr>
        <xdr:cNvPr id="366" name="テキスト ボックス 365"/>
        <xdr:cNvSpPr txBox="1"/>
      </xdr:nvSpPr>
      <xdr:spPr>
        <a:xfrm>
          <a:off x="11051540" y="77514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127000</xdr:rowOff>
    </xdr:from>
    <xdr:to>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154940</xdr:rowOff>
    </xdr:from>
    <xdr:ext cx="762000" cy="243205"/>
    <xdr:sp macro="" textlink="">
      <xdr:nvSpPr>
        <xdr:cNvPr id="368" name="テキスト ボックス 367"/>
        <xdr:cNvSpPr txBox="1"/>
      </xdr:nvSpPr>
      <xdr:spPr>
        <a:xfrm>
          <a:off x="11051540" y="74193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125095</xdr:rowOff>
    </xdr:from>
    <xdr:to>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153035</xdr:rowOff>
    </xdr:from>
    <xdr:ext cx="762000" cy="243205"/>
    <xdr:sp macro="" textlink="">
      <xdr:nvSpPr>
        <xdr:cNvPr id="370" name="テキスト ボックス 369"/>
        <xdr:cNvSpPr txBox="1"/>
      </xdr:nvSpPr>
      <xdr:spPr>
        <a:xfrm>
          <a:off x="11051540" y="70872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123190</xdr:rowOff>
    </xdr:from>
    <xdr:to>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151130</xdr:rowOff>
    </xdr:from>
    <xdr:ext cx="762000" cy="243205"/>
    <xdr:sp macro="" textlink="">
      <xdr:nvSpPr>
        <xdr:cNvPr id="372" name="テキスト ボックス 371"/>
        <xdr:cNvSpPr txBox="1"/>
      </xdr:nvSpPr>
      <xdr:spPr>
        <a:xfrm>
          <a:off x="11051540" y="67551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121920</xdr:rowOff>
    </xdr:from>
    <xdr:to>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149860</xdr:rowOff>
    </xdr:from>
    <xdr:ext cx="762000" cy="243205"/>
    <xdr:sp macro="" textlink="">
      <xdr:nvSpPr>
        <xdr:cNvPr id="374" name="テキスト ボックス 373"/>
        <xdr:cNvSpPr txBox="1"/>
      </xdr:nvSpPr>
      <xdr:spPr>
        <a:xfrm>
          <a:off x="11051540" y="64236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120015</xdr:rowOff>
    </xdr:from>
    <xdr:to>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118110</xdr:rowOff>
    </xdr:from>
    <xdr:to>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63500</xdr:rowOff>
    </xdr:from>
    <xdr:to>
      <xdr:col>81</xdr:col>
      <xdr:colOff>44450</xdr:colOff>
      <xdr:row>45</xdr:row>
      <xdr:rowOff>93980</xdr:rowOff>
    </xdr:to>
    <xdr:cxnSp macro="">
      <xdr:nvCxnSpPr>
        <xdr:cNvPr id="381" name="直線コネクタ 380"/>
        <xdr:cNvCxnSpPr/>
      </xdr:nvCxnSpPr>
      <xdr:spPr>
        <a:xfrm flipV="1">
          <a:off x="15577820" y="6007100"/>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66675</xdr:rowOff>
    </xdr:from>
    <xdr:ext cx="755650" cy="249555"/>
    <xdr:sp macro="" textlink="">
      <xdr:nvSpPr>
        <xdr:cNvPr id="382" name="公債費負担の状況最小値テキスト"/>
        <xdr:cNvSpPr txBox="1"/>
      </xdr:nvSpPr>
      <xdr:spPr>
        <a:xfrm>
          <a:off x="15666720" y="749617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93980</xdr:rowOff>
    </xdr:from>
    <xdr:to>
      <xdr:col>81</xdr:col>
      <xdr:colOff>133350</xdr:colOff>
      <xdr:row>45</xdr:row>
      <xdr:rowOff>93980</xdr:rowOff>
    </xdr:to>
    <xdr:cxnSp macro="">
      <xdr:nvCxnSpPr>
        <xdr:cNvPr id="383" name="直線コネクタ 382"/>
        <xdr:cNvCxnSpPr/>
      </xdr:nvCxnSpPr>
      <xdr:spPr>
        <a:xfrm>
          <a:off x="15506700" y="75234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146685</xdr:rowOff>
    </xdr:from>
    <xdr:ext cx="755650" cy="249555"/>
    <xdr:sp macro="" textlink="">
      <xdr:nvSpPr>
        <xdr:cNvPr id="384" name="公債費負担の状況最大値テキスト"/>
        <xdr:cNvSpPr txBox="1"/>
      </xdr:nvSpPr>
      <xdr:spPr>
        <a:xfrm>
          <a:off x="15666720" y="576008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63500</xdr:rowOff>
    </xdr:from>
    <xdr:to>
      <xdr:col>81</xdr:col>
      <xdr:colOff>133350</xdr:colOff>
      <xdr:row>36</xdr:row>
      <xdr:rowOff>63500</xdr:rowOff>
    </xdr:to>
    <xdr:cxnSp macro="">
      <xdr:nvCxnSpPr>
        <xdr:cNvPr id="385" name="直線コネクタ 384"/>
        <xdr:cNvCxnSpPr/>
      </xdr:nvCxnSpPr>
      <xdr:spPr>
        <a:xfrm>
          <a:off x="15506700" y="6007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133350</xdr:rowOff>
    </xdr:from>
    <xdr:to>
      <xdr:col>81</xdr:col>
      <xdr:colOff>44450</xdr:colOff>
      <xdr:row>40</xdr:row>
      <xdr:rowOff>155575</xdr:rowOff>
    </xdr:to>
    <xdr:cxnSp macro="">
      <xdr:nvCxnSpPr>
        <xdr:cNvPr id="386" name="直線コネクタ 385"/>
        <xdr:cNvCxnSpPr/>
      </xdr:nvCxnSpPr>
      <xdr:spPr>
        <a:xfrm>
          <a:off x="14810740" y="6737350"/>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3175</xdr:rowOff>
    </xdr:from>
    <xdr:ext cx="755650" cy="249555"/>
    <xdr:sp macro="" textlink="">
      <xdr:nvSpPr>
        <xdr:cNvPr id="387" name="公債費負担の状況平均値テキスト"/>
        <xdr:cNvSpPr txBox="1"/>
      </xdr:nvSpPr>
      <xdr:spPr>
        <a:xfrm>
          <a:off x="15666720" y="6772275"/>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29845</xdr:rowOff>
    </xdr:from>
    <xdr:to>
      <xdr:col>81</xdr:col>
      <xdr:colOff>95250</xdr:colOff>
      <xdr:row>41</xdr:row>
      <xdr:rowOff>127635</xdr:rowOff>
    </xdr:to>
    <xdr:sp macro="" textlink="">
      <xdr:nvSpPr>
        <xdr:cNvPr id="388" name="フローチャート: 判断 387"/>
        <xdr:cNvSpPr/>
      </xdr:nvSpPr>
      <xdr:spPr>
        <a:xfrm>
          <a:off x="15533370" y="67989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133350</xdr:rowOff>
    </xdr:from>
    <xdr:to>
      <xdr:col>77</xdr:col>
      <xdr:colOff>44450</xdr:colOff>
      <xdr:row>40</xdr:row>
      <xdr:rowOff>133350</xdr:rowOff>
    </xdr:to>
    <xdr:cxnSp macro="">
      <xdr:nvCxnSpPr>
        <xdr:cNvPr id="389" name="直線コネクタ 388"/>
        <xdr:cNvCxnSpPr/>
      </xdr:nvCxnSpPr>
      <xdr:spPr>
        <a:xfrm>
          <a:off x="13999210" y="6737350"/>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7620</xdr:rowOff>
    </xdr:from>
    <xdr:to>
      <xdr:col>77</xdr:col>
      <xdr:colOff>95250</xdr:colOff>
      <xdr:row>41</xdr:row>
      <xdr:rowOff>105410</xdr:rowOff>
    </xdr:to>
    <xdr:sp macro="" textlink="">
      <xdr:nvSpPr>
        <xdr:cNvPr id="390" name="フローチャート: 判断 389"/>
        <xdr:cNvSpPr/>
      </xdr:nvSpPr>
      <xdr:spPr>
        <a:xfrm>
          <a:off x="14766290" y="6776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91440</xdr:rowOff>
    </xdr:from>
    <xdr:ext cx="730250" cy="243205"/>
    <xdr:sp macro="" textlink="">
      <xdr:nvSpPr>
        <xdr:cNvPr id="391" name="テキスト ボックス 390"/>
        <xdr:cNvSpPr txBox="1"/>
      </xdr:nvSpPr>
      <xdr:spPr>
        <a:xfrm>
          <a:off x="14465300" y="6860540"/>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133350</xdr:rowOff>
    </xdr:from>
    <xdr:to>
      <xdr:col>72</xdr:col>
      <xdr:colOff>191770</xdr:colOff>
      <xdr:row>40</xdr:row>
      <xdr:rowOff>144145</xdr:rowOff>
    </xdr:to>
    <xdr:cxnSp macro="">
      <xdr:nvCxnSpPr>
        <xdr:cNvPr id="392" name="直線コネクタ 391"/>
        <xdr:cNvCxnSpPr/>
      </xdr:nvCxnSpPr>
      <xdr:spPr>
        <a:xfrm flipV="1">
          <a:off x="13192760" y="673735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161925</xdr:rowOff>
    </xdr:from>
    <xdr:to>
      <xdr:col>73</xdr:col>
      <xdr:colOff>44450</xdr:colOff>
      <xdr:row>41</xdr:row>
      <xdr:rowOff>94615</xdr:rowOff>
    </xdr:to>
    <xdr:sp macro="" textlink="">
      <xdr:nvSpPr>
        <xdr:cNvPr id="393" name="フローチャート: 判断 392"/>
        <xdr:cNvSpPr/>
      </xdr:nvSpPr>
      <xdr:spPr>
        <a:xfrm>
          <a:off x="13959840" y="6765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80010</xdr:rowOff>
    </xdr:from>
    <xdr:ext cx="755650" cy="249555"/>
    <xdr:sp macro="" textlink="">
      <xdr:nvSpPr>
        <xdr:cNvPr id="394" name="テキスト ボックス 393"/>
        <xdr:cNvSpPr txBox="1"/>
      </xdr:nvSpPr>
      <xdr:spPr>
        <a:xfrm>
          <a:off x="13647420" y="684911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144145</xdr:rowOff>
    </xdr:from>
    <xdr:to>
      <xdr:col>68</xdr:col>
      <xdr:colOff>152400</xdr:colOff>
      <xdr:row>40</xdr:row>
      <xdr:rowOff>155575</xdr:rowOff>
    </xdr:to>
    <xdr:cxnSp macro="">
      <xdr:nvCxnSpPr>
        <xdr:cNvPr id="395" name="直線コネクタ 394"/>
        <xdr:cNvCxnSpPr/>
      </xdr:nvCxnSpPr>
      <xdr:spPr>
        <a:xfrm flipV="1">
          <a:off x="12374880" y="67481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29845</xdr:rowOff>
    </xdr:from>
    <xdr:to>
      <xdr:col>68</xdr:col>
      <xdr:colOff>191770</xdr:colOff>
      <xdr:row>41</xdr:row>
      <xdr:rowOff>127635</xdr:rowOff>
    </xdr:to>
    <xdr:sp macro="" textlink="">
      <xdr:nvSpPr>
        <xdr:cNvPr id="396" name="フローチャート: 判断 395"/>
        <xdr:cNvSpPr/>
      </xdr:nvSpPr>
      <xdr:spPr>
        <a:xfrm>
          <a:off x="13141960" y="67989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113030</xdr:rowOff>
    </xdr:from>
    <xdr:ext cx="755650" cy="249555"/>
    <xdr:sp macro="" textlink="">
      <xdr:nvSpPr>
        <xdr:cNvPr id="397" name="テキスト ボックス 396"/>
        <xdr:cNvSpPr txBox="1"/>
      </xdr:nvSpPr>
      <xdr:spPr>
        <a:xfrm>
          <a:off x="12847320" y="688213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96520</xdr:rowOff>
    </xdr:from>
    <xdr:to>
      <xdr:col>64</xdr:col>
      <xdr:colOff>152400</xdr:colOff>
      <xdr:row>42</xdr:row>
      <xdr:rowOff>29210</xdr:rowOff>
    </xdr:to>
    <xdr:sp macro="" textlink="">
      <xdr:nvSpPr>
        <xdr:cNvPr id="398" name="フローチャート: 判断 397"/>
        <xdr:cNvSpPr/>
      </xdr:nvSpPr>
      <xdr:spPr>
        <a:xfrm>
          <a:off x="12324080" y="686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14605</xdr:rowOff>
    </xdr:from>
    <xdr:ext cx="755650" cy="249555"/>
    <xdr:sp macro="" textlink="">
      <xdr:nvSpPr>
        <xdr:cNvPr id="399" name="テキスト ボックス 398"/>
        <xdr:cNvSpPr txBox="1"/>
      </xdr:nvSpPr>
      <xdr:spPr>
        <a:xfrm>
          <a:off x="12029440" y="694880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5650" cy="243205"/>
    <xdr:sp macro="" textlink="">
      <xdr:nvSpPr>
        <xdr:cNvPr id="400" name="テキスト ボックス 399"/>
        <xdr:cNvSpPr txBox="1"/>
      </xdr:nvSpPr>
      <xdr:spPr>
        <a:xfrm>
          <a:off x="153797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5650" cy="243205"/>
    <xdr:sp macro="" textlink="">
      <xdr:nvSpPr>
        <xdr:cNvPr id="401" name="テキスト ボックス 400"/>
        <xdr:cNvSpPr txBox="1"/>
      </xdr:nvSpPr>
      <xdr:spPr>
        <a:xfrm>
          <a:off x="1461262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3205"/>
    <xdr:sp macro="" textlink="">
      <xdr:nvSpPr>
        <xdr:cNvPr id="402" name="テキスト ボックス 401"/>
        <xdr:cNvSpPr txBox="1"/>
      </xdr:nvSpPr>
      <xdr:spPr>
        <a:xfrm>
          <a:off x="13807440" y="78860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5650" cy="243205"/>
    <xdr:sp macro="" textlink="">
      <xdr:nvSpPr>
        <xdr:cNvPr id="403" name="テキスト ボックス 402"/>
        <xdr:cNvSpPr txBox="1"/>
      </xdr:nvSpPr>
      <xdr:spPr>
        <a:xfrm>
          <a:off x="1299464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5650" cy="243205"/>
    <xdr:sp macro="" textlink="">
      <xdr:nvSpPr>
        <xdr:cNvPr id="404" name="テキスト ボックス 403"/>
        <xdr:cNvSpPr txBox="1"/>
      </xdr:nvSpPr>
      <xdr:spPr>
        <a:xfrm>
          <a:off x="1217676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106045</xdr:rowOff>
    </xdr:from>
    <xdr:to>
      <xdr:col>81</xdr:col>
      <xdr:colOff>95250</xdr:colOff>
      <xdr:row>41</xdr:row>
      <xdr:rowOff>38735</xdr:rowOff>
    </xdr:to>
    <xdr:sp macro="" textlink="">
      <xdr:nvSpPr>
        <xdr:cNvPr id="405" name="楕円 404"/>
        <xdr:cNvSpPr/>
      </xdr:nvSpPr>
      <xdr:spPr>
        <a:xfrm>
          <a:off x="15533370" y="67100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122555</xdr:rowOff>
    </xdr:from>
    <xdr:ext cx="755650" cy="243205"/>
    <xdr:sp macro="" textlink="">
      <xdr:nvSpPr>
        <xdr:cNvPr id="406" name="公債費負担の状況該当値テキスト"/>
        <xdr:cNvSpPr txBox="1"/>
      </xdr:nvSpPr>
      <xdr:spPr>
        <a:xfrm>
          <a:off x="15666720" y="656145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84455</xdr:rowOff>
    </xdr:from>
    <xdr:to>
      <xdr:col>77</xdr:col>
      <xdr:colOff>95250</xdr:colOff>
      <xdr:row>41</xdr:row>
      <xdr:rowOff>17145</xdr:rowOff>
    </xdr:to>
    <xdr:sp macro="" textlink="">
      <xdr:nvSpPr>
        <xdr:cNvPr id="407" name="楕円 406"/>
        <xdr:cNvSpPr/>
      </xdr:nvSpPr>
      <xdr:spPr>
        <a:xfrm>
          <a:off x="14766290" y="6688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27305</xdr:rowOff>
    </xdr:from>
    <xdr:ext cx="730250" cy="243205"/>
    <xdr:sp macro="" textlink="">
      <xdr:nvSpPr>
        <xdr:cNvPr id="408" name="テキスト ボックス 407"/>
        <xdr:cNvSpPr txBox="1"/>
      </xdr:nvSpPr>
      <xdr:spPr>
        <a:xfrm>
          <a:off x="14465300" y="646620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84455</xdr:rowOff>
    </xdr:from>
    <xdr:to>
      <xdr:col>73</xdr:col>
      <xdr:colOff>44450</xdr:colOff>
      <xdr:row>41</xdr:row>
      <xdr:rowOff>17145</xdr:rowOff>
    </xdr:to>
    <xdr:sp macro="" textlink="">
      <xdr:nvSpPr>
        <xdr:cNvPr id="409" name="楕円 408"/>
        <xdr:cNvSpPr/>
      </xdr:nvSpPr>
      <xdr:spPr>
        <a:xfrm>
          <a:off x="13959840" y="66884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27305</xdr:rowOff>
    </xdr:from>
    <xdr:ext cx="755650" cy="243205"/>
    <xdr:sp macro="" textlink="">
      <xdr:nvSpPr>
        <xdr:cNvPr id="410" name="テキスト ボックス 409"/>
        <xdr:cNvSpPr txBox="1"/>
      </xdr:nvSpPr>
      <xdr:spPr>
        <a:xfrm>
          <a:off x="13647420" y="646620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95250</xdr:rowOff>
    </xdr:from>
    <xdr:to>
      <xdr:col>68</xdr:col>
      <xdr:colOff>191770</xdr:colOff>
      <xdr:row>41</xdr:row>
      <xdr:rowOff>27940</xdr:rowOff>
    </xdr:to>
    <xdr:sp macro="" textlink="">
      <xdr:nvSpPr>
        <xdr:cNvPr id="411" name="楕円 410"/>
        <xdr:cNvSpPr/>
      </xdr:nvSpPr>
      <xdr:spPr>
        <a:xfrm>
          <a:off x="13141960" y="66992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38100</xdr:rowOff>
    </xdr:from>
    <xdr:ext cx="755650" cy="249555"/>
    <xdr:sp macro="" textlink="">
      <xdr:nvSpPr>
        <xdr:cNvPr id="412" name="テキスト ボックス 411"/>
        <xdr:cNvSpPr txBox="1"/>
      </xdr:nvSpPr>
      <xdr:spPr>
        <a:xfrm>
          <a:off x="12847320" y="647700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106045</xdr:rowOff>
    </xdr:from>
    <xdr:to>
      <xdr:col>64</xdr:col>
      <xdr:colOff>152400</xdr:colOff>
      <xdr:row>41</xdr:row>
      <xdr:rowOff>38735</xdr:rowOff>
    </xdr:to>
    <xdr:sp macro="" textlink="">
      <xdr:nvSpPr>
        <xdr:cNvPr id="413" name="楕円 412"/>
        <xdr:cNvSpPr/>
      </xdr:nvSpPr>
      <xdr:spPr>
        <a:xfrm>
          <a:off x="12324080" y="671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48895</xdr:rowOff>
    </xdr:from>
    <xdr:ext cx="755650" cy="249555"/>
    <xdr:sp macro="" textlink="">
      <xdr:nvSpPr>
        <xdr:cNvPr id="414" name="テキスト ボックス 413"/>
        <xdr:cNvSpPr txBox="1"/>
      </xdr:nvSpPr>
      <xdr:spPr>
        <a:xfrm>
          <a:off x="12029440" y="648779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2560" cy="292100"/>
    <xdr:sp macro="" textlink="">
      <xdr:nvSpPr>
        <xdr:cNvPr id="416" name="テキスト ボックス 415"/>
        <xdr:cNvSpPr txBox="1"/>
      </xdr:nvSpPr>
      <xdr:spPr>
        <a:xfrm>
          <a:off x="12602845" y="1510665"/>
          <a:ext cx="143256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やふるさと下妻基金等の積立を行ったことにより、充当可能基金が一定程度増加したこと及び地方債の現在高が大幅に減少したことに伴う将来負担額の減により、昨年度よりも11.0ポイントと大きく減少した。</a:t>
          </a:r>
        </a:p>
        <a:p>
          <a:r>
            <a:rPr kumimoji="1" lang="ja-JP" altLang="en-US" sz="1300">
              <a:latin typeface="ＭＳ Ｐゴシック"/>
              <a:ea typeface="ＭＳ Ｐゴシック"/>
            </a:rPr>
            <a:t>　今後は、庁舎建設事業に係る大規模な起債の借入の影響により、しばらくの間将来負担額が高い状況が続くことが見込まれることから、起債の厳選による制限や減債基金の積み立て等を積極的に実施することにより、公債費の増に対応していけるようにしていく。</a:t>
          </a:r>
        </a:p>
      </xdr:txBody>
    </xdr:sp>
    <xdr:clientData/>
  </xdr:twoCellAnchor>
  <xdr:oneCellAnchor>
    <xdr:from>
      <xdr:col>61</xdr:col>
      <xdr:colOff>6350</xdr:colOff>
      <xdr:row>10</xdr:row>
      <xdr:rowOff>60960</xdr:rowOff>
    </xdr:from>
    <xdr:ext cx="298450" cy="210820"/>
    <xdr:sp macro="" textlink="">
      <xdr:nvSpPr>
        <xdr:cNvPr id="428" name="テキスト ボックス 427"/>
        <xdr:cNvSpPr txBox="1"/>
      </xdr:nvSpPr>
      <xdr:spPr>
        <a:xfrm>
          <a:off x="11704320" y="1711960"/>
          <a:ext cx="2984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3205"/>
    <xdr:sp macro="" textlink="">
      <xdr:nvSpPr>
        <xdr:cNvPr id="430" name="テキスト ボックス 429"/>
        <xdr:cNvSpPr txBox="1"/>
      </xdr:nvSpPr>
      <xdr:spPr>
        <a:xfrm>
          <a:off x="11051540" y="40824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122555</xdr:rowOff>
    </xdr:from>
    <xdr:to>
      <xdr:col>85</xdr:col>
      <xdr:colOff>95250</xdr:colOff>
      <xdr:row>22</xdr:row>
      <xdr:rowOff>122555</xdr:rowOff>
    </xdr:to>
    <xdr:cxnSp macro="">
      <xdr:nvCxnSpPr>
        <xdr:cNvPr id="431" name="直線コネクタ 430"/>
        <xdr:cNvCxnSpPr/>
      </xdr:nvCxnSpPr>
      <xdr:spPr>
        <a:xfrm>
          <a:off x="11742420" y="375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150495</xdr:rowOff>
    </xdr:from>
    <xdr:ext cx="762000" cy="243205"/>
    <xdr:sp macro="" textlink="">
      <xdr:nvSpPr>
        <xdr:cNvPr id="432" name="テキスト ボックス 431"/>
        <xdr:cNvSpPr txBox="1"/>
      </xdr:nvSpPr>
      <xdr:spPr>
        <a:xfrm>
          <a:off x="11051540" y="36175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153035</xdr:rowOff>
    </xdr:from>
    <xdr:to>
      <xdr:col>85</xdr:col>
      <xdr:colOff>95250</xdr:colOff>
      <xdr:row>19</xdr:row>
      <xdr:rowOff>153035</xdr:rowOff>
    </xdr:to>
    <xdr:cxnSp macro="">
      <xdr:nvCxnSpPr>
        <xdr:cNvPr id="433" name="直線コネクタ 432"/>
        <xdr:cNvCxnSpPr/>
      </xdr:nvCxnSpPr>
      <xdr:spPr>
        <a:xfrm>
          <a:off x="11742420" y="3289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15875</xdr:rowOff>
    </xdr:from>
    <xdr:ext cx="762000" cy="249555"/>
    <xdr:sp macro="" textlink="">
      <xdr:nvSpPr>
        <xdr:cNvPr id="434" name="テキスト ボックス 433"/>
        <xdr:cNvSpPr txBox="1"/>
      </xdr:nvSpPr>
      <xdr:spPr>
        <a:xfrm>
          <a:off x="11051540" y="315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35" name="直線コネクタ 434"/>
        <xdr:cNvCxnSpPr/>
      </xdr:nvCxnSpPr>
      <xdr:spPr>
        <a:xfrm>
          <a:off x="11742420" y="28251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46355</xdr:rowOff>
    </xdr:from>
    <xdr:ext cx="762000" cy="249555"/>
    <xdr:sp macro="" textlink="">
      <xdr:nvSpPr>
        <xdr:cNvPr id="436" name="テキスト ボックス 435"/>
        <xdr:cNvSpPr txBox="1"/>
      </xdr:nvSpPr>
      <xdr:spPr>
        <a:xfrm>
          <a:off x="11051540" y="2687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48895</xdr:rowOff>
    </xdr:from>
    <xdr:to>
      <xdr:col>85</xdr:col>
      <xdr:colOff>95250</xdr:colOff>
      <xdr:row>14</xdr:row>
      <xdr:rowOff>48895</xdr:rowOff>
    </xdr:to>
    <xdr:cxnSp macro="">
      <xdr:nvCxnSpPr>
        <xdr:cNvPr id="437" name="直線コネクタ 436"/>
        <xdr:cNvCxnSpPr/>
      </xdr:nvCxnSpPr>
      <xdr:spPr>
        <a:xfrm>
          <a:off x="11742420" y="2360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76835</xdr:rowOff>
    </xdr:from>
    <xdr:ext cx="762000" cy="249555"/>
    <xdr:sp macro="" textlink="">
      <xdr:nvSpPr>
        <xdr:cNvPr id="438" name="テキスト ボックス 437"/>
        <xdr:cNvSpPr txBox="1"/>
      </xdr:nvSpPr>
      <xdr:spPr>
        <a:xfrm>
          <a:off x="11051540" y="222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9" name="直線コネクタ 438"/>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40"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48895</xdr:rowOff>
    </xdr:from>
    <xdr:to>
      <xdr:col>81</xdr:col>
      <xdr:colOff>44450</xdr:colOff>
      <xdr:row>21</xdr:row>
      <xdr:rowOff>83185</xdr:rowOff>
    </xdr:to>
    <xdr:cxnSp macro="">
      <xdr:nvCxnSpPr>
        <xdr:cNvPr id="441" name="直線コネクタ 440"/>
        <xdr:cNvCxnSpPr/>
      </xdr:nvCxnSpPr>
      <xdr:spPr>
        <a:xfrm flipV="1">
          <a:off x="15577820" y="2360295"/>
          <a:ext cx="0" cy="1189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56515</xdr:rowOff>
    </xdr:from>
    <xdr:ext cx="755650" cy="243205"/>
    <xdr:sp macro="" textlink="">
      <xdr:nvSpPr>
        <xdr:cNvPr id="442" name="将来負担の状況最小値テキスト"/>
        <xdr:cNvSpPr txBox="1"/>
      </xdr:nvSpPr>
      <xdr:spPr>
        <a:xfrm>
          <a:off x="15666720" y="352361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83185</xdr:rowOff>
    </xdr:from>
    <xdr:to>
      <xdr:col>81</xdr:col>
      <xdr:colOff>133350</xdr:colOff>
      <xdr:row>21</xdr:row>
      <xdr:rowOff>83185</xdr:rowOff>
    </xdr:to>
    <xdr:cxnSp macro="">
      <xdr:nvCxnSpPr>
        <xdr:cNvPr id="443" name="直線コネクタ 442"/>
        <xdr:cNvCxnSpPr/>
      </xdr:nvCxnSpPr>
      <xdr:spPr>
        <a:xfrm>
          <a:off x="15506700" y="35502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132080</xdr:rowOff>
    </xdr:from>
    <xdr:ext cx="755650" cy="249555"/>
    <xdr:sp macro="" textlink="">
      <xdr:nvSpPr>
        <xdr:cNvPr id="444" name="将来負担の状況最大値テキスト"/>
        <xdr:cNvSpPr txBox="1"/>
      </xdr:nvSpPr>
      <xdr:spPr>
        <a:xfrm>
          <a:off x="15666720" y="211328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48895</xdr:rowOff>
    </xdr:from>
    <xdr:to>
      <xdr:col>81</xdr:col>
      <xdr:colOff>133350</xdr:colOff>
      <xdr:row>14</xdr:row>
      <xdr:rowOff>48895</xdr:rowOff>
    </xdr:to>
    <xdr:cxnSp macro="">
      <xdr:nvCxnSpPr>
        <xdr:cNvPr id="445" name="直線コネクタ 444"/>
        <xdr:cNvCxnSpPr/>
      </xdr:nvCxnSpPr>
      <xdr:spPr>
        <a:xfrm>
          <a:off x="15506700" y="2360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26035</xdr:rowOff>
    </xdr:from>
    <xdr:to>
      <xdr:col>81</xdr:col>
      <xdr:colOff>44450</xdr:colOff>
      <xdr:row>16</xdr:row>
      <xdr:rowOff>76835</xdr:rowOff>
    </xdr:to>
    <xdr:cxnSp macro="">
      <xdr:nvCxnSpPr>
        <xdr:cNvPr id="446" name="直線コネクタ 445"/>
        <xdr:cNvCxnSpPr/>
      </xdr:nvCxnSpPr>
      <xdr:spPr>
        <a:xfrm flipV="1">
          <a:off x="14810740" y="2667635"/>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95885</xdr:rowOff>
    </xdr:from>
    <xdr:ext cx="755650" cy="243205"/>
    <xdr:sp macro="" textlink="">
      <xdr:nvSpPr>
        <xdr:cNvPr id="447" name="将来負担の状況平均値テキスト"/>
        <xdr:cNvSpPr txBox="1"/>
      </xdr:nvSpPr>
      <xdr:spPr>
        <a:xfrm>
          <a:off x="15666720" y="2242185"/>
          <a:ext cx="7556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80010</xdr:rowOff>
    </xdr:from>
    <xdr:to>
      <xdr:col>81</xdr:col>
      <xdr:colOff>95250</xdr:colOff>
      <xdr:row>15</xdr:row>
      <xdr:rowOff>12700</xdr:rowOff>
    </xdr:to>
    <xdr:sp macro="" textlink="">
      <xdr:nvSpPr>
        <xdr:cNvPr id="448" name="フローチャート: 判断 447"/>
        <xdr:cNvSpPr/>
      </xdr:nvSpPr>
      <xdr:spPr>
        <a:xfrm>
          <a:off x="15533370" y="23914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16</xdr:row>
      <xdr:rowOff>37465</xdr:rowOff>
    </xdr:from>
    <xdr:to>
      <xdr:col>77</xdr:col>
      <xdr:colOff>44450</xdr:colOff>
      <xdr:row>16</xdr:row>
      <xdr:rowOff>76835</xdr:rowOff>
    </xdr:to>
    <xdr:cxnSp macro="">
      <xdr:nvCxnSpPr>
        <xdr:cNvPr id="449" name="直線コネクタ 448"/>
        <xdr:cNvCxnSpPr/>
      </xdr:nvCxnSpPr>
      <xdr:spPr>
        <a:xfrm>
          <a:off x="13999210" y="2679065"/>
          <a:ext cx="8115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14</xdr:row>
      <xdr:rowOff>81915</xdr:rowOff>
    </xdr:from>
    <xdr:to>
      <xdr:col>77</xdr:col>
      <xdr:colOff>95250</xdr:colOff>
      <xdr:row>15</xdr:row>
      <xdr:rowOff>14605</xdr:rowOff>
    </xdr:to>
    <xdr:sp macro="" textlink="">
      <xdr:nvSpPr>
        <xdr:cNvPr id="450" name="フローチャート: 判断 449"/>
        <xdr:cNvSpPr/>
      </xdr:nvSpPr>
      <xdr:spPr>
        <a:xfrm>
          <a:off x="14766290" y="23933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24765</xdr:rowOff>
    </xdr:from>
    <xdr:ext cx="730250" cy="243205"/>
    <xdr:sp macro="" textlink="">
      <xdr:nvSpPr>
        <xdr:cNvPr id="451" name="テキスト ボックス 450"/>
        <xdr:cNvSpPr txBox="1"/>
      </xdr:nvSpPr>
      <xdr:spPr>
        <a:xfrm>
          <a:off x="14465300" y="217106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27940</xdr:rowOff>
    </xdr:from>
    <xdr:to>
      <xdr:col>72</xdr:col>
      <xdr:colOff>191770</xdr:colOff>
      <xdr:row>16</xdr:row>
      <xdr:rowOff>37465</xdr:rowOff>
    </xdr:to>
    <xdr:cxnSp macro="">
      <xdr:nvCxnSpPr>
        <xdr:cNvPr id="452" name="直線コネクタ 451"/>
        <xdr:cNvCxnSpPr/>
      </xdr:nvCxnSpPr>
      <xdr:spPr>
        <a:xfrm>
          <a:off x="13192760" y="266954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118110</xdr:rowOff>
    </xdr:from>
    <xdr:to>
      <xdr:col>73</xdr:col>
      <xdr:colOff>44450</xdr:colOff>
      <xdr:row>15</xdr:row>
      <xdr:rowOff>50800</xdr:rowOff>
    </xdr:to>
    <xdr:sp macro="" textlink="">
      <xdr:nvSpPr>
        <xdr:cNvPr id="453" name="フローチャート: 判断 452"/>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60960</xdr:rowOff>
    </xdr:from>
    <xdr:ext cx="755650" cy="243205"/>
    <xdr:sp macro="" textlink="">
      <xdr:nvSpPr>
        <xdr:cNvPr id="454" name="テキスト ボックス 453"/>
        <xdr:cNvSpPr txBox="1"/>
      </xdr:nvSpPr>
      <xdr:spPr>
        <a:xfrm>
          <a:off x="13647420" y="22072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27940</xdr:rowOff>
    </xdr:from>
    <xdr:to>
      <xdr:col>68</xdr:col>
      <xdr:colOff>152400</xdr:colOff>
      <xdr:row>16</xdr:row>
      <xdr:rowOff>84455</xdr:rowOff>
    </xdr:to>
    <xdr:cxnSp macro="">
      <xdr:nvCxnSpPr>
        <xdr:cNvPr id="455" name="直線コネクタ 454"/>
        <xdr:cNvCxnSpPr/>
      </xdr:nvCxnSpPr>
      <xdr:spPr>
        <a:xfrm flipV="1">
          <a:off x="12374880" y="2669540"/>
          <a:ext cx="8178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7620</xdr:rowOff>
    </xdr:from>
    <xdr:to>
      <xdr:col>68</xdr:col>
      <xdr:colOff>191770</xdr:colOff>
      <xdr:row>15</xdr:row>
      <xdr:rowOff>105410</xdr:rowOff>
    </xdr:to>
    <xdr:sp macro="" textlink="">
      <xdr:nvSpPr>
        <xdr:cNvPr id="456" name="フローチャート: 判断 455"/>
        <xdr:cNvSpPr/>
      </xdr:nvSpPr>
      <xdr:spPr>
        <a:xfrm>
          <a:off x="13141960" y="2484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116205</xdr:rowOff>
    </xdr:from>
    <xdr:ext cx="755650" cy="243205"/>
    <xdr:sp macro="" textlink="">
      <xdr:nvSpPr>
        <xdr:cNvPr id="457" name="テキスト ボックス 456"/>
        <xdr:cNvSpPr txBox="1"/>
      </xdr:nvSpPr>
      <xdr:spPr>
        <a:xfrm>
          <a:off x="12847320" y="226250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66040</xdr:rowOff>
    </xdr:from>
    <xdr:to>
      <xdr:col>64</xdr:col>
      <xdr:colOff>152400</xdr:colOff>
      <xdr:row>15</xdr:row>
      <xdr:rowOff>163830</xdr:rowOff>
    </xdr:to>
    <xdr:sp macro="" textlink="">
      <xdr:nvSpPr>
        <xdr:cNvPr id="458" name="フローチャート: 判断 457"/>
        <xdr:cNvSpPr/>
      </xdr:nvSpPr>
      <xdr:spPr>
        <a:xfrm>
          <a:off x="12324080" y="254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8255</xdr:rowOff>
    </xdr:from>
    <xdr:ext cx="755650" cy="249555"/>
    <xdr:sp macro="" textlink="">
      <xdr:nvSpPr>
        <xdr:cNvPr id="459" name="テキスト ボックス 458"/>
        <xdr:cNvSpPr txBox="1"/>
      </xdr:nvSpPr>
      <xdr:spPr>
        <a:xfrm>
          <a:off x="12029440" y="23196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5650" cy="243205"/>
    <xdr:sp macro="" textlink="">
      <xdr:nvSpPr>
        <xdr:cNvPr id="460" name="テキスト ボックス 459"/>
        <xdr:cNvSpPr txBox="1"/>
      </xdr:nvSpPr>
      <xdr:spPr>
        <a:xfrm>
          <a:off x="1537970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5650" cy="243205"/>
    <xdr:sp macro="" textlink="">
      <xdr:nvSpPr>
        <xdr:cNvPr id="461" name="テキスト ボックス 460"/>
        <xdr:cNvSpPr txBox="1"/>
      </xdr:nvSpPr>
      <xdr:spPr>
        <a:xfrm>
          <a:off x="1461262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3205"/>
    <xdr:sp macro="" textlink="">
      <xdr:nvSpPr>
        <xdr:cNvPr id="462" name="テキスト ボックス 461"/>
        <xdr:cNvSpPr txBox="1"/>
      </xdr:nvSpPr>
      <xdr:spPr>
        <a:xfrm>
          <a:off x="13807440" y="42170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5650" cy="243205"/>
    <xdr:sp macro="" textlink="">
      <xdr:nvSpPr>
        <xdr:cNvPr id="463" name="テキスト ボックス 462"/>
        <xdr:cNvSpPr txBox="1"/>
      </xdr:nvSpPr>
      <xdr:spPr>
        <a:xfrm>
          <a:off x="1299464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5650" cy="243205"/>
    <xdr:sp macro="" textlink="">
      <xdr:nvSpPr>
        <xdr:cNvPr id="464" name="テキスト ボックス 463"/>
        <xdr:cNvSpPr txBox="1"/>
      </xdr:nvSpPr>
      <xdr:spPr>
        <a:xfrm>
          <a:off x="1217676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15</xdr:row>
      <xdr:rowOff>141605</xdr:rowOff>
    </xdr:from>
    <xdr:to>
      <xdr:col>81</xdr:col>
      <xdr:colOff>95250</xdr:colOff>
      <xdr:row>16</xdr:row>
      <xdr:rowOff>74295</xdr:rowOff>
    </xdr:to>
    <xdr:sp macro="" textlink="">
      <xdr:nvSpPr>
        <xdr:cNvPr id="465" name="楕円 464"/>
        <xdr:cNvSpPr/>
      </xdr:nvSpPr>
      <xdr:spPr>
        <a:xfrm>
          <a:off x="15533370" y="2618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114935</xdr:rowOff>
    </xdr:from>
    <xdr:ext cx="755650" cy="249555"/>
    <xdr:sp macro="" textlink="">
      <xdr:nvSpPr>
        <xdr:cNvPr id="466" name="将来負担の状況該当値テキスト"/>
        <xdr:cNvSpPr txBox="1"/>
      </xdr:nvSpPr>
      <xdr:spPr>
        <a:xfrm>
          <a:off x="15666720" y="25914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16</xdr:row>
      <xdr:rowOff>27940</xdr:rowOff>
    </xdr:from>
    <xdr:to>
      <xdr:col>77</xdr:col>
      <xdr:colOff>95250</xdr:colOff>
      <xdr:row>16</xdr:row>
      <xdr:rowOff>126365</xdr:rowOff>
    </xdr:to>
    <xdr:sp macro="" textlink="">
      <xdr:nvSpPr>
        <xdr:cNvPr id="467" name="楕円 466"/>
        <xdr:cNvSpPr/>
      </xdr:nvSpPr>
      <xdr:spPr>
        <a:xfrm>
          <a:off x="14766290" y="26695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111125</xdr:rowOff>
    </xdr:from>
    <xdr:ext cx="730250" cy="249555"/>
    <xdr:sp macro="" textlink="">
      <xdr:nvSpPr>
        <xdr:cNvPr id="468" name="テキスト ボックス 467"/>
        <xdr:cNvSpPr txBox="1"/>
      </xdr:nvSpPr>
      <xdr:spPr>
        <a:xfrm>
          <a:off x="14465300" y="275272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153670</xdr:rowOff>
    </xdr:from>
    <xdr:to>
      <xdr:col>73</xdr:col>
      <xdr:colOff>44450</xdr:colOff>
      <xdr:row>16</xdr:row>
      <xdr:rowOff>86360</xdr:rowOff>
    </xdr:to>
    <xdr:sp macro="" textlink="">
      <xdr:nvSpPr>
        <xdr:cNvPr id="469" name="楕円 468"/>
        <xdr:cNvSpPr/>
      </xdr:nvSpPr>
      <xdr:spPr>
        <a:xfrm>
          <a:off x="13959840" y="2630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71755</xdr:rowOff>
    </xdr:from>
    <xdr:ext cx="755650" cy="249555"/>
    <xdr:sp macro="" textlink="">
      <xdr:nvSpPr>
        <xdr:cNvPr id="470" name="テキスト ボックス 469"/>
        <xdr:cNvSpPr txBox="1"/>
      </xdr:nvSpPr>
      <xdr:spPr>
        <a:xfrm>
          <a:off x="13647420" y="27133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143510</xdr:rowOff>
    </xdr:from>
    <xdr:to>
      <xdr:col>68</xdr:col>
      <xdr:colOff>191770</xdr:colOff>
      <xdr:row>16</xdr:row>
      <xdr:rowOff>76200</xdr:rowOff>
    </xdr:to>
    <xdr:sp macro="" textlink="">
      <xdr:nvSpPr>
        <xdr:cNvPr id="471" name="楕円 470"/>
        <xdr:cNvSpPr/>
      </xdr:nvSpPr>
      <xdr:spPr>
        <a:xfrm>
          <a:off x="13141960" y="26200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61595</xdr:rowOff>
    </xdr:from>
    <xdr:ext cx="755650" cy="243205"/>
    <xdr:sp macro="" textlink="">
      <xdr:nvSpPr>
        <xdr:cNvPr id="472" name="テキスト ボックス 471"/>
        <xdr:cNvSpPr txBox="1"/>
      </xdr:nvSpPr>
      <xdr:spPr>
        <a:xfrm>
          <a:off x="12847320" y="270319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35560</xdr:rowOff>
    </xdr:from>
    <xdr:to>
      <xdr:col>64</xdr:col>
      <xdr:colOff>152400</xdr:colOff>
      <xdr:row>16</xdr:row>
      <xdr:rowOff>133350</xdr:rowOff>
    </xdr:to>
    <xdr:sp macro="" textlink="">
      <xdr:nvSpPr>
        <xdr:cNvPr id="473" name="楕円 472"/>
        <xdr:cNvSpPr/>
      </xdr:nvSpPr>
      <xdr:spPr>
        <a:xfrm>
          <a:off x="12324080" y="267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118745</xdr:rowOff>
    </xdr:from>
    <xdr:ext cx="755650" cy="243205"/>
    <xdr:sp macro="" textlink="">
      <xdr:nvSpPr>
        <xdr:cNvPr id="474" name="テキスト ボックス 473"/>
        <xdr:cNvSpPr txBox="1"/>
      </xdr:nvSpPr>
      <xdr:spPr>
        <a:xfrm>
          <a:off x="12029440" y="276034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2730"/>
    <xdr:sp macro="" textlink="">
      <xdr:nvSpPr>
        <xdr:cNvPr id="30" name="テキスト ボックス 29"/>
        <xdr:cNvSpPr txBox="1"/>
      </xdr:nvSpPr>
      <xdr:spPr>
        <a:xfrm>
          <a:off x="647065" y="349250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2730"/>
    <xdr:sp macro="" textlink="">
      <xdr:nvSpPr>
        <xdr:cNvPr id="31" name="テキスト ボックス 30"/>
        <xdr:cNvSpPr txBox="1"/>
      </xdr:nvSpPr>
      <xdr:spPr>
        <a:xfrm>
          <a:off x="647065" y="37465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今年度は、分子で職員給の増等により金額が増となり、分母で地方交付税の減額に伴い経常一般財源全体の金額が大きく減少したため2.0ポイントの増となった。ごみ処理及び消防等の業務について、一部事務組合が執り行っているため、これまで類似団体と比較すると低い水準となっていたが、今年度は若干高くなった。</a:t>
          </a:r>
        </a:p>
        <a:p>
          <a:r>
            <a:rPr kumimoji="1" lang="ja-JP" altLang="en-US" sz="1200">
              <a:latin typeface="ＭＳ Ｐゴシック"/>
              <a:ea typeface="ＭＳ Ｐゴシック"/>
            </a:rPr>
            <a:t>　今後は、定年引上げ等の影響から、人件費が徐々に増加していくことが見込まれることから、中長期的な推移についてその動向を注視しつつ、適正な管理に努めていく。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2730"/>
    <xdr:sp macro="" textlink="">
      <xdr:nvSpPr>
        <xdr:cNvPr id="47" name="テキスト ボックス 46"/>
        <xdr:cNvSpPr txBox="1"/>
      </xdr:nvSpPr>
      <xdr:spPr>
        <a:xfrm>
          <a:off x="23685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2730"/>
    <xdr:sp macro="" textlink="">
      <xdr:nvSpPr>
        <xdr:cNvPr id="51" name="テキスト ボックス 50"/>
        <xdr:cNvSpPr txBox="1"/>
      </xdr:nvSpPr>
      <xdr:spPr>
        <a:xfrm>
          <a:off x="236855" y="6761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2730"/>
    <xdr:sp macro="" textlink="">
      <xdr:nvSpPr>
        <xdr:cNvPr id="57" name="テキスト ボックス 56"/>
        <xdr:cNvSpPr txBox="1"/>
      </xdr:nvSpPr>
      <xdr:spPr>
        <a:xfrm>
          <a:off x="236855" y="5781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2730"/>
    <xdr:sp macro="" textlink="">
      <xdr:nvSpPr>
        <xdr:cNvPr id="61" name="テキスト ボックス 60"/>
        <xdr:cNvSpPr txBox="1"/>
      </xdr:nvSpPr>
      <xdr:spPr>
        <a:xfrm>
          <a:off x="236855" y="5128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xdr:cNvCxnSpPr/>
      </xdr:nvCxnSpPr>
      <xdr:spPr>
        <a:xfrm flipV="1">
          <a:off x="44145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55650" cy="258445"/>
    <xdr:sp macro="" textlink="">
      <xdr:nvSpPr>
        <xdr:cNvPr id="64" name="人件費最小値テキスト"/>
        <xdr:cNvSpPr txBox="1"/>
      </xdr:nvSpPr>
      <xdr:spPr>
        <a:xfrm>
          <a:off x="4503420" y="700595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xdr:cNvCxnSpPr/>
      </xdr:nvCxnSpPr>
      <xdr:spPr>
        <a:xfrm>
          <a:off x="4342765" y="7033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55650" cy="252730"/>
    <xdr:sp macro="" textlink="">
      <xdr:nvSpPr>
        <xdr:cNvPr id="66" name="人件費最大値テキスト"/>
        <xdr:cNvSpPr txBox="1"/>
      </xdr:nvSpPr>
      <xdr:spPr>
        <a:xfrm>
          <a:off x="4503420" y="52533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xdr:cNvCxnSpPr/>
      </xdr:nvCxnSpPr>
      <xdr:spPr>
        <a:xfrm>
          <a:off x="4342765" y="5509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35</xdr:row>
      <xdr:rowOff>151765</xdr:rowOff>
    </xdr:from>
    <xdr:to>
      <xdr:col>24</xdr:col>
      <xdr:colOff>25400</xdr:colOff>
      <xdr:row>37</xdr:row>
      <xdr:rowOff>26035</xdr:rowOff>
    </xdr:to>
    <xdr:cxnSp macro="">
      <xdr:nvCxnSpPr>
        <xdr:cNvPr id="68" name="直線コネクタ 67"/>
        <xdr:cNvCxnSpPr/>
      </xdr:nvCxnSpPr>
      <xdr:spPr>
        <a:xfrm>
          <a:off x="3657600" y="6152515"/>
          <a:ext cx="75692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98425</xdr:rowOff>
    </xdr:from>
    <xdr:ext cx="755650" cy="252730"/>
    <xdr:sp macro="" textlink="">
      <xdr:nvSpPr>
        <xdr:cNvPr id="69" name="人件費平均値テキスト"/>
        <xdr:cNvSpPr txBox="1"/>
      </xdr:nvSpPr>
      <xdr:spPr>
        <a:xfrm>
          <a:off x="4503420" y="609917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xdr:cNvSpPr/>
      </xdr:nvSpPr>
      <xdr:spPr>
        <a:xfrm>
          <a:off x="4380865"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53340</xdr:rowOff>
    </xdr:from>
    <xdr:to>
      <xdr:col>19</xdr:col>
      <xdr:colOff>182880</xdr:colOff>
      <xdr:row>35</xdr:row>
      <xdr:rowOff>151765</xdr:rowOff>
    </xdr:to>
    <xdr:cxnSp macro="">
      <xdr:nvCxnSpPr>
        <xdr:cNvPr id="71" name="直線コネクタ 70"/>
        <xdr:cNvCxnSpPr/>
      </xdr:nvCxnSpPr>
      <xdr:spPr>
        <a:xfrm>
          <a:off x="2841625" y="6054090"/>
          <a:ext cx="81597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xdr:cNvSpPr/>
      </xdr:nvSpPr>
      <xdr:spPr>
        <a:xfrm>
          <a:off x="361124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135255</xdr:rowOff>
    </xdr:from>
    <xdr:ext cx="736600" cy="252730"/>
    <xdr:sp macro="" textlink="">
      <xdr:nvSpPr>
        <xdr:cNvPr id="73" name="テキスト ボックス 72"/>
        <xdr:cNvSpPr txBox="1"/>
      </xdr:nvSpPr>
      <xdr:spPr>
        <a:xfrm>
          <a:off x="3298190" y="63074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53340</xdr:rowOff>
    </xdr:from>
    <xdr:to>
      <xdr:col>15</xdr:col>
      <xdr:colOff>98425</xdr:colOff>
      <xdr:row>36</xdr:row>
      <xdr:rowOff>110490</xdr:rowOff>
    </xdr:to>
    <xdr:cxnSp macro="">
      <xdr:nvCxnSpPr>
        <xdr:cNvPr id="74" name="直線コネクタ 73"/>
        <xdr:cNvCxnSpPr/>
      </xdr:nvCxnSpPr>
      <xdr:spPr>
        <a:xfrm flipV="1">
          <a:off x="2021205" y="6054090"/>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xdr:cNvSpPr/>
      </xdr:nvSpPr>
      <xdr:spPr>
        <a:xfrm>
          <a:off x="2790825"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59055</xdr:rowOff>
    </xdr:from>
    <xdr:ext cx="755650" cy="259080"/>
    <xdr:sp macro="" textlink="">
      <xdr:nvSpPr>
        <xdr:cNvPr id="76" name="テキスト ボックス 75"/>
        <xdr:cNvSpPr txBox="1"/>
      </xdr:nvSpPr>
      <xdr:spPr>
        <a:xfrm>
          <a:off x="2494915" y="6231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72390</xdr:rowOff>
    </xdr:from>
    <xdr:to>
      <xdr:col>11</xdr:col>
      <xdr:colOff>9525</xdr:colOff>
      <xdr:row>36</xdr:row>
      <xdr:rowOff>110490</xdr:rowOff>
    </xdr:to>
    <xdr:cxnSp macro="">
      <xdr:nvCxnSpPr>
        <xdr:cNvPr id="77" name="直線コネクタ 76"/>
        <xdr:cNvCxnSpPr/>
      </xdr:nvCxnSpPr>
      <xdr:spPr>
        <a:xfrm>
          <a:off x="1217930" y="5901690"/>
          <a:ext cx="8032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xdr:cNvSpPr/>
      </xdr:nvSpPr>
      <xdr:spPr>
        <a:xfrm>
          <a:off x="1987550"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168275</xdr:rowOff>
    </xdr:from>
    <xdr:ext cx="762000" cy="252730"/>
    <xdr:sp macro="" textlink="">
      <xdr:nvSpPr>
        <xdr:cNvPr id="79" name="テキスト ボックス 78"/>
        <xdr:cNvSpPr txBox="1"/>
      </xdr:nvSpPr>
      <xdr:spPr>
        <a:xfrm>
          <a:off x="1674495" y="6340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xdr:cNvSpPr/>
      </xdr:nvSpPr>
      <xdr:spPr>
        <a:xfrm>
          <a:off x="116713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5650" cy="252730"/>
    <xdr:sp macro="" textlink="">
      <xdr:nvSpPr>
        <xdr:cNvPr id="81" name="テキスト ボックス 80"/>
        <xdr:cNvSpPr txBox="1"/>
      </xdr:nvSpPr>
      <xdr:spPr>
        <a:xfrm>
          <a:off x="871220" y="61004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650" cy="259080"/>
    <xdr:sp macro="" textlink="">
      <xdr:nvSpPr>
        <xdr:cNvPr id="82" name="テキスト ボックス 81"/>
        <xdr:cNvSpPr txBox="1"/>
      </xdr:nvSpPr>
      <xdr:spPr>
        <a:xfrm>
          <a:off x="421576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650" cy="259080"/>
    <xdr:sp macro="" textlink="">
      <xdr:nvSpPr>
        <xdr:cNvPr id="83" name="テキスト ボックス 82"/>
        <xdr:cNvSpPr txBox="1"/>
      </xdr:nvSpPr>
      <xdr:spPr>
        <a:xfrm>
          <a:off x="346329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650" cy="259080"/>
    <xdr:sp macro="" textlink="">
      <xdr:nvSpPr>
        <xdr:cNvPr id="86" name="テキスト ボックス 85"/>
        <xdr:cNvSpPr txBox="1"/>
      </xdr:nvSpPr>
      <xdr:spPr>
        <a:xfrm>
          <a:off x="101917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146685</xdr:rowOff>
    </xdr:from>
    <xdr:to>
      <xdr:col>24</xdr:col>
      <xdr:colOff>76200</xdr:colOff>
      <xdr:row>37</xdr:row>
      <xdr:rowOff>76835</xdr:rowOff>
    </xdr:to>
    <xdr:sp macro="" textlink="">
      <xdr:nvSpPr>
        <xdr:cNvPr id="87" name="楕円 86"/>
        <xdr:cNvSpPr/>
      </xdr:nvSpPr>
      <xdr:spPr>
        <a:xfrm>
          <a:off x="4380865" y="6318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118745</xdr:rowOff>
    </xdr:from>
    <xdr:ext cx="755650" cy="259080"/>
    <xdr:sp macro="" textlink="">
      <xdr:nvSpPr>
        <xdr:cNvPr id="88" name="人件費該当値テキスト"/>
        <xdr:cNvSpPr txBox="1"/>
      </xdr:nvSpPr>
      <xdr:spPr>
        <a:xfrm>
          <a:off x="4503420" y="62909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100965</xdr:rowOff>
    </xdr:from>
    <xdr:to>
      <xdr:col>20</xdr:col>
      <xdr:colOff>38100</xdr:colOff>
      <xdr:row>36</xdr:row>
      <xdr:rowOff>31115</xdr:rowOff>
    </xdr:to>
    <xdr:sp macro="" textlink="">
      <xdr:nvSpPr>
        <xdr:cNvPr id="89" name="楕円 88"/>
        <xdr:cNvSpPr/>
      </xdr:nvSpPr>
      <xdr:spPr>
        <a:xfrm>
          <a:off x="3611245" y="61017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41275</xdr:rowOff>
    </xdr:from>
    <xdr:ext cx="736600" cy="252730"/>
    <xdr:sp macro="" textlink="">
      <xdr:nvSpPr>
        <xdr:cNvPr id="90" name="テキスト ボックス 89"/>
        <xdr:cNvSpPr txBox="1"/>
      </xdr:nvSpPr>
      <xdr:spPr>
        <a:xfrm>
          <a:off x="3298190" y="58705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2540</xdr:rowOff>
    </xdr:from>
    <xdr:to>
      <xdr:col>15</xdr:col>
      <xdr:colOff>149225</xdr:colOff>
      <xdr:row>35</xdr:row>
      <xdr:rowOff>104140</xdr:rowOff>
    </xdr:to>
    <xdr:sp macro="" textlink="">
      <xdr:nvSpPr>
        <xdr:cNvPr id="91" name="楕円 90"/>
        <xdr:cNvSpPr/>
      </xdr:nvSpPr>
      <xdr:spPr>
        <a:xfrm>
          <a:off x="2790825"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114300</xdr:rowOff>
    </xdr:from>
    <xdr:ext cx="755650" cy="259080"/>
    <xdr:sp macro="" textlink="">
      <xdr:nvSpPr>
        <xdr:cNvPr id="92" name="テキスト ボックス 91"/>
        <xdr:cNvSpPr txBox="1"/>
      </xdr:nvSpPr>
      <xdr:spPr>
        <a:xfrm>
          <a:off x="2494915" y="5772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59690</xdr:rowOff>
    </xdr:from>
    <xdr:to>
      <xdr:col>11</xdr:col>
      <xdr:colOff>60325</xdr:colOff>
      <xdr:row>36</xdr:row>
      <xdr:rowOff>161290</xdr:rowOff>
    </xdr:to>
    <xdr:sp macro="" textlink="">
      <xdr:nvSpPr>
        <xdr:cNvPr id="93" name="楕円 92"/>
        <xdr:cNvSpPr/>
      </xdr:nvSpPr>
      <xdr:spPr>
        <a:xfrm>
          <a:off x="1987550" y="6231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0</xdr:rowOff>
    </xdr:from>
    <xdr:ext cx="762000" cy="259080"/>
    <xdr:sp macro="" textlink="">
      <xdr:nvSpPr>
        <xdr:cNvPr id="94" name="テキスト ボックス 93"/>
        <xdr:cNvSpPr txBox="1"/>
      </xdr:nvSpPr>
      <xdr:spPr>
        <a:xfrm>
          <a:off x="1674495"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21590</xdr:rowOff>
    </xdr:from>
    <xdr:to>
      <xdr:col>6</xdr:col>
      <xdr:colOff>171450</xdr:colOff>
      <xdr:row>34</xdr:row>
      <xdr:rowOff>123190</xdr:rowOff>
    </xdr:to>
    <xdr:sp macro="" textlink="">
      <xdr:nvSpPr>
        <xdr:cNvPr id="95" name="楕円 94"/>
        <xdr:cNvSpPr/>
      </xdr:nvSpPr>
      <xdr:spPr>
        <a:xfrm>
          <a:off x="116713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133350</xdr:rowOff>
    </xdr:from>
    <xdr:ext cx="755650" cy="252730"/>
    <xdr:sp macro="" textlink="">
      <xdr:nvSpPr>
        <xdr:cNvPr id="96" name="テキスト ボックス 95"/>
        <xdr:cNvSpPr txBox="1"/>
      </xdr:nvSpPr>
      <xdr:spPr>
        <a:xfrm>
          <a:off x="871220" y="56197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分子で給食用賄材料費の金額が減となっており、また、分母においても地方交付税が減となったことにより、物件費に係る比率は昨年度と同率の14.4ポイントとなった。</a:t>
          </a:r>
        </a:p>
        <a:p>
          <a:r>
            <a:rPr kumimoji="1" lang="ja-JP" altLang="en-US" sz="1300">
              <a:latin typeface="ＭＳ Ｐゴシック"/>
              <a:ea typeface="ＭＳ Ｐゴシック"/>
            </a:rPr>
            <a:t>　今後は、継続的に物価高騰による影響が懸念されるため、第6次下妻市行政改革プランや公共施設等適正管理計画に照らして、行政コストの抜本的な削減及び公共施設の管理における効率化、スリム化を推進していく。</a:t>
          </a:r>
        </a:p>
      </xdr:txBody>
    </xdr:sp>
    <xdr:clientData/>
  </xdr:twoCellAnchor>
  <xdr:oneCellAnchor>
    <xdr:from>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2730"/>
    <xdr:sp macro="" textlink="">
      <xdr:nvSpPr>
        <xdr:cNvPr id="110" name="テキスト ボックス 109"/>
        <xdr:cNvSpPr txBox="1"/>
      </xdr:nvSpPr>
      <xdr:spPr>
        <a:xfrm>
          <a:off x="10926445" y="3985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2730"/>
    <xdr:sp macro="" textlink="">
      <xdr:nvSpPr>
        <xdr:cNvPr id="116" name="テキスト ボックス 115"/>
        <xdr:cNvSpPr txBox="1"/>
      </xdr:nvSpPr>
      <xdr:spPr>
        <a:xfrm>
          <a:off x="10926445" y="284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2730"/>
    <xdr:sp macro="" textlink="">
      <xdr:nvSpPr>
        <xdr:cNvPr id="122" name="テキスト ボックス 121"/>
        <xdr:cNvSpPr txBox="1"/>
      </xdr:nvSpPr>
      <xdr:spPr>
        <a:xfrm>
          <a:off x="10926445" y="169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510411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11430</xdr:rowOff>
    </xdr:from>
    <xdr:ext cx="762000" cy="259080"/>
    <xdr:sp macro="" textlink="">
      <xdr:nvSpPr>
        <xdr:cNvPr id="125" name="物件費最小値テキスト"/>
        <xdr:cNvSpPr txBox="1"/>
      </xdr:nvSpPr>
      <xdr:spPr>
        <a:xfrm>
          <a:off x="1517904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182880</xdr:colOff>
      <xdr:row>21</xdr:row>
      <xdr:rowOff>39370</xdr:rowOff>
    </xdr:to>
    <xdr:cxnSp macro="">
      <xdr:nvCxnSpPr>
        <xdr:cNvPr id="126" name="直線コネクタ 125"/>
        <xdr:cNvCxnSpPr/>
      </xdr:nvCxnSpPr>
      <xdr:spPr>
        <a:xfrm>
          <a:off x="15015210" y="36398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87630</xdr:rowOff>
    </xdr:from>
    <xdr:ext cx="762000" cy="252730"/>
    <xdr:sp macro="" textlink="">
      <xdr:nvSpPr>
        <xdr:cNvPr id="127" name="物件費最大値テキスト"/>
        <xdr:cNvSpPr txBox="1"/>
      </xdr:nvSpPr>
      <xdr:spPr>
        <a:xfrm>
          <a:off x="15179040" y="1973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182880</xdr:colOff>
      <xdr:row>13</xdr:row>
      <xdr:rowOff>1270</xdr:rowOff>
    </xdr:to>
    <xdr:cxnSp macro="">
      <xdr:nvCxnSpPr>
        <xdr:cNvPr id="128" name="直線コネクタ 127"/>
        <xdr:cNvCxnSpPr/>
      </xdr:nvCxnSpPr>
      <xdr:spPr>
        <a:xfrm>
          <a:off x="15015210" y="2230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24130</xdr:rowOff>
    </xdr:to>
    <xdr:cxnSp macro="">
      <xdr:nvCxnSpPr>
        <xdr:cNvPr id="129" name="直線コネクタ 128"/>
        <xdr:cNvCxnSpPr/>
      </xdr:nvCxnSpPr>
      <xdr:spPr>
        <a:xfrm>
          <a:off x="14334490" y="293878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147320</xdr:rowOff>
    </xdr:from>
    <xdr:ext cx="762000" cy="259080"/>
    <xdr:sp macro="" textlink="">
      <xdr:nvSpPr>
        <xdr:cNvPr id="130" name="物件費平均値テキスト"/>
        <xdr:cNvSpPr txBox="1"/>
      </xdr:nvSpPr>
      <xdr:spPr>
        <a:xfrm>
          <a:off x="1517904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505331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24130</xdr:rowOff>
    </xdr:to>
    <xdr:cxnSp macro="">
      <xdr:nvCxnSpPr>
        <xdr:cNvPr id="132" name="直線コネクタ 131"/>
        <xdr:cNvCxnSpPr/>
      </xdr:nvCxnSpPr>
      <xdr:spPr>
        <a:xfrm>
          <a:off x="13531215" y="281686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428369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0250" cy="259080"/>
    <xdr:sp macro="" textlink="">
      <xdr:nvSpPr>
        <xdr:cNvPr id="134" name="テキスト ボックス 133"/>
        <xdr:cNvSpPr txBox="1"/>
      </xdr:nvSpPr>
      <xdr:spPr>
        <a:xfrm>
          <a:off x="13987780" y="2981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73660</xdr:rowOff>
    </xdr:from>
    <xdr:to>
      <xdr:col>73</xdr:col>
      <xdr:colOff>180975</xdr:colOff>
      <xdr:row>16</xdr:row>
      <xdr:rowOff>134620</xdr:rowOff>
    </xdr:to>
    <xdr:cxnSp macro="">
      <xdr:nvCxnSpPr>
        <xdr:cNvPr id="135" name="直線コネクタ 134"/>
        <xdr:cNvCxnSpPr/>
      </xdr:nvCxnSpPr>
      <xdr:spPr>
        <a:xfrm flipV="1">
          <a:off x="12710795" y="281686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3480415" y="2819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7" name="テキスト ボックス 136"/>
        <xdr:cNvSpPr txBox="1"/>
      </xdr:nvSpPr>
      <xdr:spPr>
        <a:xfrm>
          <a:off x="131673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134620</xdr:rowOff>
    </xdr:from>
    <xdr:to>
      <xdr:col>69</xdr:col>
      <xdr:colOff>92075</xdr:colOff>
      <xdr:row>18</xdr:row>
      <xdr:rowOff>27940</xdr:rowOff>
    </xdr:to>
    <xdr:cxnSp macro="">
      <xdr:nvCxnSpPr>
        <xdr:cNvPr id="138" name="直線コネクタ 137"/>
        <xdr:cNvCxnSpPr/>
      </xdr:nvCxnSpPr>
      <xdr:spPr>
        <a:xfrm flipV="1">
          <a:off x="11890375" y="2877820"/>
          <a:ext cx="82042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24130</xdr:rowOff>
    </xdr:from>
    <xdr:ext cx="762000" cy="259080"/>
    <xdr:sp macro="" textlink="">
      <xdr:nvSpPr>
        <xdr:cNvPr id="140" name="テキスト ボックス 139"/>
        <xdr:cNvSpPr txBox="1"/>
      </xdr:nvSpPr>
      <xdr:spPr>
        <a:xfrm>
          <a:off x="12364085"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1856720"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55650" cy="259080"/>
    <xdr:sp macro="" textlink="">
      <xdr:nvSpPr>
        <xdr:cNvPr id="142" name="テキスト ボックス 141"/>
        <xdr:cNvSpPr txBox="1"/>
      </xdr:nvSpPr>
      <xdr:spPr>
        <a:xfrm>
          <a:off x="11543665" y="2725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650" cy="259080"/>
    <xdr:sp macro="" textlink="">
      <xdr:nvSpPr>
        <xdr:cNvPr id="143" name="テキスト ボックス 142"/>
        <xdr:cNvSpPr txBox="1"/>
      </xdr:nvSpPr>
      <xdr:spPr>
        <a:xfrm>
          <a:off x="14905355"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5650" cy="259080"/>
    <xdr:sp macro="" textlink="">
      <xdr:nvSpPr>
        <xdr:cNvPr id="146" name="テキスト ボックス 145"/>
        <xdr:cNvSpPr txBox="1"/>
      </xdr:nvSpPr>
      <xdr:spPr>
        <a:xfrm>
          <a:off x="1251204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505331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15</xdr:row>
      <xdr:rowOff>161290</xdr:rowOff>
    </xdr:from>
    <xdr:ext cx="762000" cy="259080"/>
    <xdr:sp macro="" textlink="">
      <xdr:nvSpPr>
        <xdr:cNvPr id="149" name="物件費該当値テキスト"/>
        <xdr:cNvSpPr txBox="1"/>
      </xdr:nvSpPr>
      <xdr:spPr>
        <a:xfrm>
          <a:off x="1517904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428369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85090</xdr:rowOff>
    </xdr:from>
    <xdr:ext cx="730250" cy="259080"/>
    <xdr:sp macro="" textlink="">
      <xdr:nvSpPr>
        <xdr:cNvPr id="151" name="テキスト ボックス 150"/>
        <xdr:cNvSpPr txBox="1"/>
      </xdr:nvSpPr>
      <xdr:spPr>
        <a:xfrm>
          <a:off x="13987780" y="26568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xdr:cNvSpPr/>
      </xdr:nvSpPr>
      <xdr:spPr>
        <a:xfrm>
          <a:off x="13480415" y="276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134620</xdr:rowOff>
    </xdr:from>
    <xdr:ext cx="762000" cy="252730"/>
    <xdr:sp macro="" textlink="">
      <xdr:nvSpPr>
        <xdr:cNvPr id="153" name="テキスト ボックス 152"/>
        <xdr:cNvSpPr txBox="1"/>
      </xdr:nvSpPr>
      <xdr:spPr>
        <a:xfrm>
          <a:off x="13167360" y="2534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4" name="楕円 153"/>
        <xdr:cNvSpPr/>
      </xdr:nvSpPr>
      <xdr:spPr>
        <a:xfrm>
          <a:off x="12659995"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170180</xdr:rowOff>
    </xdr:from>
    <xdr:ext cx="762000" cy="259080"/>
    <xdr:sp macro="" textlink="">
      <xdr:nvSpPr>
        <xdr:cNvPr id="155" name="テキスト ボックス 154"/>
        <xdr:cNvSpPr txBox="1"/>
      </xdr:nvSpPr>
      <xdr:spPr>
        <a:xfrm>
          <a:off x="12364085"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6" name="楕円 155"/>
        <xdr:cNvSpPr/>
      </xdr:nvSpPr>
      <xdr:spPr>
        <a:xfrm>
          <a:off x="11856720" y="3063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63500</xdr:rowOff>
    </xdr:from>
    <xdr:ext cx="755650" cy="252730"/>
    <xdr:sp macro="" textlink="">
      <xdr:nvSpPr>
        <xdr:cNvPr id="157" name="テキスト ボックス 156"/>
        <xdr:cNvSpPr txBox="1"/>
      </xdr:nvSpPr>
      <xdr:spPr>
        <a:xfrm>
          <a:off x="11543665" y="31496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児童福祉費のうち施設型給付費、社会福祉費のうち障害福祉費及び生活保護費の増加がここ数年続いており、類似団体と比較しても例年高い水準となっている。今年度は、低所得世帯支援給付金の増により1.8ポイントの増となった。</a:t>
          </a:r>
        </a:p>
        <a:p>
          <a:r>
            <a:rPr kumimoji="1" lang="ja-JP" altLang="en-US" sz="1200">
              <a:latin typeface="ＭＳ Ｐゴシック"/>
              <a:ea typeface="ＭＳ Ｐゴシック"/>
            </a:rPr>
            <a:t>　扶助費は全国的にみても増加傾向にあり、この状況が続くと他の義務的経費を圧迫することにもなりかねないため、給付審査の適正化及び扶助の効果の検証を行っていく。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2730"/>
    <xdr:sp macro="" textlink="">
      <xdr:nvSpPr>
        <xdr:cNvPr id="171" name="テキスト ボックス 170"/>
        <xdr:cNvSpPr txBox="1"/>
      </xdr:nvSpPr>
      <xdr:spPr>
        <a:xfrm>
          <a:off x="23685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2730"/>
    <xdr:sp macro="" textlink="">
      <xdr:nvSpPr>
        <xdr:cNvPr id="175" name="テキスト ボックス 174"/>
        <xdr:cNvSpPr txBox="1"/>
      </xdr:nvSpPr>
      <xdr:spPr>
        <a:xfrm>
          <a:off x="236855" y="10190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2730"/>
    <xdr:sp macro="" textlink="">
      <xdr:nvSpPr>
        <xdr:cNvPr id="181" name="テキスト ボックス 180"/>
        <xdr:cNvSpPr txBox="1"/>
      </xdr:nvSpPr>
      <xdr:spPr>
        <a:xfrm>
          <a:off x="236855" y="9210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2730"/>
    <xdr:sp macro="" textlink="">
      <xdr:nvSpPr>
        <xdr:cNvPr id="185" name="テキスト ボックス 184"/>
        <xdr:cNvSpPr txBox="1"/>
      </xdr:nvSpPr>
      <xdr:spPr>
        <a:xfrm>
          <a:off x="23685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xdr:cNvCxnSpPr/>
      </xdr:nvCxnSpPr>
      <xdr:spPr>
        <a:xfrm flipV="1">
          <a:off x="44145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55650" cy="259080"/>
    <xdr:sp macro="" textlink="">
      <xdr:nvSpPr>
        <xdr:cNvPr id="188" name="扶助費最小値テキスト"/>
        <xdr:cNvSpPr txBox="1"/>
      </xdr:nvSpPr>
      <xdr:spPr>
        <a:xfrm>
          <a:off x="4503420" y="103917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xdr:cNvCxnSpPr/>
      </xdr:nvCxnSpPr>
      <xdr:spPr>
        <a:xfrm>
          <a:off x="4342765" y="10419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55650" cy="252730"/>
    <xdr:sp macro="" textlink="">
      <xdr:nvSpPr>
        <xdr:cNvPr id="190" name="扶助費最大値テキスト"/>
        <xdr:cNvSpPr txBox="1"/>
      </xdr:nvSpPr>
      <xdr:spPr>
        <a:xfrm>
          <a:off x="4503420" y="89217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xdr:cNvCxnSpPr/>
      </xdr:nvCxnSpPr>
      <xdr:spPr>
        <a:xfrm>
          <a:off x="4342765" y="9178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56</xdr:row>
      <xdr:rowOff>34290</xdr:rowOff>
    </xdr:from>
    <xdr:to>
      <xdr:col>24</xdr:col>
      <xdr:colOff>25400</xdr:colOff>
      <xdr:row>57</xdr:row>
      <xdr:rowOff>59055</xdr:rowOff>
    </xdr:to>
    <xdr:cxnSp macro="">
      <xdr:nvCxnSpPr>
        <xdr:cNvPr id="192" name="直線コネクタ 191"/>
        <xdr:cNvCxnSpPr/>
      </xdr:nvCxnSpPr>
      <xdr:spPr>
        <a:xfrm>
          <a:off x="3657600" y="9635490"/>
          <a:ext cx="7569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55650" cy="259080"/>
    <xdr:sp macro="" textlink="">
      <xdr:nvSpPr>
        <xdr:cNvPr id="193" name="扶助費平均値テキスト"/>
        <xdr:cNvSpPr txBox="1"/>
      </xdr:nvSpPr>
      <xdr:spPr>
        <a:xfrm>
          <a:off x="4503420" y="94081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34290</xdr:rowOff>
    </xdr:from>
    <xdr:to>
      <xdr:col>19</xdr:col>
      <xdr:colOff>182880</xdr:colOff>
      <xdr:row>56</xdr:row>
      <xdr:rowOff>110490</xdr:rowOff>
    </xdr:to>
    <xdr:cxnSp macro="">
      <xdr:nvCxnSpPr>
        <xdr:cNvPr id="195" name="直線コネクタ 194"/>
        <xdr:cNvCxnSpPr/>
      </xdr:nvCxnSpPr>
      <xdr:spPr>
        <a:xfrm flipV="1">
          <a:off x="2841625" y="9635490"/>
          <a:ext cx="8159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xdr:cNvSpPr/>
      </xdr:nvSpPr>
      <xdr:spPr>
        <a:xfrm>
          <a:off x="3611245" y="9508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6600" cy="252730"/>
    <xdr:sp macro="" textlink="">
      <xdr:nvSpPr>
        <xdr:cNvPr id="197" name="テキスト ボックス 196"/>
        <xdr:cNvSpPr txBox="1"/>
      </xdr:nvSpPr>
      <xdr:spPr>
        <a:xfrm>
          <a:off x="3298190" y="92773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110490</xdr:rowOff>
    </xdr:from>
    <xdr:to>
      <xdr:col>15</xdr:col>
      <xdr:colOff>98425</xdr:colOff>
      <xdr:row>56</xdr:row>
      <xdr:rowOff>143510</xdr:rowOff>
    </xdr:to>
    <xdr:cxnSp macro="">
      <xdr:nvCxnSpPr>
        <xdr:cNvPr id="198" name="直線コネクタ 197"/>
        <xdr:cNvCxnSpPr/>
      </xdr:nvCxnSpPr>
      <xdr:spPr>
        <a:xfrm flipV="1">
          <a:off x="2021205" y="9711690"/>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2790825"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55650" cy="252730"/>
    <xdr:sp macro="" textlink="">
      <xdr:nvSpPr>
        <xdr:cNvPr id="200" name="テキスト ボックス 199"/>
        <xdr:cNvSpPr txBox="1"/>
      </xdr:nvSpPr>
      <xdr:spPr>
        <a:xfrm>
          <a:off x="2494915" y="92557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57</xdr:row>
      <xdr:rowOff>91440</xdr:rowOff>
    </xdr:to>
    <xdr:cxnSp macro="">
      <xdr:nvCxnSpPr>
        <xdr:cNvPr id="201" name="直線コネクタ 200"/>
        <xdr:cNvCxnSpPr/>
      </xdr:nvCxnSpPr>
      <xdr:spPr>
        <a:xfrm flipV="1">
          <a:off x="1217930" y="9744710"/>
          <a:ext cx="8032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xdr:cNvSpPr/>
      </xdr:nvSpPr>
      <xdr:spPr>
        <a:xfrm>
          <a:off x="1987550" y="9541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62000" cy="252730"/>
    <xdr:sp macro="" textlink="">
      <xdr:nvSpPr>
        <xdr:cNvPr id="203" name="テキスト ボックス 202"/>
        <xdr:cNvSpPr txBox="1"/>
      </xdr:nvSpPr>
      <xdr:spPr>
        <a:xfrm>
          <a:off x="1674495" y="9310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xdr:cNvSpPr/>
      </xdr:nvSpPr>
      <xdr:spPr>
        <a:xfrm>
          <a:off x="116713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55650" cy="259080"/>
    <xdr:sp macro="" textlink="">
      <xdr:nvSpPr>
        <xdr:cNvPr id="205" name="テキスト ボックス 204"/>
        <xdr:cNvSpPr txBox="1"/>
      </xdr:nvSpPr>
      <xdr:spPr>
        <a:xfrm>
          <a:off x="871220" y="94297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650" cy="259080"/>
    <xdr:sp macro="" textlink="">
      <xdr:nvSpPr>
        <xdr:cNvPr id="206" name="テキスト ボックス 205"/>
        <xdr:cNvSpPr txBox="1"/>
      </xdr:nvSpPr>
      <xdr:spPr>
        <a:xfrm>
          <a:off x="421576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650" cy="259080"/>
    <xdr:sp macro="" textlink="">
      <xdr:nvSpPr>
        <xdr:cNvPr id="207" name="テキスト ボックス 206"/>
        <xdr:cNvSpPr txBox="1"/>
      </xdr:nvSpPr>
      <xdr:spPr>
        <a:xfrm>
          <a:off x="346329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650" cy="259080"/>
    <xdr:sp macro="" textlink="">
      <xdr:nvSpPr>
        <xdr:cNvPr id="210" name="テキスト ボックス 209"/>
        <xdr:cNvSpPr txBox="1"/>
      </xdr:nvSpPr>
      <xdr:spPr>
        <a:xfrm>
          <a:off x="101917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8255</xdr:rowOff>
    </xdr:from>
    <xdr:to>
      <xdr:col>24</xdr:col>
      <xdr:colOff>76200</xdr:colOff>
      <xdr:row>57</xdr:row>
      <xdr:rowOff>109855</xdr:rowOff>
    </xdr:to>
    <xdr:sp macro="" textlink="">
      <xdr:nvSpPr>
        <xdr:cNvPr id="211" name="楕円 210"/>
        <xdr:cNvSpPr/>
      </xdr:nvSpPr>
      <xdr:spPr>
        <a:xfrm>
          <a:off x="4380865" y="9780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151765</xdr:rowOff>
    </xdr:from>
    <xdr:ext cx="755650" cy="259080"/>
    <xdr:sp macro="" textlink="">
      <xdr:nvSpPr>
        <xdr:cNvPr id="212" name="扶助費該当値テキスト"/>
        <xdr:cNvSpPr txBox="1"/>
      </xdr:nvSpPr>
      <xdr:spPr>
        <a:xfrm>
          <a:off x="4503420" y="97529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154940</xdr:rowOff>
    </xdr:from>
    <xdr:to>
      <xdr:col>20</xdr:col>
      <xdr:colOff>38100</xdr:colOff>
      <xdr:row>56</xdr:row>
      <xdr:rowOff>85090</xdr:rowOff>
    </xdr:to>
    <xdr:sp macro="" textlink="">
      <xdr:nvSpPr>
        <xdr:cNvPr id="213" name="楕円 212"/>
        <xdr:cNvSpPr/>
      </xdr:nvSpPr>
      <xdr:spPr>
        <a:xfrm>
          <a:off x="3611245" y="9584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69850</xdr:rowOff>
    </xdr:from>
    <xdr:ext cx="736600" cy="259080"/>
    <xdr:sp macro="" textlink="">
      <xdr:nvSpPr>
        <xdr:cNvPr id="214" name="テキスト ボックス 213"/>
        <xdr:cNvSpPr txBox="1"/>
      </xdr:nvSpPr>
      <xdr:spPr>
        <a:xfrm>
          <a:off x="3298190" y="967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59690</xdr:rowOff>
    </xdr:from>
    <xdr:to>
      <xdr:col>15</xdr:col>
      <xdr:colOff>149225</xdr:colOff>
      <xdr:row>56</xdr:row>
      <xdr:rowOff>161290</xdr:rowOff>
    </xdr:to>
    <xdr:sp macro="" textlink="">
      <xdr:nvSpPr>
        <xdr:cNvPr id="215" name="楕円 214"/>
        <xdr:cNvSpPr/>
      </xdr:nvSpPr>
      <xdr:spPr>
        <a:xfrm>
          <a:off x="2790825"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55650" cy="252730"/>
    <xdr:sp macro="" textlink="">
      <xdr:nvSpPr>
        <xdr:cNvPr id="216" name="テキスト ボックス 215"/>
        <xdr:cNvSpPr txBox="1"/>
      </xdr:nvSpPr>
      <xdr:spPr>
        <a:xfrm>
          <a:off x="2494915" y="9747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92710</xdr:rowOff>
    </xdr:from>
    <xdr:to>
      <xdr:col>11</xdr:col>
      <xdr:colOff>60325</xdr:colOff>
      <xdr:row>57</xdr:row>
      <xdr:rowOff>22860</xdr:rowOff>
    </xdr:to>
    <xdr:sp macro="" textlink="">
      <xdr:nvSpPr>
        <xdr:cNvPr id="217" name="楕円 216"/>
        <xdr:cNvSpPr/>
      </xdr:nvSpPr>
      <xdr:spPr>
        <a:xfrm>
          <a:off x="1987550" y="9693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62000" cy="252730"/>
    <xdr:sp macro="" textlink="">
      <xdr:nvSpPr>
        <xdr:cNvPr id="218" name="テキスト ボックス 217"/>
        <xdr:cNvSpPr txBox="1"/>
      </xdr:nvSpPr>
      <xdr:spPr>
        <a:xfrm>
          <a:off x="1674495" y="9780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40640</xdr:rowOff>
    </xdr:from>
    <xdr:to>
      <xdr:col>6</xdr:col>
      <xdr:colOff>171450</xdr:colOff>
      <xdr:row>57</xdr:row>
      <xdr:rowOff>142240</xdr:rowOff>
    </xdr:to>
    <xdr:sp macro="" textlink="">
      <xdr:nvSpPr>
        <xdr:cNvPr id="219" name="楕円 218"/>
        <xdr:cNvSpPr/>
      </xdr:nvSpPr>
      <xdr:spPr>
        <a:xfrm>
          <a:off x="116713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127000</xdr:rowOff>
    </xdr:from>
    <xdr:ext cx="755650" cy="259080"/>
    <xdr:sp macro="" textlink="">
      <xdr:nvSpPr>
        <xdr:cNvPr id="220" name="テキスト ボックス 219"/>
        <xdr:cNvSpPr txBox="1"/>
      </xdr:nvSpPr>
      <xdr:spPr>
        <a:xfrm>
          <a:off x="871220" y="9899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含まれる繰出金において、介護保険特別会計繰出金が減となったものの、分母において地方交付税が減となったことに伴い、全体として0.3ポイント増加した。ここ数年は類似団体と比較すると若干低い水準となっている。</a:t>
          </a:r>
        </a:p>
        <a:p>
          <a:r>
            <a:rPr kumimoji="1" lang="ja-JP" altLang="en-US" sz="1300">
              <a:latin typeface="ＭＳ Ｐゴシック"/>
              <a:ea typeface="ＭＳ Ｐゴシック"/>
            </a:rPr>
            <a:t>　今後は、独立採算性の観点からも、各会計への繰出金がこれまでよりも突出して増加するようなことがないよう、適正な予算措置に努めていく。</a:t>
          </a:r>
        </a:p>
      </xdr:txBody>
    </xdr:sp>
    <xdr:clientData/>
  </xdr:twoCellAnchor>
  <xdr:oneCellAnchor>
    <xdr:from>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2730"/>
    <xdr:sp macro="" textlink="">
      <xdr:nvSpPr>
        <xdr:cNvPr id="234" name="テキスト ボックス 233"/>
        <xdr:cNvSpPr txBox="1"/>
      </xdr:nvSpPr>
      <xdr:spPr>
        <a:xfrm>
          <a:off x="1092644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2730"/>
    <xdr:sp macro="" textlink="">
      <xdr:nvSpPr>
        <xdr:cNvPr id="240" name="テキスト ボックス 239"/>
        <xdr:cNvSpPr txBox="1"/>
      </xdr:nvSpPr>
      <xdr:spPr>
        <a:xfrm>
          <a:off x="10926445" y="9700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2730"/>
    <xdr:sp macro="" textlink="">
      <xdr:nvSpPr>
        <xdr:cNvPr id="246" name="テキスト ボックス 245"/>
        <xdr:cNvSpPr txBox="1"/>
      </xdr:nvSpPr>
      <xdr:spPr>
        <a:xfrm>
          <a:off x="1092644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510411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72390</xdr:rowOff>
    </xdr:from>
    <xdr:ext cx="762000" cy="259080"/>
    <xdr:sp macro="" textlink="">
      <xdr:nvSpPr>
        <xdr:cNvPr id="249" name="その他最小値テキスト"/>
        <xdr:cNvSpPr txBox="1"/>
      </xdr:nvSpPr>
      <xdr:spPr>
        <a:xfrm>
          <a:off x="1517904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182880</xdr:colOff>
      <xdr:row>61</xdr:row>
      <xdr:rowOff>100330</xdr:rowOff>
    </xdr:to>
    <xdr:cxnSp macro="">
      <xdr:nvCxnSpPr>
        <xdr:cNvPr id="250" name="直線コネクタ 249"/>
        <xdr:cNvCxnSpPr/>
      </xdr:nvCxnSpPr>
      <xdr:spPr>
        <a:xfrm>
          <a:off x="15015210" y="10558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68580</xdr:rowOff>
    </xdr:from>
    <xdr:ext cx="762000" cy="259080"/>
    <xdr:sp macro="" textlink="">
      <xdr:nvSpPr>
        <xdr:cNvPr id="251"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182880</xdr:colOff>
      <xdr:row>53</xdr:row>
      <xdr:rowOff>153670</xdr:rowOff>
    </xdr:to>
    <xdr:cxnSp macro="">
      <xdr:nvCxnSpPr>
        <xdr:cNvPr id="252" name="直線コネクタ 251"/>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50800</xdr:rowOff>
    </xdr:to>
    <xdr:cxnSp macro="">
      <xdr:nvCxnSpPr>
        <xdr:cNvPr id="253" name="直線コネクタ 252"/>
        <xdr:cNvCxnSpPr/>
      </xdr:nvCxnSpPr>
      <xdr:spPr>
        <a:xfrm>
          <a:off x="14334490" y="962914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158750</xdr:rowOff>
    </xdr:from>
    <xdr:ext cx="762000" cy="259080"/>
    <xdr:sp macro="" textlink="">
      <xdr:nvSpPr>
        <xdr:cNvPr id="254" name="その他平均値テキスト"/>
        <xdr:cNvSpPr txBox="1"/>
      </xdr:nvSpPr>
      <xdr:spPr>
        <a:xfrm>
          <a:off x="1517904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505331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27940</xdr:rowOff>
    </xdr:to>
    <xdr:cxnSp macro="">
      <xdr:nvCxnSpPr>
        <xdr:cNvPr id="256" name="直線コネクタ 255"/>
        <xdr:cNvCxnSpPr/>
      </xdr:nvCxnSpPr>
      <xdr:spPr>
        <a:xfrm>
          <a:off x="13531215" y="955294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428369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0250" cy="252730"/>
    <xdr:sp macro="" textlink="">
      <xdr:nvSpPr>
        <xdr:cNvPr id="258" name="テキスト ボックス 257"/>
        <xdr:cNvSpPr txBox="1"/>
      </xdr:nvSpPr>
      <xdr:spPr>
        <a:xfrm>
          <a:off x="13987780" y="97104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123190</xdr:rowOff>
    </xdr:from>
    <xdr:to>
      <xdr:col>73</xdr:col>
      <xdr:colOff>180975</xdr:colOff>
      <xdr:row>56</xdr:row>
      <xdr:rowOff>73660</xdr:rowOff>
    </xdr:to>
    <xdr:cxnSp macro="">
      <xdr:nvCxnSpPr>
        <xdr:cNvPr id="259" name="直線コネクタ 258"/>
        <xdr:cNvCxnSpPr/>
      </xdr:nvCxnSpPr>
      <xdr:spPr>
        <a:xfrm flipV="1">
          <a:off x="12710795" y="955294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3480415" y="959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xdr:cNvSpPr txBox="1"/>
      </xdr:nvSpPr>
      <xdr:spPr>
        <a:xfrm>
          <a:off x="1316736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73660</xdr:rowOff>
    </xdr:from>
    <xdr:to>
      <xdr:col>69</xdr:col>
      <xdr:colOff>92075</xdr:colOff>
      <xdr:row>57</xdr:row>
      <xdr:rowOff>62230</xdr:rowOff>
    </xdr:to>
    <xdr:cxnSp macro="">
      <xdr:nvCxnSpPr>
        <xdr:cNvPr id="262" name="直線コネクタ 261"/>
        <xdr:cNvCxnSpPr/>
      </xdr:nvCxnSpPr>
      <xdr:spPr>
        <a:xfrm flipV="1">
          <a:off x="11890375" y="967486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2659995"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62000" cy="259080"/>
    <xdr:sp macro="" textlink="">
      <xdr:nvSpPr>
        <xdr:cNvPr id="264" name="テキスト ボックス 263"/>
        <xdr:cNvSpPr txBox="1"/>
      </xdr:nvSpPr>
      <xdr:spPr>
        <a:xfrm>
          <a:off x="12364085"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1856720"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55650" cy="252730"/>
    <xdr:sp macro="" textlink="">
      <xdr:nvSpPr>
        <xdr:cNvPr id="266" name="テキスト ボックス 265"/>
        <xdr:cNvSpPr txBox="1"/>
      </xdr:nvSpPr>
      <xdr:spPr>
        <a:xfrm>
          <a:off x="11543665" y="9530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650" cy="259080"/>
    <xdr:sp macro="" textlink="">
      <xdr:nvSpPr>
        <xdr:cNvPr id="267" name="テキスト ボックス 266"/>
        <xdr:cNvSpPr txBox="1"/>
      </xdr:nvSpPr>
      <xdr:spPr>
        <a:xfrm>
          <a:off x="1490535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5650" cy="259080"/>
    <xdr:sp macro="" textlink="">
      <xdr:nvSpPr>
        <xdr:cNvPr id="270" name="テキスト ボックス 269"/>
        <xdr:cNvSpPr txBox="1"/>
      </xdr:nvSpPr>
      <xdr:spPr>
        <a:xfrm>
          <a:off x="1251204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505331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55</xdr:row>
      <xdr:rowOff>16510</xdr:rowOff>
    </xdr:from>
    <xdr:ext cx="762000" cy="259080"/>
    <xdr:sp macro="" textlink="">
      <xdr:nvSpPr>
        <xdr:cNvPr id="273" name="その他該当値テキスト"/>
        <xdr:cNvSpPr txBox="1"/>
      </xdr:nvSpPr>
      <xdr:spPr>
        <a:xfrm>
          <a:off x="151790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xdr:cNvSpPr/>
      </xdr:nvSpPr>
      <xdr:spPr>
        <a:xfrm>
          <a:off x="1428369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88900</xdr:rowOff>
    </xdr:from>
    <xdr:ext cx="730250" cy="252730"/>
    <xdr:sp macro="" textlink="">
      <xdr:nvSpPr>
        <xdr:cNvPr id="275" name="テキスト ボックス 274"/>
        <xdr:cNvSpPr txBox="1"/>
      </xdr:nvSpPr>
      <xdr:spPr>
        <a:xfrm>
          <a:off x="13987780" y="93472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6" name="楕円 275"/>
        <xdr:cNvSpPr/>
      </xdr:nvSpPr>
      <xdr:spPr>
        <a:xfrm>
          <a:off x="13480415" y="9502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12700</xdr:rowOff>
    </xdr:from>
    <xdr:ext cx="762000" cy="259080"/>
    <xdr:sp macro="" textlink="">
      <xdr:nvSpPr>
        <xdr:cNvPr id="277" name="テキスト ボックス 276"/>
        <xdr:cNvSpPr txBox="1"/>
      </xdr:nvSpPr>
      <xdr:spPr>
        <a:xfrm>
          <a:off x="1316736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xdr:cNvSpPr/>
      </xdr:nvSpPr>
      <xdr:spPr>
        <a:xfrm>
          <a:off x="12659995"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134620</xdr:rowOff>
    </xdr:from>
    <xdr:ext cx="762000" cy="252730"/>
    <xdr:sp macro="" textlink="">
      <xdr:nvSpPr>
        <xdr:cNvPr id="279" name="テキスト ボックス 278"/>
        <xdr:cNvSpPr txBox="1"/>
      </xdr:nvSpPr>
      <xdr:spPr>
        <a:xfrm>
          <a:off x="12364085" y="9392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80" name="楕円 279"/>
        <xdr:cNvSpPr/>
      </xdr:nvSpPr>
      <xdr:spPr>
        <a:xfrm>
          <a:off x="11856720" y="9784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97790</xdr:rowOff>
    </xdr:from>
    <xdr:ext cx="755650" cy="252730"/>
    <xdr:sp macro="" textlink="">
      <xdr:nvSpPr>
        <xdr:cNvPr id="281" name="テキスト ボックス 280"/>
        <xdr:cNvSpPr txBox="1"/>
      </xdr:nvSpPr>
      <xdr:spPr>
        <a:xfrm>
          <a:off x="11543665" y="98704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においては、ごみ処理及び消防等に係る業務について、一部事務組合に対し負担金として支出しているところである。今年は、下妻地方広域事務組合に対する負担金が増加したことなどにより1.2ポイント増加した。類似団体と比較すると、今年度は若干高くなっている。</a:t>
          </a:r>
        </a:p>
        <a:p>
          <a:r>
            <a:rPr kumimoji="1" lang="ja-JP" altLang="en-US" sz="1200">
              <a:latin typeface="ＭＳ Ｐゴシック"/>
              <a:ea typeface="ＭＳ Ｐゴシック"/>
            </a:rPr>
            <a:t>　今後は、ごみ処理施設の改修や消防施設の建替等に対する負担金が発生してくる見込みであるため、負担金の増に対応していけるよう、基金の積立等を計画的に進めていく。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2730"/>
    <xdr:sp macro="" textlink="">
      <xdr:nvSpPr>
        <xdr:cNvPr id="295" name="テキスト ボックス 294"/>
        <xdr:cNvSpPr txBox="1"/>
      </xdr:nvSpPr>
      <xdr:spPr>
        <a:xfrm>
          <a:off x="1092644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2730"/>
    <xdr:sp macro="" textlink="">
      <xdr:nvSpPr>
        <xdr:cNvPr id="297" name="テキスト ボックス 296"/>
        <xdr:cNvSpPr txBox="1"/>
      </xdr:nvSpPr>
      <xdr:spPr>
        <a:xfrm>
          <a:off x="10926445" y="6957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2730"/>
    <xdr:sp macro="" textlink="">
      <xdr:nvSpPr>
        <xdr:cNvPr id="299" name="テキスト ボックス 298"/>
        <xdr:cNvSpPr txBox="1"/>
      </xdr:nvSpPr>
      <xdr:spPr>
        <a:xfrm>
          <a:off x="10926445" y="6499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2730"/>
    <xdr:sp macro="" textlink="">
      <xdr:nvSpPr>
        <xdr:cNvPr id="301" name="テキスト ボックス 300"/>
        <xdr:cNvSpPr txBox="1"/>
      </xdr:nvSpPr>
      <xdr:spPr>
        <a:xfrm>
          <a:off x="10926445" y="6042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2730"/>
    <xdr:sp macro="" textlink="">
      <xdr:nvSpPr>
        <xdr:cNvPr id="303" name="テキスト ボックス 302"/>
        <xdr:cNvSpPr txBox="1"/>
      </xdr:nvSpPr>
      <xdr:spPr>
        <a:xfrm>
          <a:off x="10926445" y="5585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xdr:cNvCxnSpPr/>
      </xdr:nvCxnSpPr>
      <xdr:spPr>
        <a:xfrm flipV="1">
          <a:off x="1510411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96520</xdr:rowOff>
    </xdr:from>
    <xdr:ext cx="762000" cy="259080"/>
    <xdr:sp macro="" textlink="">
      <xdr:nvSpPr>
        <xdr:cNvPr id="307" name="補助費等最小値テキスト"/>
        <xdr:cNvSpPr txBox="1"/>
      </xdr:nvSpPr>
      <xdr:spPr>
        <a:xfrm>
          <a:off x="1517904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182880</xdr:colOff>
      <xdr:row>41</xdr:row>
      <xdr:rowOff>124460</xdr:rowOff>
    </xdr:to>
    <xdr:cxnSp macro="">
      <xdr:nvCxnSpPr>
        <xdr:cNvPr id="308" name="直線コネクタ 307"/>
        <xdr:cNvCxnSpPr/>
      </xdr:nvCxnSpPr>
      <xdr:spPr>
        <a:xfrm>
          <a:off x="15015210" y="7153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33</xdr:row>
      <xdr:rowOff>41910</xdr:rowOff>
    </xdr:from>
    <xdr:ext cx="762000" cy="252730"/>
    <xdr:sp macro="" textlink="">
      <xdr:nvSpPr>
        <xdr:cNvPr id="309" name="補助費等最大値テキスト"/>
        <xdr:cNvSpPr txBox="1"/>
      </xdr:nvSpPr>
      <xdr:spPr>
        <a:xfrm>
          <a:off x="15179040" y="5699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182880</xdr:colOff>
      <xdr:row>34</xdr:row>
      <xdr:rowOff>127000</xdr:rowOff>
    </xdr:to>
    <xdr:cxnSp macro="">
      <xdr:nvCxnSpPr>
        <xdr:cNvPr id="310" name="直線コネクタ 309"/>
        <xdr:cNvCxnSpPr/>
      </xdr:nvCxnSpPr>
      <xdr:spPr>
        <a:xfrm>
          <a:off x="15015210" y="5956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55880</xdr:rowOff>
    </xdr:from>
    <xdr:to>
      <xdr:col>82</xdr:col>
      <xdr:colOff>107950</xdr:colOff>
      <xdr:row>37</xdr:row>
      <xdr:rowOff>111125</xdr:rowOff>
    </xdr:to>
    <xdr:cxnSp macro="">
      <xdr:nvCxnSpPr>
        <xdr:cNvPr id="311" name="直線コネクタ 310"/>
        <xdr:cNvCxnSpPr/>
      </xdr:nvCxnSpPr>
      <xdr:spPr>
        <a:xfrm>
          <a:off x="14334490" y="6399530"/>
          <a:ext cx="769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12700</xdr:rowOff>
    </xdr:from>
    <xdr:ext cx="762000" cy="259080"/>
    <xdr:sp macro="" textlink="">
      <xdr:nvSpPr>
        <xdr:cNvPr id="312" name="補助費等平均値テキスト"/>
        <xdr:cNvSpPr txBox="1"/>
      </xdr:nvSpPr>
      <xdr:spPr>
        <a:xfrm>
          <a:off x="1517904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505331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42545</xdr:rowOff>
    </xdr:from>
    <xdr:to>
      <xdr:col>78</xdr:col>
      <xdr:colOff>69850</xdr:colOff>
      <xdr:row>37</xdr:row>
      <xdr:rowOff>55880</xdr:rowOff>
    </xdr:to>
    <xdr:cxnSp macro="">
      <xdr:nvCxnSpPr>
        <xdr:cNvPr id="314" name="直線コネクタ 313"/>
        <xdr:cNvCxnSpPr/>
      </xdr:nvCxnSpPr>
      <xdr:spPr>
        <a:xfrm>
          <a:off x="13531215" y="638619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xdr:cNvSpPr/>
      </xdr:nvSpPr>
      <xdr:spPr>
        <a:xfrm>
          <a:off x="142836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0250" cy="259080"/>
    <xdr:sp macro="" textlink="">
      <xdr:nvSpPr>
        <xdr:cNvPr id="316" name="テキスト ボックス 315"/>
        <xdr:cNvSpPr txBox="1"/>
      </xdr:nvSpPr>
      <xdr:spPr>
        <a:xfrm>
          <a:off x="13987780" y="60947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42545</xdr:rowOff>
    </xdr:from>
    <xdr:to>
      <xdr:col>73</xdr:col>
      <xdr:colOff>180975</xdr:colOff>
      <xdr:row>37</xdr:row>
      <xdr:rowOff>97790</xdr:rowOff>
    </xdr:to>
    <xdr:cxnSp macro="">
      <xdr:nvCxnSpPr>
        <xdr:cNvPr id="317" name="直線コネクタ 316"/>
        <xdr:cNvCxnSpPr/>
      </xdr:nvCxnSpPr>
      <xdr:spPr>
        <a:xfrm flipV="1">
          <a:off x="12710795" y="6386195"/>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9" name="テキスト ボックス 318"/>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97790</xdr:rowOff>
    </xdr:to>
    <xdr:cxnSp macro="">
      <xdr:nvCxnSpPr>
        <xdr:cNvPr id="320" name="直線コネクタ 319"/>
        <xdr:cNvCxnSpPr/>
      </xdr:nvCxnSpPr>
      <xdr:spPr>
        <a:xfrm>
          <a:off x="11890375" y="6353810"/>
          <a:ext cx="8204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xdr:cNvSpPr/>
      </xdr:nvSpPr>
      <xdr:spPr>
        <a:xfrm>
          <a:off x="1265999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126365</xdr:rowOff>
    </xdr:from>
    <xdr:ext cx="762000" cy="259080"/>
    <xdr:sp macro="" textlink="">
      <xdr:nvSpPr>
        <xdr:cNvPr id="322" name="テキスト ボックス 321"/>
        <xdr:cNvSpPr txBox="1"/>
      </xdr:nvSpPr>
      <xdr:spPr>
        <a:xfrm>
          <a:off x="12364085"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xdr:cNvSpPr/>
      </xdr:nvSpPr>
      <xdr:spPr>
        <a:xfrm>
          <a:off x="11856720"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55650" cy="259080"/>
    <xdr:sp macro="" textlink="">
      <xdr:nvSpPr>
        <xdr:cNvPr id="324" name="テキスト ボックス 323"/>
        <xdr:cNvSpPr txBox="1"/>
      </xdr:nvSpPr>
      <xdr:spPr>
        <a:xfrm>
          <a:off x="11543665" y="6071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650" cy="259080"/>
    <xdr:sp macro="" textlink="">
      <xdr:nvSpPr>
        <xdr:cNvPr id="325" name="テキスト ボックス 324"/>
        <xdr:cNvSpPr txBox="1"/>
      </xdr:nvSpPr>
      <xdr:spPr>
        <a:xfrm>
          <a:off x="1490535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6" name="テキスト ボックス 325"/>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5650" cy="259080"/>
    <xdr:sp macro="" textlink="">
      <xdr:nvSpPr>
        <xdr:cNvPr id="328" name="テキスト ボックス 327"/>
        <xdr:cNvSpPr txBox="1"/>
      </xdr:nvSpPr>
      <xdr:spPr>
        <a:xfrm>
          <a:off x="1251204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9" name="テキスト ボックス 328"/>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30" name="楕円 329"/>
        <xdr:cNvSpPr/>
      </xdr:nvSpPr>
      <xdr:spPr>
        <a:xfrm>
          <a:off x="1505331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37</xdr:row>
      <xdr:rowOff>32385</xdr:rowOff>
    </xdr:from>
    <xdr:ext cx="762000" cy="252730"/>
    <xdr:sp macro="" textlink="">
      <xdr:nvSpPr>
        <xdr:cNvPr id="331" name="補助費等該当値テキスト"/>
        <xdr:cNvSpPr txBox="1"/>
      </xdr:nvSpPr>
      <xdr:spPr>
        <a:xfrm>
          <a:off x="15179040" y="6376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5080</xdr:rowOff>
    </xdr:from>
    <xdr:to>
      <xdr:col>78</xdr:col>
      <xdr:colOff>120650</xdr:colOff>
      <xdr:row>37</xdr:row>
      <xdr:rowOff>106680</xdr:rowOff>
    </xdr:to>
    <xdr:sp macro="" textlink="">
      <xdr:nvSpPr>
        <xdr:cNvPr id="332" name="楕円 331"/>
        <xdr:cNvSpPr/>
      </xdr:nvSpPr>
      <xdr:spPr>
        <a:xfrm>
          <a:off x="1428369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91440</xdr:rowOff>
    </xdr:from>
    <xdr:ext cx="730250" cy="259080"/>
    <xdr:sp macro="" textlink="">
      <xdr:nvSpPr>
        <xdr:cNvPr id="333" name="テキスト ボックス 332"/>
        <xdr:cNvSpPr txBox="1"/>
      </xdr:nvSpPr>
      <xdr:spPr>
        <a:xfrm>
          <a:off x="13987780" y="64350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163195</xdr:rowOff>
    </xdr:from>
    <xdr:to>
      <xdr:col>74</xdr:col>
      <xdr:colOff>31750</xdr:colOff>
      <xdr:row>37</xdr:row>
      <xdr:rowOff>93345</xdr:rowOff>
    </xdr:to>
    <xdr:sp macro="" textlink="">
      <xdr:nvSpPr>
        <xdr:cNvPr id="334" name="楕円 333"/>
        <xdr:cNvSpPr/>
      </xdr:nvSpPr>
      <xdr:spPr>
        <a:xfrm>
          <a:off x="13480415" y="6335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2730"/>
    <xdr:sp macro="" textlink="">
      <xdr:nvSpPr>
        <xdr:cNvPr id="335" name="テキスト ボックス 334"/>
        <xdr:cNvSpPr txBox="1"/>
      </xdr:nvSpPr>
      <xdr:spPr>
        <a:xfrm>
          <a:off x="1316736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46355</xdr:rowOff>
    </xdr:from>
    <xdr:to>
      <xdr:col>69</xdr:col>
      <xdr:colOff>142875</xdr:colOff>
      <xdr:row>37</xdr:row>
      <xdr:rowOff>147955</xdr:rowOff>
    </xdr:to>
    <xdr:sp macro="" textlink="">
      <xdr:nvSpPr>
        <xdr:cNvPr id="336" name="楕円 335"/>
        <xdr:cNvSpPr/>
      </xdr:nvSpPr>
      <xdr:spPr>
        <a:xfrm>
          <a:off x="12659995"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62000" cy="252730"/>
    <xdr:sp macro="" textlink="">
      <xdr:nvSpPr>
        <xdr:cNvPr id="337" name="テキスト ボックス 336"/>
        <xdr:cNvSpPr txBox="1"/>
      </xdr:nvSpPr>
      <xdr:spPr>
        <a:xfrm>
          <a:off x="12364085" y="6476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38" name="楕円 337"/>
        <xdr:cNvSpPr/>
      </xdr:nvSpPr>
      <xdr:spPr>
        <a:xfrm>
          <a:off x="11856720" y="6303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55650" cy="259080"/>
    <xdr:sp macro="" textlink="">
      <xdr:nvSpPr>
        <xdr:cNvPr id="339" name="テキスト ボックス 338"/>
        <xdr:cNvSpPr txBox="1"/>
      </xdr:nvSpPr>
      <xdr:spPr>
        <a:xfrm>
          <a:off x="11543665" y="6389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0" name="正方形/長方形 339"/>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1" name="正方形/長方形 340"/>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2" name="正方形/長方形 341"/>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7" name="正方形/長方形 346"/>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9" name="正方形/長方形 348"/>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と比較するとほぼ同率となっている。これまで道路や学校施設等の更新の際に、合併特例債をはじめとした地方債を適宜発行してしたところであるが、公債費は令和3年度に一旦ピークを迎えた。</a:t>
          </a:r>
        </a:p>
        <a:p>
          <a:r>
            <a:rPr kumimoji="1" lang="ja-JP" altLang="en-US" sz="1200">
              <a:latin typeface="ＭＳ Ｐゴシック"/>
              <a:ea typeface="ＭＳ Ｐゴシック"/>
            </a:rPr>
            <a:t>　今後は、庁舎等建設事業の財源として多額の地方債を発行したことにより、令和7年度から再び増加していくことが見込まれている。他の経費を圧迫するようなことのないよう起債事業の厳選及び減債基金の更なる確保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1" name="テキスト ボックス 350"/>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2" name="直線コネクタ 351"/>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2730"/>
    <xdr:sp macro="" textlink="">
      <xdr:nvSpPr>
        <xdr:cNvPr id="353" name="テキスト ボックス 352"/>
        <xdr:cNvSpPr txBox="1"/>
      </xdr:nvSpPr>
      <xdr:spPr>
        <a:xfrm>
          <a:off x="23685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4" name="直線コネクタ 353"/>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2730"/>
    <xdr:sp macro="" textlink="">
      <xdr:nvSpPr>
        <xdr:cNvPr id="355" name="テキスト ボックス 354"/>
        <xdr:cNvSpPr txBox="1"/>
      </xdr:nvSpPr>
      <xdr:spPr>
        <a:xfrm>
          <a:off x="236855" y="13815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6" name="直線コネクタ 355"/>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2730"/>
    <xdr:sp macro="" textlink="">
      <xdr:nvSpPr>
        <xdr:cNvPr id="357" name="テキスト ボックス 356"/>
        <xdr:cNvSpPr txBox="1"/>
      </xdr:nvSpPr>
      <xdr:spPr>
        <a:xfrm>
          <a:off x="236855" y="13357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58" name="直線コネクタ 357"/>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2730"/>
    <xdr:sp macro="" textlink="">
      <xdr:nvSpPr>
        <xdr:cNvPr id="359" name="テキスト ボックス 358"/>
        <xdr:cNvSpPr txBox="1"/>
      </xdr:nvSpPr>
      <xdr:spPr>
        <a:xfrm>
          <a:off x="236855" y="12900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0" name="直線コネクタ 359"/>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2730"/>
    <xdr:sp macro="" textlink="">
      <xdr:nvSpPr>
        <xdr:cNvPr id="361" name="テキスト ボックス 360"/>
        <xdr:cNvSpPr txBox="1"/>
      </xdr:nvSpPr>
      <xdr:spPr>
        <a:xfrm>
          <a:off x="236855" y="12443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xdr:cNvCxnSpPr/>
      </xdr:nvCxnSpPr>
      <xdr:spPr>
        <a:xfrm flipV="1">
          <a:off x="44145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55650" cy="259080"/>
    <xdr:sp macro="" textlink="">
      <xdr:nvSpPr>
        <xdr:cNvPr id="365" name="公債費最小値テキスト"/>
        <xdr:cNvSpPr txBox="1"/>
      </xdr:nvSpPr>
      <xdr:spPr>
        <a:xfrm>
          <a:off x="4503420" y="138010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xdr:cNvCxnSpPr/>
      </xdr:nvCxnSpPr>
      <xdr:spPr>
        <a:xfrm>
          <a:off x="4342765"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55650" cy="259080"/>
    <xdr:sp macro="" textlink="">
      <xdr:nvSpPr>
        <xdr:cNvPr id="367" name="公債費最大値テキスト"/>
        <xdr:cNvSpPr txBox="1"/>
      </xdr:nvSpPr>
      <xdr:spPr>
        <a:xfrm>
          <a:off x="4503420" y="125850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xdr:cNvCxnSpPr/>
      </xdr:nvCxnSpPr>
      <xdr:spPr>
        <a:xfrm>
          <a:off x="4342765" y="12842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106680</xdr:rowOff>
    </xdr:from>
    <xdr:to>
      <xdr:col>24</xdr:col>
      <xdr:colOff>25400</xdr:colOff>
      <xdr:row>77</xdr:row>
      <xdr:rowOff>120650</xdr:rowOff>
    </xdr:to>
    <xdr:cxnSp macro="">
      <xdr:nvCxnSpPr>
        <xdr:cNvPr id="369" name="直線コネクタ 368"/>
        <xdr:cNvCxnSpPr/>
      </xdr:nvCxnSpPr>
      <xdr:spPr>
        <a:xfrm>
          <a:off x="3657600" y="1330833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86995</xdr:rowOff>
    </xdr:from>
    <xdr:ext cx="755650" cy="252730"/>
    <xdr:sp macro="" textlink="">
      <xdr:nvSpPr>
        <xdr:cNvPr id="370" name="公債費平均値テキスト"/>
        <xdr:cNvSpPr txBox="1"/>
      </xdr:nvSpPr>
      <xdr:spPr>
        <a:xfrm>
          <a:off x="4503420" y="1328864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xdr:cNvSpPr/>
      </xdr:nvSpPr>
      <xdr:spPr>
        <a:xfrm>
          <a:off x="4380865" y="133165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182880</xdr:colOff>
      <xdr:row>77</xdr:row>
      <xdr:rowOff>106680</xdr:rowOff>
    </xdr:to>
    <xdr:cxnSp macro="">
      <xdr:nvCxnSpPr>
        <xdr:cNvPr id="372" name="直線コネクタ 371"/>
        <xdr:cNvCxnSpPr/>
      </xdr:nvCxnSpPr>
      <xdr:spPr>
        <a:xfrm>
          <a:off x="2841625" y="13294360"/>
          <a:ext cx="8159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xdr:cNvSpPr/>
      </xdr:nvSpPr>
      <xdr:spPr>
        <a:xfrm>
          <a:off x="361124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36600" cy="259080"/>
    <xdr:sp macro="" textlink="">
      <xdr:nvSpPr>
        <xdr:cNvPr id="374" name="テキスト ボックス 373"/>
        <xdr:cNvSpPr txBox="1"/>
      </xdr:nvSpPr>
      <xdr:spPr>
        <a:xfrm>
          <a:off x="329819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92710</xdr:rowOff>
    </xdr:from>
    <xdr:to>
      <xdr:col>15</xdr:col>
      <xdr:colOff>98425</xdr:colOff>
      <xdr:row>77</xdr:row>
      <xdr:rowOff>120650</xdr:rowOff>
    </xdr:to>
    <xdr:cxnSp macro="">
      <xdr:nvCxnSpPr>
        <xdr:cNvPr id="375" name="直線コネクタ 374"/>
        <xdr:cNvCxnSpPr/>
      </xdr:nvCxnSpPr>
      <xdr:spPr>
        <a:xfrm flipV="1">
          <a:off x="2021205" y="1329436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xdr:cNvSpPr/>
      </xdr:nvSpPr>
      <xdr:spPr>
        <a:xfrm>
          <a:off x="2790825"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55650" cy="259080"/>
    <xdr:sp macro="" textlink="">
      <xdr:nvSpPr>
        <xdr:cNvPr id="377" name="テキスト ボックス 376"/>
        <xdr:cNvSpPr txBox="1"/>
      </xdr:nvSpPr>
      <xdr:spPr>
        <a:xfrm>
          <a:off x="2494915" y="133616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120650</xdr:rowOff>
    </xdr:from>
    <xdr:to>
      <xdr:col>11</xdr:col>
      <xdr:colOff>9525</xdr:colOff>
      <xdr:row>77</xdr:row>
      <xdr:rowOff>129540</xdr:rowOff>
    </xdr:to>
    <xdr:cxnSp macro="">
      <xdr:nvCxnSpPr>
        <xdr:cNvPr id="378" name="直線コネクタ 377"/>
        <xdr:cNvCxnSpPr/>
      </xdr:nvCxnSpPr>
      <xdr:spPr>
        <a:xfrm flipV="1">
          <a:off x="1217930" y="1332230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62000" cy="259080"/>
    <xdr:sp macro="" textlink="">
      <xdr:nvSpPr>
        <xdr:cNvPr id="380" name="テキスト ボックス 379"/>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xdr:cNvSpPr/>
      </xdr:nvSpPr>
      <xdr:spPr>
        <a:xfrm>
          <a:off x="116713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34290</xdr:rowOff>
    </xdr:from>
    <xdr:ext cx="755650" cy="259080"/>
    <xdr:sp macro="" textlink="">
      <xdr:nvSpPr>
        <xdr:cNvPr id="382" name="テキスト ボックス 381"/>
        <xdr:cNvSpPr txBox="1"/>
      </xdr:nvSpPr>
      <xdr:spPr>
        <a:xfrm>
          <a:off x="871220" y="134073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650" cy="259080"/>
    <xdr:sp macro="" textlink="">
      <xdr:nvSpPr>
        <xdr:cNvPr id="383" name="テキスト ボックス 382"/>
        <xdr:cNvSpPr txBox="1"/>
      </xdr:nvSpPr>
      <xdr:spPr>
        <a:xfrm>
          <a:off x="421576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650" cy="259080"/>
    <xdr:sp macro="" textlink="">
      <xdr:nvSpPr>
        <xdr:cNvPr id="384" name="テキスト ボックス 383"/>
        <xdr:cNvSpPr txBox="1"/>
      </xdr:nvSpPr>
      <xdr:spPr>
        <a:xfrm>
          <a:off x="346329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650" cy="259080"/>
    <xdr:sp macro="" textlink="">
      <xdr:nvSpPr>
        <xdr:cNvPr id="387" name="テキスト ボックス 386"/>
        <xdr:cNvSpPr txBox="1"/>
      </xdr:nvSpPr>
      <xdr:spPr>
        <a:xfrm>
          <a:off x="101917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88" name="楕円 387"/>
        <xdr:cNvSpPr/>
      </xdr:nvSpPr>
      <xdr:spPr>
        <a:xfrm>
          <a:off x="4380865" y="13270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86360</xdr:rowOff>
    </xdr:from>
    <xdr:ext cx="755650" cy="252730"/>
    <xdr:sp macro="" textlink="">
      <xdr:nvSpPr>
        <xdr:cNvPr id="389" name="公債費該当値テキスト"/>
        <xdr:cNvSpPr txBox="1"/>
      </xdr:nvSpPr>
      <xdr:spPr>
        <a:xfrm>
          <a:off x="4503420" y="13116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55880</xdr:rowOff>
    </xdr:from>
    <xdr:to>
      <xdr:col>20</xdr:col>
      <xdr:colOff>38100</xdr:colOff>
      <xdr:row>77</xdr:row>
      <xdr:rowOff>157480</xdr:rowOff>
    </xdr:to>
    <xdr:sp macro="" textlink="">
      <xdr:nvSpPr>
        <xdr:cNvPr id="390" name="楕円 389"/>
        <xdr:cNvSpPr/>
      </xdr:nvSpPr>
      <xdr:spPr>
        <a:xfrm>
          <a:off x="361124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167640</xdr:rowOff>
    </xdr:from>
    <xdr:ext cx="736600" cy="252730"/>
    <xdr:sp macro="" textlink="">
      <xdr:nvSpPr>
        <xdr:cNvPr id="391" name="テキスト ボックス 390"/>
        <xdr:cNvSpPr txBox="1"/>
      </xdr:nvSpPr>
      <xdr:spPr>
        <a:xfrm>
          <a:off x="3298190" y="130263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41910</xdr:rowOff>
    </xdr:from>
    <xdr:to>
      <xdr:col>15</xdr:col>
      <xdr:colOff>149225</xdr:colOff>
      <xdr:row>77</xdr:row>
      <xdr:rowOff>143510</xdr:rowOff>
    </xdr:to>
    <xdr:sp macro="" textlink="">
      <xdr:nvSpPr>
        <xdr:cNvPr id="392" name="楕円 391"/>
        <xdr:cNvSpPr/>
      </xdr:nvSpPr>
      <xdr:spPr>
        <a:xfrm>
          <a:off x="2790825"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153670</xdr:rowOff>
    </xdr:from>
    <xdr:ext cx="755650" cy="259080"/>
    <xdr:sp macro="" textlink="">
      <xdr:nvSpPr>
        <xdr:cNvPr id="393" name="テキスト ボックス 392"/>
        <xdr:cNvSpPr txBox="1"/>
      </xdr:nvSpPr>
      <xdr:spPr>
        <a:xfrm>
          <a:off x="2494915" y="13012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69215</xdr:rowOff>
    </xdr:from>
    <xdr:to>
      <xdr:col>11</xdr:col>
      <xdr:colOff>60325</xdr:colOff>
      <xdr:row>77</xdr:row>
      <xdr:rowOff>170815</xdr:rowOff>
    </xdr:to>
    <xdr:sp macro="" textlink="">
      <xdr:nvSpPr>
        <xdr:cNvPr id="394" name="楕円 393"/>
        <xdr:cNvSpPr/>
      </xdr:nvSpPr>
      <xdr:spPr>
        <a:xfrm>
          <a:off x="1987550" y="13270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9525</xdr:rowOff>
    </xdr:from>
    <xdr:ext cx="762000" cy="252730"/>
    <xdr:sp macro="" textlink="">
      <xdr:nvSpPr>
        <xdr:cNvPr id="395" name="テキスト ボックス 394"/>
        <xdr:cNvSpPr txBox="1"/>
      </xdr:nvSpPr>
      <xdr:spPr>
        <a:xfrm>
          <a:off x="1674495" y="130397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96" name="楕円 395"/>
        <xdr:cNvSpPr/>
      </xdr:nvSpPr>
      <xdr:spPr>
        <a:xfrm>
          <a:off x="116713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19050</xdr:rowOff>
    </xdr:from>
    <xdr:ext cx="755650" cy="252730"/>
    <xdr:sp macro="" textlink="">
      <xdr:nvSpPr>
        <xdr:cNvPr id="397" name="テキスト ボックス 396"/>
        <xdr:cNvSpPr txBox="1"/>
      </xdr:nvSpPr>
      <xdr:spPr>
        <a:xfrm>
          <a:off x="871220" y="13049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78.3％となり、昨年度と比較すると5.3ポイント増加した。要因としては、下妻地方広域事務組合負担金や扶助費の増額によるものである。また、類似団体と比較すると、今年度は高い水準となっている。</a:t>
          </a:r>
        </a:p>
        <a:p>
          <a:r>
            <a:rPr kumimoji="1" lang="ja-JP" altLang="en-US" sz="1300">
              <a:latin typeface="ＭＳ Ｐゴシック"/>
              <a:ea typeface="ＭＳ Ｐゴシック"/>
            </a:rPr>
            <a:t>　今後は、庁舎等建設事業に係る公債費の大幅な増が見込まれており、予断を許さない状況が続いていくことから、公債費以外の適正な執行を心がけていく。</a:t>
          </a:r>
        </a:p>
      </xdr:txBody>
    </xdr:sp>
    <xdr:clientData/>
  </xdr:twoCellAnchor>
  <xdr:oneCellAnchor>
    <xdr:from>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2730"/>
    <xdr:sp macro="" textlink="">
      <xdr:nvSpPr>
        <xdr:cNvPr id="411" name="テキスト ボックス 410"/>
        <xdr:cNvSpPr txBox="1"/>
      </xdr:nvSpPr>
      <xdr:spPr>
        <a:xfrm>
          <a:off x="1092644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8000" cy="252730"/>
    <xdr:sp macro="" textlink="">
      <xdr:nvSpPr>
        <xdr:cNvPr id="413" name="テキスト ボックス 412"/>
        <xdr:cNvSpPr txBox="1"/>
      </xdr:nvSpPr>
      <xdr:spPr>
        <a:xfrm>
          <a:off x="10926445" y="13700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2730"/>
    <xdr:sp macro="" textlink="">
      <xdr:nvSpPr>
        <xdr:cNvPr id="415" name="テキスト ボックス 414"/>
        <xdr:cNvSpPr txBox="1"/>
      </xdr:nvSpPr>
      <xdr:spPr>
        <a:xfrm>
          <a:off x="10926445" y="1312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8000" cy="252730"/>
    <xdr:sp macro="" textlink="">
      <xdr:nvSpPr>
        <xdr:cNvPr id="417" name="テキスト ボックス 416"/>
        <xdr:cNvSpPr txBox="1"/>
      </xdr:nvSpPr>
      <xdr:spPr>
        <a:xfrm>
          <a:off x="10926445" y="12557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2730"/>
    <xdr:sp macro="" textlink="">
      <xdr:nvSpPr>
        <xdr:cNvPr id="419" name="テキスト ボックス 418"/>
        <xdr:cNvSpPr txBox="1"/>
      </xdr:nvSpPr>
      <xdr:spPr>
        <a:xfrm>
          <a:off x="10926445" y="11986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510411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1905</xdr:rowOff>
    </xdr:from>
    <xdr:ext cx="762000" cy="259080"/>
    <xdr:sp macro="" textlink="">
      <xdr:nvSpPr>
        <xdr:cNvPr id="422" name="公債費以外最小値テキスト"/>
        <xdr:cNvSpPr txBox="1"/>
      </xdr:nvSpPr>
      <xdr:spPr>
        <a:xfrm>
          <a:off x="1517904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182880</xdr:colOff>
      <xdr:row>80</xdr:row>
      <xdr:rowOff>29845</xdr:rowOff>
    </xdr:to>
    <xdr:cxnSp macro="">
      <xdr:nvCxnSpPr>
        <xdr:cNvPr id="423" name="直線コネクタ 422"/>
        <xdr:cNvCxnSpPr/>
      </xdr:nvCxnSpPr>
      <xdr:spPr>
        <a:xfrm>
          <a:off x="15015210" y="1374584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99060</xdr:rowOff>
    </xdr:from>
    <xdr:ext cx="762000" cy="252730"/>
    <xdr:sp macro="" textlink="">
      <xdr:nvSpPr>
        <xdr:cNvPr id="424" name="公債費以外最大値テキスト"/>
        <xdr:cNvSpPr txBox="1"/>
      </xdr:nvSpPr>
      <xdr:spPr>
        <a:xfrm>
          <a:off x="15179040" y="12272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182880</xdr:colOff>
      <xdr:row>73</xdr:row>
      <xdr:rowOff>12700</xdr:rowOff>
    </xdr:to>
    <xdr:cxnSp macro="">
      <xdr:nvCxnSpPr>
        <xdr:cNvPr id="425" name="直線コネクタ 424"/>
        <xdr:cNvCxnSpPr/>
      </xdr:nvCxnSpPr>
      <xdr:spPr>
        <a:xfrm>
          <a:off x="15015210" y="12528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76</xdr:row>
      <xdr:rowOff>144145</xdr:rowOff>
    </xdr:to>
    <xdr:cxnSp macro="">
      <xdr:nvCxnSpPr>
        <xdr:cNvPr id="426" name="直線コネクタ 425"/>
        <xdr:cNvCxnSpPr/>
      </xdr:nvCxnSpPr>
      <xdr:spPr>
        <a:xfrm>
          <a:off x="14334490" y="12871450"/>
          <a:ext cx="76962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74</xdr:row>
      <xdr:rowOff>86995</xdr:rowOff>
    </xdr:from>
    <xdr:ext cx="762000" cy="252730"/>
    <xdr:sp macro="" textlink="">
      <xdr:nvSpPr>
        <xdr:cNvPr id="427" name="公債費以外平均値テキスト"/>
        <xdr:cNvSpPr txBox="1"/>
      </xdr:nvSpPr>
      <xdr:spPr>
        <a:xfrm>
          <a:off x="15179040" y="127742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xdr:cNvSpPr/>
      </xdr:nvSpPr>
      <xdr:spPr>
        <a:xfrm>
          <a:off x="1505331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6985</xdr:rowOff>
    </xdr:from>
    <xdr:to>
      <xdr:col>78</xdr:col>
      <xdr:colOff>69850</xdr:colOff>
      <xdr:row>75</xdr:row>
      <xdr:rowOff>12700</xdr:rowOff>
    </xdr:to>
    <xdr:cxnSp macro="">
      <xdr:nvCxnSpPr>
        <xdr:cNvPr id="429" name="直線コネクタ 428"/>
        <xdr:cNvCxnSpPr/>
      </xdr:nvCxnSpPr>
      <xdr:spPr>
        <a:xfrm>
          <a:off x="13531215" y="12694285"/>
          <a:ext cx="803275"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428369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82550</xdr:rowOff>
    </xdr:from>
    <xdr:ext cx="730250" cy="259080"/>
    <xdr:sp macro="" textlink="">
      <xdr:nvSpPr>
        <xdr:cNvPr id="431" name="テキスト ボックス 430"/>
        <xdr:cNvSpPr txBox="1"/>
      </xdr:nvSpPr>
      <xdr:spPr>
        <a:xfrm>
          <a:off x="13987780" y="129413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6985</xdr:rowOff>
    </xdr:from>
    <xdr:to>
      <xdr:col>73</xdr:col>
      <xdr:colOff>180975</xdr:colOff>
      <xdr:row>76</xdr:row>
      <xdr:rowOff>6985</xdr:rowOff>
    </xdr:to>
    <xdr:cxnSp macro="">
      <xdr:nvCxnSpPr>
        <xdr:cNvPr id="432" name="直線コネクタ 431"/>
        <xdr:cNvCxnSpPr/>
      </xdr:nvCxnSpPr>
      <xdr:spPr>
        <a:xfrm flipV="1">
          <a:off x="12710795" y="12694285"/>
          <a:ext cx="82042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3480415" y="12694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93980</xdr:rowOff>
    </xdr:from>
    <xdr:ext cx="762000" cy="259080"/>
    <xdr:sp macro="" textlink="">
      <xdr:nvSpPr>
        <xdr:cNvPr id="434" name="テキスト ボックス 433"/>
        <xdr:cNvSpPr txBox="1"/>
      </xdr:nvSpPr>
      <xdr:spPr>
        <a:xfrm>
          <a:off x="1316736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6985</xdr:rowOff>
    </xdr:from>
    <xdr:to>
      <xdr:col>69</xdr:col>
      <xdr:colOff>92075</xdr:colOff>
      <xdr:row>76</xdr:row>
      <xdr:rowOff>58420</xdr:rowOff>
    </xdr:to>
    <xdr:cxnSp macro="">
      <xdr:nvCxnSpPr>
        <xdr:cNvPr id="435" name="直線コネクタ 434"/>
        <xdr:cNvCxnSpPr/>
      </xdr:nvCxnSpPr>
      <xdr:spPr>
        <a:xfrm flipV="1">
          <a:off x="11890375" y="13037185"/>
          <a:ext cx="8204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2659995"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136525</xdr:rowOff>
    </xdr:from>
    <xdr:ext cx="762000" cy="258445"/>
    <xdr:sp macro="" textlink="">
      <xdr:nvSpPr>
        <xdr:cNvPr id="437" name="テキスト ボックス 436"/>
        <xdr:cNvSpPr txBox="1"/>
      </xdr:nvSpPr>
      <xdr:spPr>
        <a:xfrm>
          <a:off x="12364085"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1856720"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55650" cy="259080"/>
    <xdr:sp macro="" textlink="">
      <xdr:nvSpPr>
        <xdr:cNvPr id="439" name="テキスト ボックス 438"/>
        <xdr:cNvSpPr txBox="1"/>
      </xdr:nvSpPr>
      <xdr:spPr>
        <a:xfrm>
          <a:off x="11543665" y="127152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650" cy="259080"/>
    <xdr:sp macro="" textlink="">
      <xdr:nvSpPr>
        <xdr:cNvPr id="440" name="テキスト ボックス 439"/>
        <xdr:cNvSpPr txBox="1"/>
      </xdr:nvSpPr>
      <xdr:spPr>
        <a:xfrm>
          <a:off x="1490535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5650" cy="259080"/>
    <xdr:sp macro="" textlink="">
      <xdr:nvSpPr>
        <xdr:cNvPr id="443" name="テキスト ボックス 442"/>
        <xdr:cNvSpPr txBox="1"/>
      </xdr:nvSpPr>
      <xdr:spPr>
        <a:xfrm>
          <a:off x="1251204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93345</xdr:rowOff>
    </xdr:from>
    <xdr:to>
      <xdr:col>82</xdr:col>
      <xdr:colOff>158750</xdr:colOff>
      <xdr:row>77</xdr:row>
      <xdr:rowOff>23495</xdr:rowOff>
    </xdr:to>
    <xdr:sp macro="" textlink="">
      <xdr:nvSpPr>
        <xdr:cNvPr id="445" name="楕円 444"/>
        <xdr:cNvSpPr/>
      </xdr:nvSpPr>
      <xdr:spPr>
        <a:xfrm>
          <a:off x="1505331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76</xdr:row>
      <xdr:rowOff>65405</xdr:rowOff>
    </xdr:from>
    <xdr:ext cx="762000" cy="252730"/>
    <xdr:sp macro="" textlink="">
      <xdr:nvSpPr>
        <xdr:cNvPr id="446" name="公債費以外該当値テキスト"/>
        <xdr:cNvSpPr txBox="1"/>
      </xdr:nvSpPr>
      <xdr:spPr>
        <a:xfrm>
          <a:off x="15179040" y="13095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7" name="楕円 446"/>
        <xdr:cNvSpPr/>
      </xdr:nvSpPr>
      <xdr:spPr>
        <a:xfrm>
          <a:off x="1428369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73660</xdr:rowOff>
    </xdr:from>
    <xdr:ext cx="730250" cy="259080"/>
    <xdr:sp macro="" textlink="">
      <xdr:nvSpPr>
        <xdr:cNvPr id="448" name="テキスト ボックス 447"/>
        <xdr:cNvSpPr txBox="1"/>
      </xdr:nvSpPr>
      <xdr:spPr>
        <a:xfrm>
          <a:off x="13987780" y="125895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127635</xdr:rowOff>
    </xdr:from>
    <xdr:to>
      <xdr:col>74</xdr:col>
      <xdr:colOff>31750</xdr:colOff>
      <xdr:row>74</xdr:row>
      <xdr:rowOff>57785</xdr:rowOff>
    </xdr:to>
    <xdr:sp macro="" textlink="">
      <xdr:nvSpPr>
        <xdr:cNvPr id="449" name="楕円 448"/>
        <xdr:cNvSpPr/>
      </xdr:nvSpPr>
      <xdr:spPr>
        <a:xfrm>
          <a:off x="13480415" y="126434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67945</xdr:rowOff>
    </xdr:from>
    <xdr:ext cx="762000" cy="258445"/>
    <xdr:sp macro="" textlink="">
      <xdr:nvSpPr>
        <xdr:cNvPr id="450" name="テキスト ボックス 449"/>
        <xdr:cNvSpPr txBox="1"/>
      </xdr:nvSpPr>
      <xdr:spPr>
        <a:xfrm>
          <a:off x="13167360" y="1241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127635</xdr:rowOff>
    </xdr:from>
    <xdr:to>
      <xdr:col>69</xdr:col>
      <xdr:colOff>142875</xdr:colOff>
      <xdr:row>76</xdr:row>
      <xdr:rowOff>57785</xdr:rowOff>
    </xdr:to>
    <xdr:sp macro="" textlink="">
      <xdr:nvSpPr>
        <xdr:cNvPr id="451" name="楕円 450"/>
        <xdr:cNvSpPr/>
      </xdr:nvSpPr>
      <xdr:spPr>
        <a:xfrm>
          <a:off x="12659995"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42545</xdr:rowOff>
    </xdr:from>
    <xdr:ext cx="762000" cy="252730"/>
    <xdr:sp macro="" textlink="">
      <xdr:nvSpPr>
        <xdr:cNvPr id="452" name="テキスト ボックス 451"/>
        <xdr:cNvSpPr txBox="1"/>
      </xdr:nvSpPr>
      <xdr:spPr>
        <a:xfrm>
          <a:off x="12364085" y="13072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xdr:cNvSpPr/>
      </xdr:nvSpPr>
      <xdr:spPr>
        <a:xfrm>
          <a:off x="11856720" y="13037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55650" cy="259080"/>
    <xdr:sp macro="" textlink="">
      <xdr:nvSpPr>
        <xdr:cNvPr id="454" name="テキスト ボックス 453"/>
        <xdr:cNvSpPr txBox="1"/>
      </xdr:nvSpPr>
      <xdr:spPr>
        <a:xfrm>
          <a:off x="11543665" y="131241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920"/>
    <xdr:sp macro="" textlink="">
      <xdr:nvSpPr>
        <xdr:cNvPr id="31" name="テキスト ボックス 30"/>
        <xdr:cNvSpPr txBox="1"/>
      </xdr:nvSpPr>
      <xdr:spPr>
        <a:xfrm>
          <a:off x="1273175" y="3696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84375" y="33940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31115</xdr:rowOff>
    </xdr:from>
    <xdr:ext cx="762000" cy="243205"/>
    <xdr:sp macro="" textlink="">
      <xdr:nvSpPr>
        <xdr:cNvPr id="33" name="テキスト ボックス 32"/>
        <xdr:cNvSpPr txBox="1"/>
      </xdr:nvSpPr>
      <xdr:spPr>
        <a:xfrm>
          <a:off x="1273175" y="32569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58420</xdr:rowOff>
    </xdr:from>
    <xdr:to>
      <xdr:col>33</xdr:col>
      <xdr:colOff>114300</xdr:colOff>
      <xdr:row>17</xdr:row>
      <xdr:rowOff>58420</xdr:rowOff>
    </xdr:to>
    <xdr:cxnSp macro="">
      <xdr:nvCxnSpPr>
        <xdr:cNvPr id="34" name="直線コネクタ 33"/>
        <xdr:cNvCxnSpPr/>
      </xdr:nvCxnSpPr>
      <xdr:spPr>
        <a:xfrm>
          <a:off x="1984375" y="29540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86360</xdr:rowOff>
    </xdr:from>
    <xdr:ext cx="762000" cy="243205"/>
    <xdr:sp macro="" textlink="">
      <xdr:nvSpPr>
        <xdr:cNvPr id="35" name="テキスト ボックス 34"/>
        <xdr:cNvSpPr txBox="1"/>
      </xdr:nvSpPr>
      <xdr:spPr>
        <a:xfrm>
          <a:off x="1273175" y="28168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84375" y="25114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0825"/>
    <xdr:sp macro="" textlink="">
      <xdr:nvSpPr>
        <xdr:cNvPr id="37" name="テキスト ボックス 36"/>
        <xdr:cNvSpPr txBox="1"/>
      </xdr:nvSpPr>
      <xdr:spPr>
        <a:xfrm>
          <a:off x="1273175" y="2369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84375" y="20542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2730"/>
    <xdr:sp macro="" textlink="">
      <xdr:nvSpPr>
        <xdr:cNvPr id="39" name="テキスト ボックス 38"/>
        <xdr:cNvSpPr txBox="1"/>
      </xdr:nvSpPr>
      <xdr:spPr>
        <a:xfrm>
          <a:off x="1273175" y="1911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49555"/>
    <xdr:sp macro="" textlink="">
      <xdr:nvSpPr>
        <xdr:cNvPr id="41" name="テキスト ボックス 40"/>
        <xdr:cNvSpPr txBox="1"/>
      </xdr:nvSpPr>
      <xdr:spPr>
        <a:xfrm>
          <a:off x="1273175" y="1457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2"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98425</xdr:rowOff>
    </xdr:to>
    <xdr:cxnSp macro="">
      <xdr:nvCxnSpPr>
        <xdr:cNvPr id="43" name="直線コネクタ 42"/>
        <xdr:cNvCxnSpPr/>
      </xdr:nvCxnSpPr>
      <xdr:spPr>
        <a:xfrm flipV="1">
          <a:off x="5191125" y="1960880"/>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71755</xdr:rowOff>
    </xdr:from>
    <xdr:ext cx="762000" cy="248920"/>
    <xdr:sp macro="" textlink="">
      <xdr:nvSpPr>
        <xdr:cNvPr id="44" name="人口1人当たり決算額の推移最小値テキスト130"/>
        <xdr:cNvSpPr txBox="1"/>
      </xdr:nvSpPr>
      <xdr:spPr>
        <a:xfrm>
          <a:off x="5264150" y="3462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98425</xdr:rowOff>
    </xdr:from>
    <xdr:to>
      <xdr:col>30</xdr:col>
      <xdr:colOff>25400</xdr:colOff>
      <xdr:row>20</xdr:row>
      <xdr:rowOff>98425</xdr:rowOff>
    </xdr:to>
    <xdr:cxnSp macro="">
      <xdr:nvCxnSpPr>
        <xdr:cNvPr id="45" name="直線コネクタ 44"/>
        <xdr:cNvCxnSpPr/>
      </xdr:nvCxnSpPr>
      <xdr:spPr>
        <a:xfrm>
          <a:off x="5102225" y="34893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62000" cy="252730"/>
    <xdr:sp macro="" textlink="">
      <xdr:nvSpPr>
        <xdr:cNvPr id="46" name="人口1人当たり決算額の推移最大値テキスト130"/>
        <xdr:cNvSpPr txBox="1"/>
      </xdr:nvSpPr>
      <xdr:spPr>
        <a:xfrm>
          <a:off x="5264150" y="1704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xdr:cNvCxnSpPr/>
      </xdr:nvCxnSpPr>
      <xdr:spPr>
        <a:xfrm>
          <a:off x="5102225" y="19608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100330</xdr:rowOff>
    </xdr:from>
    <xdr:to>
      <xdr:col>29</xdr:col>
      <xdr:colOff>127000</xdr:colOff>
      <xdr:row>17</xdr:row>
      <xdr:rowOff>143510</xdr:rowOff>
    </xdr:to>
    <xdr:cxnSp macro="">
      <xdr:nvCxnSpPr>
        <xdr:cNvPr id="48" name="直線コネクタ 47"/>
        <xdr:cNvCxnSpPr/>
      </xdr:nvCxnSpPr>
      <xdr:spPr>
        <a:xfrm flipV="1">
          <a:off x="4591050" y="2995930"/>
          <a:ext cx="60007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46990</xdr:rowOff>
    </xdr:from>
    <xdr:ext cx="762000" cy="249555"/>
    <xdr:sp macro="" textlink="">
      <xdr:nvSpPr>
        <xdr:cNvPr id="49" name="人口1人当たり決算額の推移平均値テキスト130"/>
        <xdr:cNvSpPr txBox="1"/>
      </xdr:nvSpPr>
      <xdr:spPr>
        <a:xfrm>
          <a:off x="5264150" y="26123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31115</xdr:rowOff>
    </xdr:from>
    <xdr:to>
      <xdr:col>29</xdr:col>
      <xdr:colOff>174625</xdr:colOff>
      <xdr:row>16</xdr:row>
      <xdr:rowOff>128905</xdr:rowOff>
    </xdr:to>
    <xdr:sp macro="" textlink="">
      <xdr:nvSpPr>
        <xdr:cNvPr id="50" name="フローチャート: 判断 49"/>
        <xdr:cNvSpPr/>
      </xdr:nvSpPr>
      <xdr:spPr>
        <a:xfrm>
          <a:off x="5140325" y="276161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143510</xdr:rowOff>
    </xdr:from>
    <xdr:to>
      <xdr:col>26</xdr:col>
      <xdr:colOff>50800</xdr:colOff>
      <xdr:row>17</xdr:row>
      <xdr:rowOff>146685</xdr:rowOff>
    </xdr:to>
    <xdr:cxnSp macro="">
      <xdr:nvCxnSpPr>
        <xdr:cNvPr id="51" name="直線コネクタ 50"/>
        <xdr:cNvCxnSpPr/>
      </xdr:nvCxnSpPr>
      <xdr:spPr>
        <a:xfrm flipV="1">
          <a:off x="3956050" y="3039110"/>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70485</xdr:rowOff>
    </xdr:from>
    <xdr:to>
      <xdr:col>26</xdr:col>
      <xdr:colOff>101600</xdr:colOff>
      <xdr:row>17</xdr:row>
      <xdr:rowOff>3175</xdr:rowOff>
    </xdr:to>
    <xdr:sp macro="" textlink="">
      <xdr:nvSpPr>
        <xdr:cNvPr id="52" name="フローチャート: 判断 51"/>
        <xdr:cNvSpPr/>
      </xdr:nvSpPr>
      <xdr:spPr>
        <a:xfrm>
          <a:off x="4540250" y="28009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12700</xdr:rowOff>
    </xdr:from>
    <xdr:ext cx="736600" cy="249555"/>
    <xdr:sp macro="" textlink="">
      <xdr:nvSpPr>
        <xdr:cNvPr id="53" name="テキスト ボックス 52"/>
        <xdr:cNvSpPr txBox="1"/>
      </xdr:nvSpPr>
      <xdr:spPr>
        <a:xfrm>
          <a:off x="4241800" y="25781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146685</xdr:rowOff>
    </xdr:from>
    <xdr:to>
      <xdr:col>22</xdr:col>
      <xdr:colOff>114300</xdr:colOff>
      <xdr:row>18</xdr:row>
      <xdr:rowOff>28575</xdr:rowOff>
    </xdr:to>
    <xdr:cxnSp macro="">
      <xdr:nvCxnSpPr>
        <xdr:cNvPr id="54" name="直線コネクタ 53"/>
        <xdr:cNvCxnSpPr/>
      </xdr:nvCxnSpPr>
      <xdr:spPr>
        <a:xfrm flipV="1">
          <a:off x="3317875" y="3042285"/>
          <a:ext cx="63817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93980</xdr:rowOff>
    </xdr:from>
    <xdr:to>
      <xdr:col>22</xdr:col>
      <xdr:colOff>165100</xdr:colOff>
      <xdr:row>17</xdr:row>
      <xdr:rowOff>27305</xdr:rowOff>
    </xdr:to>
    <xdr:sp macro="" textlink="">
      <xdr:nvSpPr>
        <xdr:cNvPr id="55" name="フローチャート: 判断 54"/>
        <xdr:cNvSpPr/>
      </xdr:nvSpPr>
      <xdr:spPr>
        <a:xfrm>
          <a:off x="3905250" y="282448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36830</xdr:rowOff>
    </xdr:from>
    <xdr:ext cx="762000" cy="249555"/>
    <xdr:sp macro="" textlink="">
      <xdr:nvSpPr>
        <xdr:cNvPr id="56" name="テキスト ボックス 55"/>
        <xdr:cNvSpPr txBox="1"/>
      </xdr:nvSpPr>
      <xdr:spPr>
        <a:xfrm>
          <a:off x="3606800" y="2602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28575</xdr:rowOff>
    </xdr:from>
    <xdr:to>
      <xdr:col>18</xdr:col>
      <xdr:colOff>174625</xdr:colOff>
      <xdr:row>18</xdr:row>
      <xdr:rowOff>60960</xdr:rowOff>
    </xdr:to>
    <xdr:cxnSp macro="">
      <xdr:nvCxnSpPr>
        <xdr:cNvPr id="57" name="直線コネクタ 56"/>
        <xdr:cNvCxnSpPr/>
      </xdr:nvCxnSpPr>
      <xdr:spPr>
        <a:xfrm flipV="1">
          <a:off x="2670175" y="308927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146050</xdr:rowOff>
    </xdr:from>
    <xdr:to>
      <xdr:col>19</xdr:col>
      <xdr:colOff>38100</xdr:colOff>
      <xdr:row>17</xdr:row>
      <xdr:rowOff>78740</xdr:rowOff>
    </xdr:to>
    <xdr:sp macro="" textlink="">
      <xdr:nvSpPr>
        <xdr:cNvPr id="58" name="フローチャート: 判断 57"/>
        <xdr:cNvSpPr/>
      </xdr:nvSpPr>
      <xdr:spPr>
        <a:xfrm>
          <a:off x="3270250" y="287655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88900</xdr:rowOff>
    </xdr:from>
    <xdr:ext cx="762000" cy="243840"/>
    <xdr:sp macro="" textlink="">
      <xdr:nvSpPr>
        <xdr:cNvPr id="59" name="テキスト ボックス 58"/>
        <xdr:cNvSpPr txBox="1"/>
      </xdr:nvSpPr>
      <xdr:spPr>
        <a:xfrm>
          <a:off x="2968625" y="265430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52705</xdr:rowOff>
    </xdr:from>
    <xdr:to>
      <xdr:col>15</xdr:col>
      <xdr:colOff>101600</xdr:colOff>
      <xdr:row>17</xdr:row>
      <xdr:rowOff>150495</xdr:rowOff>
    </xdr:to>
    <xdr:sp macro="" textlink="">
      <xdr:nvSpPr>
        <xdr:cNvPr id="60" name="フローチャート: 判断 59"/>
        <xdr:cNvSpPr/>
      </xdr:nvSpPr>
      <xdr:spPr>
        <a:xfrm>
          <a:off x="2619375" y="29483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160020</xdr:rowOff>
    </xdr:from>
    <xdr:ext cx="762000" cy="243205"/>
    <xdr:sp macro="" textlink="">
      <xdr:nvSpPr>
        <xdr:cNvPr id="61" name="テキスト ボックス 60"/>
        <xdr:cNvSpPr txBox="1"/>
      </xdr:nvSpPr>
      <xdr:spPr>
        <a:xfrm>
          <a:off x="2320925" y="27254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5650" cy="249555"/>
    <xdr:sp macro="" textlink="">
      <xdr:nvSpPr>
        <xdr:cNvPr id="62" name="テキスト ボックス 61"/>
        <xdr:cNvSpPr txBox="1"/>
      </xdr:nvSpPr>
      <xdr:spPr>
        <a:xfrm>
          <a:off x="5029200" y="38563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3" name="テキスト ボックス 62"/>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4" name="テキスト ボックス 63"/>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5" name="テキスト ボックス 64"/>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6" name="テキスト ボックス 65"/>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51435</xdr:rowOff>
    </xdr:from>
    <xdr:to>
      <xdr:col>29</xdr:col>
      <xdr:colOff>174625</xdr:colOff>
      <xdr:row>17</xdr:row>
      <xdr:rowOff>149225</xdr:rowOff>
    </xdr:to>
    <xdr:sp macro="" textlink="">
      <xdr:nvSpPr>
        <xdr:cNvPr id="67" name="楕円 66"/>
        <xdr:cNvSpPr/>
      </xdr:nvSpPr>
      <xdr:spPr>
        <a:xfrm>
          <a:off x="5140325" y="294703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24765</xdr:rowOff>
    </xdr:from>
    <xdr:ext cx="762000" cy="243840"/>
    <xdr:sp macro="" textlink="">
      <xdr:nvSpPr>
        <xdr:cNvPr id="68" name="人口1人当たり決算額の推移該当値テキスト130"/>
        <xdr:cNvSpPr txBox="1"/>
      </xdr:nvSpPr>
      <xdr:spPr>
        <a:xfrm>
          <a:off x="5264150" y="29203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94615</xdr:rowOff>
    </xdr:from>
    <xdr:to>
      <xdr:col>26</xdr:col>
      <xdr:colOff>101600</xdr:colOff>
      <xdr:row>18</xdr:row>
      <xdr:rowOff>27940</xdr:rowOff>
    </xdr:to>
    <xdr:sp macro="" textlink="">
      <xdr:nvSpPr>
        <xdr:cNvPr id="69" name="楕円 68"/>
        <xdr:cNvSpPr/>
      </xdr:nvSpPr>
      <xdr:spPr>
        <a:xfrm>
          <a:off x="4540250" y="299021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12700</xdr:rowOff>
    </xdr:from>
    <xdr:ext cx="736600" cy="249555"/>
    <xdr:sp macro="" textlink="">
      <xdr:nvSpPr>
        <xdr:cNvPr id="70" name="テキスト ボックス 69"/>
        <xdr:cNvSpPr txBox="1"/>
      </xdr:nvSpPr>
      <xdr:spPr>
        <a:xfrm>
          <a:off x="4241800" y="3073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97790</xdr:rowOff>
    </xdr:from>
    <xdr:to>
      <xdr:col>22</xdr:col>
      <xdr:colOff>165100</xdr:colOff>
      <xdr:row>18</xdr:row>
      <xdr:rowOff>30480</xdr:rowOff>
    </xdr:to>
    <xdr:sp macro="" textlink="">
      <xdr:nvSpPr>
        <xdr:cNvPr id="71" name="楕円 70"/>
        <xdr:cNvSpPr/>
      </xdr:nvSpPr>
      <xdr:spPr>
        <a:xfrm>
          <a:off x="3905250" y="29933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15875</xdr:rowOff>
    </xdr:from>
    <xdr:ext cx="762000" cy="249555"/>
    <xdr:sp macro="" textlink="">
      <xdr:nvSpPr>
        <xdr:cNvPr id="72" name="テキスト ボックス 71"/>
        <xdr:cNvSpPr txBox="1"/>
      </xdr:nvSpPr>
      <xdr:spPr>
        <a:xfrm>
          <a:off x="3606800" y="3076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144780</xdr:rowOff>
    </xdr:from>
    <xdr:to>
      <xdr:col>19</xdr:col>
      <xdr:colOff>38100</xdr:colOff>
      <xdr:row>18</xdr:row>
      <xdr:rowOff>77470</xdr:rowOff>
    </xdr:to>
    <xdr:sp macro="" textlink="">
      <xdr:nvSpPr>
        <xdr:cNvPr id="73" name="楕円 72"/>
        <xdr:cNvSpPr/>
      </xdr:nvSpPr>
      <xdr:spPr>
        <a:xfrm>
          <a:off x="3270250" y="304038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62865</xdr:rowOff>
    </xdr:from>
    <xdr:ext cx="762000" cy="243205"/>
    <xdr:sp macro="" textlink="">
      <xdr:nvSpPr>
        <xdr:cNvPr id="74" name="テキスト ボックス 73"/>
        <xdr:cNvSpPr txBox="1"/>
      </xdr:nvSpPr>
      <xdr:spPr>
        <a:xfrm>
          <a:off x="2968625" y="31235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11430</xdr:rowOff>
    </xdr:from>
    <xdr:to>
      <xdr:col>15</xdr:col>
      <xdr:colOff>101600</xdr:colOff>
      <xdr:row>18</xdr:row>
      <xdr:rowOff>109220</xdr:rowOff>
    </xdr:to>
    <xdr:sp macro="" textlink="">
      <xdr:nvSpPr>
        <xdr:cNvPr id="75" name="楕円 74"/>
        <xdr:cNvSpPr/>
      </xdr:nvSpPr>
      <xdr:spPr>
        <a:xfrm>
          <a:off x="2619375" y="30721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94615</xdr:rowOff>
    </xdr:from>
    <xdr:ext cx="762000" cy="243205"/>
    <xdr:sp macro="" textlink="">
      <xdr:nvSpPr>
        <xdr:cNvPr id="76" name="テキスト ボックス 75"/>
        <xdr:cNvSpPr txBox="1"/>
      </xdr:nvSpPr>
      <xdr:spPr>
        <a:xfrm>
          <a:off x="2320925" y="31553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7" name="正方形/長方形 76"/>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2" name="直線コネクタ 81"/>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4" name="直線コネクタ 83"/>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6" name="直線コネクタ 85"/>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7" name="楕円 86"/>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0" name="テキスト ボックス 89"/>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2" name="直線コネクタ 91"/>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2730"/>
    <xdr:sp macro="" textlink="">
      <xdr:nvSpPr>
        <xdr:cNvPr id="93" name="テキスト ボックス 92"/>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xdr:cNvSpPr txBox="1"/>
      </xdr:nvSpPr>
      <xdr:spPr>
        <a:xfrm>
          <a:off x="1273175" y="5357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xdr:cNvCxnSpPr/>
      </xdr:nvCxnSpPr>
      <xdr:spPr>
        <a:xfrm flipV="1">
          <a:off x="5191125" y="58540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62000" cy="243840"/>
    <xdr:sp macro="" textlink="">
      <xdr:nvSpPr>
        <xdr:cNvPr id="108" name="人口1人当たり決算額の推移最小値テキスト445"/>
        <xdr:cNvSpPr txBox="1"/>
      </xdr:nvSpPr>
      <xdr:spPr>
        <a:xfrm>
          <a:off x="5264150" y="7233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xdr:cNvCxnSpPr/>
      </xdr:nvCxnSpPr>
      <xdr:spPr>
        <a:xfrm>
          <a:off x="5102225" y="72599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62000" cy="254635"/>
    <xdr:sp macro="" textlink="">
      <xdr:nvSpPr>
        <xdr:cNvPr id="110" name="人口1人当たり決算額の推移最大値テキスト445"/>
        <xdr:cNvSpPr txBox="1"/>
      </xdr:nvSpPr>
      <xdr:spPr>
        <a:xfrm>
          <a:off x="5264150" y="5598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xdr:cNvCxnSpPr/>
      </xdr:nvCxnSpPr>
      <xdr:spPr>
        <a:xfrm>
          <a:off x="5102225" y="58540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74930</xdr:rowOff>
    </xdr:from>
    <xdr:to>
      <xdr:col>29</xdr:col>
      <xdr:colOff>127000</xdr:colOff>
      <xdr:row>36</xdr:row>
      <xdr:rowOff>78740</xdr:rowOff>
    </xdr:to>
    <xdr:cxnSp macro="">
      <xdr:nvCxnSpPr>
        <xdr:cNvPr id="112" name="直線コネクタ 111"/>
        <xdr:cNvCxnSpPr/>
      </xdr:nvCxnSpPr>
      <xdr:spPr>
        <a:xfrm flipV="1">
          <a:off x="4591050" y="6875780"/>
          <a:ext cx="60007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62000" cy="256540"/>
    <xdr:sp macro="" textlink="">
      <xdr:nvSpPr>
        <xdr:cNvPr id="113" name="人口1人当たり決算額の推移平均値テキスト445"/>
        <xdr:cNvSpPr txBox="1"/>
      </xdr:nvSpPr>
      <xdr:spPr>
        <a:xfrm>
          <a:off x="5264150" y="64757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174625</xdr:colOff>
      <xdr:row>35</xdr:row>
      <xdr:rowOff>274320</xdr:rowOff>
    </xdr:to>
    <xdr:sp macro="" textlink="">
      <xdr:nvSpPr>
        <xdr:cNvPr id="114" name="フローチャート: 判断 113"/>
        <xdr:cNvSpPr/>
      </xdr:nvSpPr>
      <xdr:spPr>
        <a:xfrm>
          <a:off x="5140325" y="663003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78740</xdr:rowOff>
    </xdr:from>
    <xdr:to>
      <xdr:col>26</xdr:col>
      <xdr:colOff>50800</xdr:colOff>
      <xdr:row>36</xdr:row>
      <xdr:rowOff>81915</xdr:rowOff>
    </xdr:to>
    <xdr:cxnSp macro="">
      <xdr:nvCxnSpPr>
        <xdr:cNvPr id="115" name="直線コネクタ 114"/>
        <xdr:cNvCxnSpPr/>
      </xdr:nvCxnSpPr>
      <xdr:spPr>
        <a:xfrm flipV="1">
          <a:off x="3956050" y="6879590"/>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xdr:cNvSpPr/>
      </xdr:nvSpPr>
      <xdr:spPr>
        <a:xfrm>
          <a:off x="4540250" y="66598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313055</xdr:rowOff>
    </xdr:from>
    <xdr:ext cx="736600" cy="258445"/>
    <xdr:sp macro="" textlink="">
      <xdr:nvSpPr>
        <xdr:cNvPr id="117" name="テキスト ボックス 116"/>
        <xdr:cNvSpPr txBox="1"/>
      </xdr:nvSpPr>
      <xdr:spPr>
        <a:xfrm>
          <a:off x="4241800" y="6428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81915</xdr:rowOff>
    </xdr:from>
    <xdr:to>
      <xdr:col>22</xdr:col>
      <xdr:colOff>114300</xdr:colOff>
      <xdr:row>36</xdr:row>
      <xdr:rowOff>149225</xdr:rowOff>
    </xdr:to>
    <xdr:cxnSp macro="">
      <xdr:nvCxnSpPr>
        <xdr:cNvPr id="118" name="直線コネクタ 117"/>
        <xdr:cNvCxnSpPr/>
      </xdr:nvCxnSpPr>
      <xdr:spPr>
        <a:xfrm flipV="1">
          <a:off x="3317875" y="6882765"/>
          <a:ext cx="63817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xdr:cNvSpPr/>
      </xdr:nvSpPr>
      <xdr:spPr>
        <a:xfrm>
          <a:off x="3905250" y="67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0" name="テキスト ボックス 119"/>
        <xdr:cNvSpPr txBox="1"/>
      </xdr:nvSpPr>
      <xdr:spPr>
        <a:xfrm>
          <a:off x="3606800" y="647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118745</xdr:rowOff>
    </xdr:from>
    <xdr:to>
      <xdr:col>18</xdr:col>
      <xdr:colOff>174625</xdr:colOff>
      <xdr:row>36</xdr:row>
      <xdr:rowOff>149225</xdr:rowOff>
    </xdr:to>
    <xdr:cxnSp macro="">
      <xdr:nvCxnSpPr>
        <xdr:cNvPr id="121" name="直線コネクタ 120"/>
        <xdr:cNvCxnSpPr/>
      </xdr:nvCxnSpPr>
      <xdr:spPr>
        <a:xfrm>
          <a:off x="2670175" y="691959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xdr:cNvSpPr/>
      </xdr:nvSpPr>
      <xdr:spPr>
        <a:xfrm>
          <a:off x="3270250" y="67322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43180</xdr:rowOff>
    </xdr:from>
    <xdr:ext cx="762000" cy="254000"/>
    <xdr:sp macro="" textlink="">
      <xdr:nvSpPr>
        <xdr:cNvPr id="123" name="テキスト ボックス 122"/>
        <xdr:cNvSpPr txBox="1"/>
      </xdr:nvSpPr>
      <xdr:spPr>
        <a:xfrm>
          <a:off x="2968625" y="6501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xdr:cNvSpPr/>
      </xdr:nvSpPr>
      <xdr:spPr>
        <a:xfrm>
          <a:off x="2619375" y="671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24130</xdr:rowOff>
    </xdr:from>
    <xdr:ext cx="762000" cy="259715"/>
    <xdr:sp macro="" textlink="">
      <xdr:nvSpPr>
        <xdr:cNvPr id="125" name="テキスト ボックス 124"/>
        <xdr:cNvSpPr txBox="1"/>
      </xdr:nvSpPr>
      <xdr:spPr>
        <a:xfrm>
          <a:off x="2320925" y="64820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0190"/>
    <xdr:sp macro="" textlink="">
      <xdr:nvSpPr>
        <xdr:cNvPr id="126" name="テキスト ボックス 125"/>
        <xdr:cNvSpPr txBox="1"/>
      </xdr:nvSpPr>
      <xdr:spPr>
        <a:xfrm>
          <a:off x="5029200" y="780161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23495</xdr:rowOff>
    </xdr:from>
    <xdr:to>
      <xdr:col>29</xdr:col>
      <xdr:colOff>174625</xdr:colOff>
      <xdr:row>36</xdr:row>
      <xdr:rowOff>125095</xdr:rowOff>
    </xdr:to>
    <xdr:sp macro="" textlink="">
      <xdr:nvSpPr>
        <xdr:cNvPr id="131" name="楕円 130"/>
        <xdr:cNvSpPr/>
      </xdr:nvSpPr>
      <xdr:spPr>
        <a:xfrm>
          <a:off x="5140325" y="682434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339090</xdr:rowOff>
    </xdr:from>
    <xdr:ext cx="762000" cy="255905"/>
    <xdr:sp macro="" textlink="">
      <xdr:nvSpPr>
        <xdr:cNvPr id="132" name="人口1人当たり決算額の推移該当値テキスト445"/>
        <xdr:cNvSpPr txBox="1"/>
      </xdr:nvSpPr>
      <xdr:spPr>
        <a:xfrm>
          <a:off x="5264150" y="6797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27940</xdr:rowOff>
    </xdr:from>
    <xdr:to>
      <xdr:col>26</xdr:col>
      <xdr:colOff>101600</xdr:colOff>
      <xdr:row>36</xdr:row>
      <xdr:rowOff>129540</xdr:rowOff>
    </xdr:to>
    <xdr:sp macro="" textlink="">
      <xdr:nvSpPr>
        <xdr:cNvPr id="133" name="楕円 132"/>
        <xdr:cNvSpPr/>
      </xdr:nvSpPr>
      <xdr:spPr>
        <a:xfrm>
          <a:off x="4540250" y="682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114300</xdr:rowOff>
    </xdr:from>
    <xdr:ext cx="736600" cy="259080"/>
    <xdr:sp macro="" textlink="">
      <xdr:nvSpPr>
        <xdr:cNvPr id="134" name="テキスト ボックス 133"/>
        <xdr:cNvSpPr txBox="1"/>
      </xdr:nvSpPr>
      <xdr:spPr>
        <a:xfrm>
          <a:off x="4241800" y="691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31115</xdr:rowOff>
    </xdr:from>
    <xdr:to>
      <xdr:col>22</xdr:col>
      <xdr:colOff>165100</xdr:colOff>
      <xdr:row>36</xdr:row>
      <xdr:rowOff>132715</xdr:rowOff>
    </xdr:to>
    <xdr:sp macro="" textlink="">
      <xdr:nvSpPr>
        <xdr:cNvPr id="135" name="楕円 134"/>
        <xdr:cNvSpPr/>
      </xdr:nvSpPr>
      <xdr:spPr>
        <a:xfrm>
          <a:off x="3905250" y="68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117475</xdr:rowOff>
    </xdr:from>
    <xdr:ext cx="762000" cy="259715"/>
    <xdr:sp macro="" textlink="">
      <xdr:nvSpPr>
        <xdr:cNvPr id="136" name="テキスト ボックス 135"/>
        <xdr:cNvSpPr txBox="1"/>
      </xdr:nvSpPr>
      <xdr:spPr>
        <a:xfrm>
          <a:off x="3606800" y="6918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98425</xdr:rowOff>
    </xdr:from>
    <xdr:to>
      <xdr:col>19</xdr:col>
      <xdr:colOff>38100</xdr:colOff>
      <xdr:row>37</xdr:row>
      <xdr:rowOff>27940</xdr:rowOff>
    </xdr:to>
    <xdr:sp macro="" textlink="">
      <xdr:nvSpPr>
        <xdr:cNvPr id="137" name="楕円 136"/>
        <xdr:cNvSpPr/>
      </xdr:nvSpPr>
      <xdr:spPr>
        <a:xfrm>
          <a:off x="3270250" y="689927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13335</xdr:rowOff>
    </xdr:from>
    <xdr:ext cx="762000" cy="259715"/>
    <xdr:sp macro="" textlink="">
      <xdr:nvSpPr>
        <xdr:cNvPr id="138" name="テキスト ボックス 137"/>
        <xdr:cNvSpPr txBox="1"/>
      </xdr:nvSpPr>
      <xdr:spPr>
        <a:xfrm>
          <a:off x="2968625" y="6985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139" name="楕円 138"/>
        <xdr:cNvSpPr/>
      </xdr:nvSpPr>
      <xdr:spPr>
        <a:xfrm>
          <a:off x="2619375" y="68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154940</xdr:rowOff>
    </xdr:from>
    <xdr:ext cx="762000" cy="257175"/>
    <xdr:sp macro="" textlink="">
      <xdr:nvSpPr>
        <xdr:cNvPr id="140" name="テキスト ボックス 139"/>
        <xdr:cNvSpPr txBox="1"/>
      </xdr:nvSpPr>
      <xdr:spPr>
        <a:xfrm>
          <a:off x="2320925" y="6955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107315</xdr:rowOff>
    </xdr:from>
    <xdr:ext cx="248920" cy="248285"/>
    <xdr:sp macro="" textlink="">
      <xdr:nvSpPr>
        <xdr:cNvPr id="42" name="テキスト ボックス 41"/>
        <xdr:cNvSpPr txBox="1"/>
      </xdr:nvSpPr>
      <xdr:spPr>
        <a:xfrm>
          <a:off x="481330"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5145" cy="249555"/>
    <xdr:sp macro="" textlink="">
      <xdr:nvSpPr>
        <xdr:cNvPr id="44" name="テキスト ボックス 43"/>
        <xdr:cNvSpPr txBox="1"/>
      </xdr:nvSpPr>
      <xdr:spPr>
        <a:xfrm>
          <a:off x="214630" y="63512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5145" cy="249555"/>
    <xdr:sp macro="" textlink="">
      <xdr:nvSpPr>
        <xdr:cNvPr id="46" name="テキスト ボックス 45"/>
        <xdr:cNvSpPr txBox="1"/>
      </xdr:nvSpPr>
      <xdr:spPr>
        <a:xfrm>
          <a:off x="214630"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162560</xdr:rowOff>
    </xdr:from>
    <xdr:ext cx="525145" cy="243205"/>
    <xdr:sp macro="" textlink="">
      <xdr:nvSpPr>
        <xdr:cNvPr id="48" name="テキスト ボックス 47"/>
        <xdr:cNvSpPr txBox="1"/>
      </xdr:nvSpPr>
      <xdr:spPr>
        <a:xfrm>
          <a:off x="214630"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4475"/>
    <xdr:sp macro="" textlink="">
      <xdr:nvSpPr>
        <xdr:cNvPr id="50" name="テキスト ボックス 49"/>
        <xdr:cNvSpPr txBox="1"/>
      </xdr:nvSpPr>
      <xdr:spPr>
        <a:xfrm>
          <a:off x="166370" y="5250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4475"/>
    <xdr:sp macro="" textlink="">
      <xdr:nvSpPr>
        <xdr:cNvPr id="52" name="テキスト ボックス 51"/>
        <xdr:cNvSpPr txBox="1"/>
      </xdr:nvSpPr>
      <xdr:spPr>
        <a:xfrm>
          <a:off x="166370" y="4883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3205"/>
    <xdr:sp macro="" textlink="">
      <xdr:nvSpPr>
        <xdr:cNvPr id="54" name="テキスト ボックス 53"/>
        <xdr:cNvSpPr txBox="1"/>
      </xdr:nvSpPr>
      <xdr:spPr>
        <a:xfrm>
          <a:off x="16637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118745</xdr:rowOff>
    </xdr:from>
    <xdr:to>
      <xdr:col>24</xdr:col>
      <xdr:colOff>62865</xdr:colOff>
      <xdr:row>38</xdr:row>
      <xdr:rowOff>51435</xdr:rowOff>
    </xdr:to>
    <xdr:cxnSp macro="">
      <xdr:nvCxnSpPr>
        <xdr:cNvPr id="56" name="直線コネクタ 55"/>
        <xdr:cNvCxnSpPr/>
      </xdr:nvCxnSpPr>
      <xdr:spPr>
        <a:xfrm flipV="1">
          <a:off x="4252595" y="507809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55245</xdr:rowOff>
    </xdr:from>
    <xdr:ext cx="534670" cy="244475"/>
    <xdr:sp macro="" textlink="">
      <xdr:nvSpPr>
        <xdr:cNvPr id="57" name="人件費最小値テキスト"/>
        <xdr:cNvSpPr txBox="1"/>
      </xdr:nvSpPr>
      <xdr:spPr>
        <a:xfrm>
          <a:off x="4305300" y="63353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51435</xdr:rowOff>
    </xdr:from>
    <xdr:to>
      <xdr:col>24</xdr:col>
      <xdr:colOff>152400</xdr:colOff>
      <xdr:row>38</xdr:row>
      <xdr:rowOff>51435</xdr:rowOff>
    </xdr:to>
    <xdr:cxnSp macro="">
      <xdr:nvCxnSpPr>
        <xdr:cNvPr id="58" name="直線コネクタ 57"/>
        <xdr:cNvCxnSpPr/>
      </xdr:nvCxnSpPr>
      <xdr:spPr>
        <a:xfrm>
          <a:off x="4181475" y="6331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67310</xdr:rowOff>
    </xdr:from>
    <xdr:ext cx="598805" cy="249555"/>
    <xdr:sp macro="" textlink="">
      <xdr:nvSpPr>
        <xdr:cNvPr id="59" name="人件費最大値テキスト"/>
        <xdr:cNvSpPr txBox="1"/>
      </xdr:nvSpPr>
      <xdr:spPr>
        <a:xfrm>
          <a:off x="4305300" y="4861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118745</xdr:rowOff>
    </xdr:from>
    <xdr:to>
      <xdr:col>24</xdr:col>
      <xdr:colOff>152400</xdr:colOff>
      <xdr:row>30</xdr:row>
      <xdr:rowOff>118745</xdr:rowOff>
    </xdr:to>
    <xdr:cxnSp macro="">
      <xdr:nvCxnSpPr>
        <xdr:cNvPr id="60" name="直線コネクタ 59"/>
        <xdr:cNvCxnSpPr/>
      </xdr:nvCxnSpPr>
      <xdr:spPr>
        <a:xfrm>
          <a:off x="418147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48895</xdr:rowOff>
    </xdr:from>
    <xdr:to>
      <xdr:col>24</xdr:col>
      <xdr:colOff>63500</xdr:colOff>
      <xdr:row>36</xdr:row>
      <xdr:rowOff>76200</xdr:rowOff>
    </xdr:to>
    <xdr:cxnSp macro="">
      <xdr:nvCxnSpPr>
        <xdr:cNvPr id="61" name="直線コネクタ 60"/>
        <xdr:cNvCxnSpPr/>
      </xdr:nvCxnSpPr>
      <xdr:spPr>
        <a:xfrm flipV="1">
          <a:off x="3492500" y="59988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103505</xdr:rowOff>
    </xdr:from>
    <xdr:ext cx="534670" cy="249555"/>
    <xdr:sp macro="" textlink="">
      <xdr:nvSpPr>
        <xdr:cNvPr id="62" name="人件費平均値テキスト"/>
        <xdr:cNvSpPr txBox="1"/>
      </xdr:nvSpPr>
      <xdr:spPr>
        <a:xfrm>
          <a:off x="4305300" y="55581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81280</xdr:rowOff>
    </xdr:from>
    <xdr:to>
      <xdr:col>24</xdr:col>
      <xdr:colOff>114300</xdr:colOff>
      <xdr:row>35</xdr:row>
      <xdr:rowOff>13970</xdr:rowOff>
    </xdr:to>
    <xdr:sp macro="" textlink="">
      <xdr:nvSpPr>
        <xdr:cNvPr id="63" name="フローチャート: 判断 62"/>
        <xdr:cNvSpPr/>
      </xdr:nvSpPr>
      <xdr:spPr>
        <a:xfrm>
          <a:off x="4203700" y="570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174625</xdr:colOff>
      <xdr:row>36</xdr:row>
      <xdr:rowOff>89535</xdr:rowOff>
    </xdr:to>
    <xdr:cxnSp macro="">
      <xdr:nvCxnSpPr>
        <xdr:cNvPr id="64" name="直線コネクタ 63"/>
        <xdr:cNvCxnSpPr/>
      </xdr:nvCxnSpPr>
      <xdr:spPr>
        <a:xfrm flipV="1">
          <a:off x="2670175" y="602615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105410</xdr:rowOff>
    </xdr:from>
    <xdr:to>
      <xdr:col>20</xdr:col>
      <xdr:colOff>38100</xdr:colOff>
      <xdr:row>35</xdr:row>
      <xdr:rowOff>38735</xdr:rowOff>
    </xdr:to>
    <xdr:sp macro="" textlink="">
      <xdr:nvSpPr>
        <xdr:cNvPr id="65" name="フローチャート: 判断 64"/>
        <xdr:cNvSpPr/>
      </xdr:nvSpPr>
      <xdr:spPr>
        <a:xfrm>
          <a:off x="3444875" y="57251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54610</xdr:rowOff>
    </xdr:from>
    <xdr:ext cx="528320" cy="243840"/>
    <xdr:sp macro="" textlink="">
      <xdr:nvSpPr>
        <xdr:cNvPr id="66" name="テキスト ボックス 65"/>
        <xdr:cNvSpPr txBox="1"/>
      </xdr:nvSpPr>
      <xdr:spPr>
        <a:xfrm>
          <a:off x="3244215" y="550926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89535</xdr:rowOff>
    </xdr:from>
    <xdr:to>
      <xdr:col>15</xdr:col>
      <xdr:colOff>50800</xdr:colOff>
      <xdr:row>36</xdr:row>
      <xdr:rowOff>105410</xdr:rowOff>
    </xdr:to>
    <xdr:cxnSp macro="">
      <xdr:nvCxnSpPr>
        <xdr:cNvPr id="67" name="直線コネクタ 66"/>
        <xdr:cNvCxnSpPr/>
      </xdr:nvCxnSpPr>
      <xdr:spPr>
        <a:xfrm flipV="1">
          <a:off x="1860550" y="603948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118745</xdr:rowOff>
    </xdr:from>
    <xdr:to>
      <xdr:col>15</xdr:col>
      <xdr:colOff>101600</xdr:colOff>
      <xdr:row>35</xdr:row>
      <xdr:rowOff>51435</xdr:rowOff>
    </xdr:to>
    <xdr:sp macro="" textlink="">
      <xdr:nvSpPr>
        <xdr:cNvPr id="68" name="フローチャート: 判断 67"/>
        <xdr:cNvSpPr/>
      </xdr:nvSpPr>
      <xdr:spPr>
        <a:xfrm>
          <a:off x="2619375" y="5738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67310</xdr:rowOff>
    </xdr:from>
    <xdr:ext cx="528320" cy="249555"/>
    <xdr:sp macro="" textlink="">
      <xdr:nvSpPr>
        <xdr:cNvPr id="69" name="テキスト ボックス 68"/>
        <xdr:cNvSpPr txBox="1"/>
      </xdr:nvSpPr>
      <xdr:spPr>
        <a:xfrm>
          <a:off x="2434590" y="552196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36</xdr:row>
      <xdr:rowOff>105410</xdr:rowOff>
    </xdr:from>
    <xdr:to>
      <xdr:col>10</xdr:col>
      <xdr:colOff>114300</xdr:colOff>
      <xdr:row>37</xdr:row>
      <xdr:rowOff>68580</xdr:rowOff>
    </xdr:to>
    <xdr:cxnSp macro="">
      <xdr:nvCxnSpPr>
        <xdr:cNvPr id="70" name="直線コネクタ 69"/>
        <xdr:cNvCxnSpPr/>
      </xdr:nvCxnSpPr>
      <xdr:spPr>
        <a:xfrm flipV="1">
          <a:off x="1047750" y="605536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98425</xdr:rowOff>
    </xdr:to>
    <xdr:sp macro="" textlink="">
      <xdr:nvSpPr>
        <xdr:cNvPr id="71" name="フローチャート: 判断 70"/>
        <xdr:cNvSpPr/>
      </xdr:nvSpPr>
      <xdr:spPr>
        <a:xfrm>
          <a:off x="1809750" y="5785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114300</xdr:rowOff>
    </xdr:from>
    <xdr:ext cx="528320" cy="249555"/>
    <xdr:sp macro="" textlink="">
      <xdr:nvSpPr>
        <xdr:cNvPr id="72" name="テキスト ボックス 71"/>
        <xdr:cNvSpPr txBox="1"/>
      </xdr:nvSpPr>
      <xdr:spPr>
        <a:xfrm>
          <a:off x="1609090" y="556895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157480</xdr:rowOff>
    </xdr:from>
    <xdr:to>
      <xdr:col>6</xdr:col>
      <xdr:colOff>38100</xdr:colOff>
      <xdr:row>36</xdr:row>
      <xdr:rowOff>90170</xdr:rowOff>
    </xdr:to>
    <xdr:sp macro="" textlink="">
      <xdr:nvSpPr>
        <xdr:cNvPr id="73" name="フローチャート: 判断 72"/>
        <xdr:cNvSpPr/>
      </xdr:nvSpPr>
      <xdr:spPr>
        <a:xfrm>
          <a:off x="1000125" y="5942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105410</xdr:rowOff>
    </xdr:from>
    <xdr:ext cx="528320" cy="248285"/>
    <xdr:sp macro="" textlink="">
      <xdr:nvSpPr>
        <xdr:cNvPr id="74" name="テキスト ボックス 73"/>
        <xdr:cNvSpPr txBox="1"/>
      </xdr:nvSpPr>
      <xdr:spPr>
        <a:xfrm>
          <a:off x="799465" y="572516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165100</xdr:rowOff>
    </xdr:from>
    <xdr:to>
      <xdr:col>24</xdr:col>
      <xdr:colOff>114300</xdr:colOff>
      <xdr:row>36</xdr:row>
      <xdr:rowOff>97790</xdr:rowOff>
    </xdr:to>
    <xdr:sp macro="" textlink="">
      <xdr:nvSpPr>
        <xdr:cNvPr id="80" name="楕円 79"/>
        <xdr:cNvSpPr/>
      </xdr:nvSpPr>
      <xdr:spPr>
        <a:xfrm>
          <a:off x="420370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144145</xdr:rowOff>
    </xdr:from>
    <xdr:ext cx="534670" cy="249555"/>
    <xdr:sp macro="" textlink="">
      <xdr:nvSpPr>
        <xdr:cNvPr id="81" name="人件費該当値テキスト"/>
        <xdr:cNvSpPr txBox="1"/>
      </xdr:nvSpPr>
      <xdr:spPr>
        <a:xfrm>
          <a:off x="4305300" y="5928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27940</xdr:rowOff>
    </xdr:from>
    <xdr:to>
      <xdr:col>20</xdr:col>
      <xdr:colOff>38100</xdr:colOff>
      <xdr:row>36</xdr:row>
      <xdr:rowOff>125730</xdr:rowOff>
    </xdr:to>
    <xdr:sp macro="" textlink="">
      <xdr:nvSpPr>
        <xdr:cNvPr id="82" name="楕円 81"/>
        <xdr:cNvSpPr/>
      </xdr:nvSpPr>
      <xdr:spPr>
        <a:xfrm>
          <a:off x="3444875" y="5977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116840</xdr:rowOff>
    </xdr:from>
    <xdr:ext cx="528320" cy="243205"/>
    <xdr:sp macro="" textlink="">
      <xdr:nvSpPr>
        <xdr:cNvPr id="83" name="テキスト ボックス 82"/>
        <xdr:cNvSpPr txBox="1"/>
      </xdr:nvSpPr>
      <xdr:spPr>
        <a:xfrm>
          <a:off x="3244215" y="60667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40005</xdr:rowOff>
    </xdr:from>
    <xdr:to>
      <xdr:col>15</xdr:col>
      <xdr:colOff>101600</xdr:colOff>
      <xdr:row>36</xdr:row>
      <xdr:rowOff>137795</xdr:rowOff>
    </xdr:to>
    <xdr:sp macro="" textlink="">
      <xdr:nvSpPr>
        <xdr:cNvPr id="84" name="楕円 83"/>
        <xdr:cNvSpPr/>
      </xdr:nvSpPr>
      <xdr:spPr>
        <a:xfrm>
          <a:off x="2619375" y="598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129540</xdr:rowOff>
    </xdr:from>
    <xdr:ext cx="528320" cy="243205"/>
    <xdr:sp macro="" textlink="">
      <xdr:nvSpPr>
        <xdr:cNvPr id="85" name="テキスト ボックス 84"/>
        <xdr:cNvSpPr txBox="1"/>
      </xdr:nvSpPr>
      <xdr:spPr>
        <a:xfrm>
          <a:off x="2434590" y="60794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57150</xdr:rowOff>
    </xdr:from>
    <xdr:to>
      <xdr:col>10</xdr:col>
      <xdr:colOff>165100</xdr:colOff>
      <xdr:row>36</xdr:row>
      <xdr:rowOff>154940</xdr:rowOff>
    </xdr:to>
    <xdr:sp macro="" textlink="">
      <xdr:nvSpPr>
        <xdr:cNvPr id="86" name="楕円 85"/>
        <xdr:cNvSpPr/>
      </xdr:nvSpPr>
      <xdr:spPr>
        <a:xfrm>
          <a:off x="180975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146050</xdr:rowOff>
    </xdr:from>
    <xdr:ext cx="528320" cy="249555"/>
    <xdr:sp macro="" textlink="">
      <xdr:nvSpPr>
        <xdr:cNvPr id="87" name="テキスト ボックス 86"/>
        <xdr:cNvSpPr txBox="1"/>
      </xdr:nvSpPr>
      <xdr:spPr>
        <a:xfrm>
          <a:off x="1609090" y="609600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19685</xdr:rowOff>
    </xdr:from>
    <xdr:to>
      <xdr:col>6</xdr:col>
      <xdr:colOff>38100</xdr:colOff>
      <xdr:row>37</xdr:row>
      <xdr:rowOff>117475</xdr:rowOff>
    </xdr:to>
    <xdr:sp macro="" textlink="">
      <xdr:nvSpPr>
        <xdr:cNvPr id="88" name="楕円 87"/>
        <xdr:cNvSpPr/>
      </xdr:nvSpPr>
      <xdr:spPr>
        <a:xfrm>
          <a:off x="1000125" y="6134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108585</xdr:rowOff>
    </xdr:from>
    <xdr:ext cx="528320" cy="249555"/>
    <xdr:sp macro="" textlink="">
      <xdr:nvSpPr>
        <xdr:cNvPr id="89" name="テキスト ボックス 88"/>
        <xdr:cNvSpPr txBox="1"/>
      </xdr:nvSpPr>
      <xdr:spPr>
        <a:xfrm>
          <a:off x="799465" y="62236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8285"/>
    <xdr:sp macro="" textlink="">
      <xdr:nvSpPr>
        <xdr:cNvPr id="100" name="テキスト ボックス 99"/>
        <xdr:cNvSpPr txBox="1"/>
      </xdr:nvSpPr>
      <xdr:spPr>
        <a:xfrm>
          <a:off x="481330" y="10019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134620</xdr:rowOff>
    </xdr:from>
    <xdr:to>
      <xdr:col>28</xdr:col>
      <xdr:colOff>114300</xdr:colOff>
      <xdr:row>58</xdr:row>
      <xdr:rowOff>134620</xdr:rowOff>
    </xdr:to>
    <xdr:cxnSp macro="">
      <xdr:nvCxnSpPr>
        <xdr:cNvPr id="101" name="直線コネクタ 100"/>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162560</xdr:rowOff>
    </xdr:from>
    <xdr:ext cx="525145" cy="243205"/>
    <xdr:sp macro="" textlink="">
      <xdr:nvSpPr>
        <xdr:cNvPr id="102" name="テキスト ボックス 101"/>
        <xdr:cNvSpPr txBox="1"/>
      </xdr:nvSpPr>
      <xdr:spPr>
        <a:xfrm>
          <a:off x="214630" y="95796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3" name="直線コネクタ 102"/>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3205"/>
    <xdr:sp macro="" textlink="">
      <xdr:nvSpPr>
        <xdr:cNvPr id="104" name="テキスト ボックス 103"/>
        <xdr:cNvSpPr txBox="1"/>
      </xdr:nvSpPr>
      <xdr:spPr>
        <a:xfrm>
          <a:off x="166370" y="9139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5" name="直線コネクタ 104"/>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8285"/>
    <xdr:sp macro="" textlink="">
      <xdr:nvSpPr>
        <xdr:cNvPr id="106" name="テキスト ボックス 105"/>
        <xdr:cNvSpPr txBox="1"/>
      </xdr:nvSpPr>
      <xdr:spPr>
        <a:xfrm>
          <a:off x="166370" y="86988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7" name="直線コネクタ 106"/>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3205"/>
    <xdr:sp macro="" textlink="">
      <xdr:nvSpPr>
        <xdr:cNvPr id="108" name="テキスト ボックス 107"/>
        <xdr:cNvSpPr txBox="1"/>
      </xdr:nvSpPr>
      <xdr:spPr>
        <a:xfrm>
          <a:off x="166370" y="8258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3205"/>
    <xdr:sp macro="" textlink="">
      <xdr:nvSpPr>
        <xdr:cNvPr id="110" name="テキスト ボックス 109"/>
        <xdr:cNvSpPr txBox="1"/>
      </xdr:nvSpPr>
      <xdr:spPr>
        <a:xfrm>
          <a:off x="16637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1"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120015</xdr:rowOff>
    </xdr:from>
    <xdr:to>
      <xdr:col>24</xdr:col>
      <xdr:colOff>62865</xdr:colOff>
      <xdr:row>58</xdr:row>
      <xdr:rowOff>128905</xdr:rowOff>
    </xdr:to>
    <xdr:cxnSp macro="">
      <xdr:nvCxnSpPr>
        <xdr:cNvPr id="112" name="直線コネクタ 111"/>
        <xdr:cNvCxnSpPr/>
      </xdr:nvCxnSpPr>
      <xdr:spPr>
        <a:xfrm flipV="1">
          <a:off x="4252595" y="838136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132715</xdr:rowOff>
    </xdr:from>
    <xdr:ext cx="534670" cy="249555"/>
    <xdr:sp macro="" textlink="">
      <xdr:nvSpPr>
        <xdr:cNvPr id="113" name="物件費最小値テキスト"/>
        <xdr:cNvSpPr txBox="1"/>
      </xdr:nvSpPr>
      <xdr:spPr>
        <a:xfrm>
          <a:off x="4305300" y="9714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128905</xdr:rowOff>
    </xdr:from>
    <xdr:to>
      <xdr:col>24</xdr:col>
      <xdr:colOff>152400</xdr:colOff>
      <xdr:row>58</xdr:row>
      <xdr:rowOff>128905</xdr:rowOff>
    </xdr:to>
    <xdr:cxnSp macro="">
      <xdr:nvCxnSpPr>
        <xdr:cNvPr id="114" name="直線コネクタ 113"/>
        <xdr:cNvCxnSpPr/>
      </xdr:nvCxnSpPr>
      <xdr:spPr>
        <a:xfrm>
          <a:off x="4181475" y="9711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68580</xdr:rowOff>
    </xdr:from>
    <xdr:ext cx="598805" cy="249555"/>
    <xdr:sp macro="" textlink="">
      <xdr:nvSpPr>
        <xdr:cNvPr id="115" name="物件費最大値テキスト"/>
        <xdr:cNvSpPr txBox="1"/>
      </xdr:nvSpPr>
      <xdr:spPr>
        <a:xfrm>
          <a:off x="4305300" y="8164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120015</xdr:rowOff>
    </xdr:from>
    <xdr:to>
      <xdr:col>24</xdr:col>
      <xdr:colOff>152400</xdr:colOff>
      <xdr:row>50</xdr:row>
      <xdr:rowOff>120015</xdr:rowOff>
    </xdr:to>
    <xdr:cxnSp macro="">
      <xdr:nvCxnSpPr>
        <xdr:cNvPr id="116" name="直線コネクタ 115"/>
        <xdr:cNvCxnSpPr/>
      </xdr:nvCxnSpPr>
      <xdr:spPr>
        <a:xfrm>
          <a:off x="4181475" y="8381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71755</xdr:rowOff>
    </xdr:from>
    <xdr:to>
      <xdr:col>24</xdr:col>
      <xdr:colOff>63500</xdr:colOff>
      <xdr:row>57</xdr:row>
      <xdr:rowOff>151130</xdr:rowOff>
    </xdr:to>
    <xdr:cxnSp macro="">
      <xdr:nvCxnSpPr>
        <xdr:cNvPr id="117" name="直線コネクタ 116"/>
        <xdr:cNvCxnSpPr/>
      </xdr:nvCxnSpPr>
      <xdr:spPr>
        <a:xfrm flipV="1">
          <a:off x="3492500" y="9488805"/>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128905</xdr:rowOff>
    </xdr:from>
    <xdr:ext cx="534670" cy="243205"/>
    <xdr:sp macro="" textlink="">
      <xdr:nvSpPr>
        <xdr:cNvPr id="118" name="物件費平均値テキスト"/>
        <xdr:cNvSpPr txBox="1"/>
      </xdr:nvSpPr>
      <xdr:spPr>
        <a:xfrm>
          <a:off x="4305300" y="921575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106680</xdr:rowOff>
    </xdr:from>
    <xdr:to>
      <xdr:col>24</xdr:col>
      <xdr:colOff>114300</xdr:colOff>
      <xdr:row>57</xdr:row>
      <xdr:rowOff>39370</xdr:rowOff>
    </xdr:to>
    <xdr:sp macro="" textlink="">
      <xdr:nvSpPr>
        <xdr:cNvPr id="119" name="フローチャート: 判断 118"/>
        <xdr:cNvSpPr/>
      </xdr:nvSpPr>
      <xdr:spPr>
        <a:xfrm>
          <a:off x="4203700" y="935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151130</xdr:rowOff>
    </xdr:from>
    <xdr:to>
      <xdr:col>19</xdr:col>
      <xdr:colOff>174625</xdr:colOff>
      <xdr:row>57</xdr:row>
      <xdr:rowOff>160655</xdr:rowOff>
    </xdr:to>
    <xdr:cxnSp macro="">
      <xdr:nvCxnSpPr>
        <xdr:cNvPr id="120" name="直線コネクタ 119"/>
        <xdr:cNvCxnSpPr/>
      </xdr:nvCxnSpPr>
      <xdr:spPr>
        <a:xfrm flipV="1">
          <a:off x="2670175" y="956818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83820</xdr:rowOff>
    </xdr:from>
    <xdr:to>
      <xdr:col>20</xdr:col>
      <xdr:colOff>38100</xdr:colOff>
      <xdr:row>57</xdr:row>
      <xdr:rowOff>17145</xdr:rowOff>
    </xdr:to>
    <xdr:sp macro="" textlink="">
      <xdr:nvSpPr>
        <xdr:cNvPr id="121" name="フローチャート: 判断 120"/>
        <xdr:cNvSpPr/>
      </xdr:nvSpPr>
      <xdr:spPr>
        <a:xfrm>
          <a:off x="3444875" y="93357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32385</xdr:rowOff>
    </xdr:from>
    <xdr:ext cx="528320" cy="248920"/>
    <xdr:sp macro="" textlink="">
      <xdr:nvSpPr>
        <xdr:cNvPr id="122" name="テキスト ボックス 121"/>
        <xdr:cNvSpPr txBox="1"/>
      </xdr:nvSpPr>
      <xdr:spPr>
        <a:xfrm>
          <a:off x="3244215" y="911923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160655</xdr:rowOff>
    </xdr:from>
    <xdr:to>
      <xdr:col>15</xdr:col>
      <xdr:colOff>50800</xdr:colOff>
      <xdr:row>58</xdr:row>
      <xdr:rowOff>71755</xdr:rowOff>
    </xdr:to>
    <xdr:cxnSp macro="">
      <xdr:nvCxnSpPr>
        <xdr:cNvPr id="123" name="直線コネクタ 122"/>
        <xdr:cNvCxnSpPr/>
      </xdr:nvCxnSpPr>
      <xdr:spPr>
        <a:xfrm flipV="1">
          <a:off x="1860550" y="9577705"/>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146050</xdr:rowOff>
    </xdr:from>
    <xdr:to>
      <xdr:col>15</xdr:col>
      <xdr:colOff>101600</xdr:colOff>
      <xdr:row>57</xdr:row>
      <xdr:rowOff>78740</xdr:rowOff>
    </xdr:to>
    <xdr:sp macro="" textlink="">
      <xdr:nvSpPr>
        <xdr:cNvPr id="124" name="フローチャート: 判断 123"/>
        <xdr:cNvSpPr/>
      </xdr:nvSpPr>
      <xdr:spPr>
        <a:xfrm>
          <a:off x="2619375"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94615</xdr:rowOff>
    </xdr:from>
    <xdr:ext cx="528320" cy="243205"/>
    <xdr:sp macro="" textlink="">
      <xdr:nvSpPr>
        <xdr:cNvPr id="125" name="テキスト ボックス 124"/>
        <xdr:cNvSpPr txBox="1"/>
      </xdr:nvSpPr>
      <xdr:spPr>
        <a:xfrm>
          <a:off x="2434590" y="918146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50165</xdr:rowOff>
    </xdr:from>
    <xdr:to>
      <xdr:col>10</xdr:col>
      <xdr:colOff>114300</xdr:colOff>
      <xdr:row>58</xdr:row>
      <xdr:rowOff>71755</xdr:rowOff>
    </xdr:to>
    <xdr:cxnSp macro="">
      <xdr:nvCxnSpPr>
        <xdr:cNvPr id="126" name="直線コネクタ 125"/>
        <xdr:cNvCxnSpPr/>
      </xdr:nvCxnSpPr>
      <xdr:spPr>
        <a:xfrm>
          <a:off x="1047750" y="963231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40005</xdr:rowOff>
    </xdr:from>
    <xdr:to>
      <xdr:col>10</xdr:col>
      <xdr:colOff>165100</xdr:colOff>
      <xdr:row>57</xdr:row>
      <xdr:rowOff>137795</xdr:rowOff>
    </xdr:to>
    <xdr:sp macro="" textlink="">
      <xdr:nvSpPr>
        <xdr:cNvPr id="127" name="フローチャート: 判断 126"/>
        <xdr:cNvSpPr/>
      </xdr:nvSpPr>
      <xdr:spPr>
        <a:xfrm>
          <a:off x="1809750" y="9457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154305</xdr:rowOff>
    </xdr:from>
    <xdr:ext cx="528320" cy="244475"/>
    <xdr:sp macro="" textlink="">
      <xdr:nvSpPr>
        <xdr:cNvPr id="128" name="テキスト ボックス 127"/>
        <xdr:cNvSpPr txBox="1"/>
      </xdr:nvSpPr>
      <xdr:spPr>
        <a:xfrm>
          <a:off x="1609090" y="92411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144780</xdr:rowOff>
    </xdr:to>
    <xdr:sp macro="" textlink="">
      <xdr:nvSpPr>
        <xdr:cNvPr id="129" name="フローチャート: 判断 128"/>
        <xdr:cNvSpPr/>
      </xdr:nvSpPr>
      <xdr:spPr>
        <a:xfrm>
          <a:off x="1000125"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160655</xdr:rowOff>
    </xdr:from>
    <xdr:ext cx="528320" cy="243205"/>
    <xdr:sp macro="" textlink="">
      <xdr:nvSpPr>
        <xdr:cNvPr id="130" name="テキスト ボックス 129"/>
        <xdr:cNvSpPr txBox="1"/>
      </xdr:nvSpPr>
      <xdr:spPr>
        <a:xfrm>
          <a:off x="799465" y="92475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1" name="テキスト ボックス 130"/>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2" name="テキスト ボックス 131"/>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3" name="テキスト ボックス 132"/>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4" name="テキスト ボックス 133"/>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5" name="テキスト ボックス 134"/>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23495</xdr:rowOff>
    </xdr:from>
    <xdr:to>
      <xdr:col>24</xdr:col>
      <xdr:colOff>114300</xdr:colOff>
      <xdr:row>57</xdr:row>
      <xdr:rowOff>121285</xdr:rowOff>
    </xdr:to>
    <xdr:sp macro="" textlink="">
      <xdr:nvSpPr>
        <xdr:cNvPr id="136" name="楕円 135"/>
        <xdr:cNvSpPr/>
      </xdr:nvSpPr>
      <xdr:spPr>
        <a:xfrm>
          <a:off x="4203700" y="944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xdr:rowOff>
    </xdr:from>
    <xdr:ext cx="534670" cy="249555"/>
    <xdr:sp macro="" textlink="">
      <xdr:nvSpPr>
        <xdr:cNvPr id="137" name="物件費該当値テキスト"/>
        <xdr:cNvSpPr txBox="1"/>
      </xdr:nvSpPr>
      <xdr:spPr>
        <a:xfrm>
          <a:off x="4305300" y="94195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102235</xdr:rowOff>
    </xdr:from>
    <xdr:to>
      <xdr:col>20</xdr:col>
      <xdr:colOff>38100</xdr:colOff>
      <xdr:row>58</xdr:row>
      <xdr:rowOff>34925</xdr:rowOff>
    </xdr:to>
    <xdr:sp macro="" textlink="">
      <xdr:nvSpPr>
        <xdr:cNvPr id="138" name="楕円 137"/>
        <xdr:cNvSpPr/>
      </xdr:nvSpPr>
      <xdr:spPr>
        <a:xfrm>
          <a:off x="3444875" y="9519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28320" cy="244475"/>
    <xdr:sp macro="" textlink="">
      <xdr:nvSpPr>
        <xdr:cNvPr id="139" name="テキスト ボックス 138"/>
        <xdr:cNvSpPr txBox="1"/>
      </xdr:nvSpPr>
      <xdr:spPr>
        <a:xfrm>
          <a:off x="3244215" y="960882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111760</xdr:rowOff>
    </xdr:from>
    <xdr:to>
      <xdr:col>15</xdr:col>
      <xdr:colOff>101600</xdr:colOff>
      <xdr:row>58</xdr:row>
      <xdr:rowOff>44450</xdr:rowOff>
    </xdr:to>
    <xdr:sp macro="" textlink="">
      <xdr:nvSpPr>
        <xdr:cNvPr id="140" name="楕円 139"/>
        <xdr:cNvSpPr/>
      </xdr:nvSpPr>
      <xdr:spPr>
        <a:xfrm>
          <a:off x="2619375" y="9528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36195</xdr:rowOff>
    </xdr:from>
    <xdr:ext cx="528320" cy="249555"/>
    <xdr:sp macro="" textlink="">
      <xdr:nvSpPr>
        <xdr:cNvPr id="141" name="テキスト ボックス 140"/>
        <xdr:cNvSpPr txBox="1"/>
      </xdr:nvSpPr>
      <xdr:spPr>
        <a:xfrm>
          <a:off x="2434590" y="96183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23495</xdr:rowOff>
    </xdr:from>
    <xdr:to>
      <xdr:col>10</xdr:col>
      <xdr:colOff>165100</xdr:colOff>
      <xdr:row>58</xdr:row>
      <xdr:rowOff>121285</xdr:rowOff>
    </xdr:to>
    <xdr:sp macro="" textlink="">
      <xdr:nvSpPr>
        <xdr:cNvPr id="142" name="楕円 141"/>
        <xdr:cNvSpPr/>
      </xdr:nvSpPr>
      <xdr:spPr>
        <a:xfrm>
          <a:off x="1809750" y="960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112395</xdr:rowOff>
    </xdr:from>
    <xdr:ext cx="528320" cy="249555"/>
    <xdr:sp macro="" textlink="">
      <xdr:nvSpPr>
        <xdr:cNvPr id="143" name="テキスト ボックス 142"/>
        <xdr:cNvSpPr txBox="1"/>
      </xdr:nvSpPr>
      <xdr:spPr>
        <a:xfrm>
          <a:off x="1609090" y="96945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99060</xdr:rowOff>
    </xdr:to>
    <xdr:sp macro="" textlink="">
      <xdr:nvSpPr>
        <xdr:cNvPr id="144" name="楕円 143"/>
        <xdr:cNvSpPr/>
      </xdr:nvSpPr>
      <xdr:spPr>
        <a:xfrm>
          <a:off x="1000125" y="9583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90805</xdr:rowOff>
    </xdr:from>
    <xdr:ext cx="528320" cy="244475"/>
    <xdr:sp macro="" textlink="">
      <xdr:nvSpPr>
        <xdr:cNvPr id="145" name="テキスト ボックス 144"/>
        <xdr:cNvSpPr txBox="1"/>
      </xdr:nvSpPr>
      <xdr:spPr>
        <a:xfrm>
          <a:off x="799465" y="96729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6" name="正方形/長方形 145"/>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7" name="正方形/長方形 146"/>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8" name="正方形/長方形 147"/>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49" name="正方形/長方形 148"/>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0" name="正方形/長方形 149"/>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1" name="正方形/長方形 150"/>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2" name="正方形/長方形 151"/>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3" name="正方形/長方形 152"/>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900"/>
    <xdr:sp macro="" textlink="">
      <xdr:nvSpPr>
        <xdr:cNvPr id="154" name="テキスト ボックス 153"/>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5" name="直線コネクタ 154"/>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134620</xdr:rowOff>
    </xdr:from>
    <xdr:to>
      <xdr:col>28</xdr:col>
      <xdr:colOff>114300</xdr:colOff>
      <xdr:row>78</xdr:row>
      <xdr:rowOff>134620</xdr:rowOff>
    </xdr:to>
    <xdr:cxnSp macro="">
      <xdr:nvCxnSpPr>
        <xdr:cNvPr id="156" name="直線コネクタ 155"/>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162560</xdr:rowOff>
    </xdr:from>
    <xdr:ext cx="248920" cy="243205"/>
    <xdr:sp macro="" textlink="">
      <xdr:nvSpPr>
        <xdr:cNvPr id="157" name="テキスト ボックス 156"/>
        <xdr:cNvSpPr txBox="1"/>
      </xdr:nvSpPr>
      <xdr:spPr>
        <a:xfrm>
          <a:off x="481330" y="12881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8" name="直線コネクタ 157"/>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52705</xdr:rowOff>
    </xdr:from>
    <xdr:ext cx="525145" cy="243205"/>
    <xdr:sp macro="" textlink="">
      <xdr:nvSpPr>
        <xdr:cNvPr id="159" name="テキスト ボックス 158"/>
        <xdr:cNvSpPr txBox="1"/>
      </xdr:nvSpPr>
      <xdr:spPr>
        <a:xfrm>
          <a:off x="214630" y="124415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0" name="直線コネクタ 159"/>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107315</xdr:rowOff>
    </xdr:from>
    <xdr:ext cx="525145" cy="248285"/>
    <xdr:sp macro="" textlink="">
      <xdr:nvSpPr>
        <xdr:cNvPr id="161" name="テキスト ボックス 160"/>
        <xdr:cNvSpPr txBox="1"/>
      </xdr:nvSpPr>
      <xdr:spPr>
        <a:xfrm>
          <a:off x="214630" y="120008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2" name="直線コネクタ 161"/>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162560</xdr:rowOff>
    </xdr:from>
    <xdr:ext cx="525145" cy="243205"/>
    <xdr:sp macro="" textlink="">
      <xdr:nvSpPr>
        <xdr:cNvPr id="163" name="テキスト ボックス 162"/>
        <xdr:cNvSpPr txBox="1"/>
      </xdr:nvSpPr>
      <xdr:spPr>
        <a:xfrm>
          <a:off x="214630" y="11560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5145" cy="243205"/>
    <xdr:sp macro="" textlink="">
      <xdr:nvSpPr>
        <xdr:cNvPr id="165" name="テキスト ボックス 164"/>
        <xdr:cNvSpPr txBox="1"/>
      </xdr:nvSpPr>
      <xdr:spPr>
        <a:xfrm>
          <a:off x="214630" y="11120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6"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74930</xdr:rowOff>
    </xdr:from>
    <xdr:to>
      <xdr:col>24</xdr:col>
      <xdr:colOff>62865</xdr:colOff>
      <xdr:row>78</xdr:row>
      <xdr:rowOff>102235</xdr:rowOff>
    </xdr:to>
    <xdr:cxnSp macro="">
      <xdr:nvCxnSpPr>
        <xdr:cNvPr id="167" name="直線コネクタ 166"/>
        <xdr:cNvCxnSpPr/>
      </xdr:nvCxnSpPr>
      <xdr:spPr>
        <a:xfrm flipV="1">
          <a:off x="4252595" y="1180338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105410</xdr:rowOff>
    </xdr:from>
    <xdr:ext cx="469900" cy="248285"/>
    <xdr:sp macro="" textlink="">
      <xdr:nvSpPr>
        <xdr:cNvPr id="168" name="維持補修費最小値テキスト"/>
        <xdr:cNvSpPr txBox="1"/>
      </xdr:nvSpPr>
      <xdr:spPr>
        <a:xfrm>
          <a:off x="4305300" y="129895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102235</xdr:rowOff>
    </xdr:from>
    <xdr:to>
      <xdr:col>24</xdr:col>
      <xdr:colOff>152400</xdr:colOff>
      <xdr:row>78</xdr:row>
      <xdr:rowOff>102235</xdr:rowOff>
    </xdr:to>
    <xdr:cxnSp macro="">
      <xdr:nvCxnSpPr>
        <xdr:cNvPr id="169" name="直線コネクタ 168"/>
        <xdr:cNvCxnSpPr/>
      </xdr:nvCxnSpPr>
      <xdr:spPr>
        <a:xfrm>
          <a:off x="4181475" y="1298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24130</xdr:rowOff>
    </xdr:from>
    <xdr:ext cx="534670" cy="244475"/>
    <xdr:sp macro="" textlink="">
      <xdr:nvSpPr>
        <xdr:cNvPr id="170" name="維持補修費最大値テキスト"/>
        <xdr:cNvSpPr txBox="1"/>
      </xdr:nvSpPr>
      <xdr:spPr>
        <a:xfrm>
          <a:off x="4305300" y="115874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74930</xdr:rowOff>
    </xdr:from>
    <xdr:to>
      <xdr:col>24</xdr:col>
      <xdr:colOff>152400</xdr:colOff>
      <xdr:row>71</xdr:row>
      <xdr:rowOff>74930</xdr:rowOff>
    </xdr:to>
    <xdr:cxnSp macro="">
      <xdr:nvCxnSpPr>
        <xdr:cNvPr id="171" name="直線コネクタ 170"/>
        <xdr:cNvCxnSpPr/>
      </xdr:nvCxnSpPr>
      <xdr:spPr>
        <a:xfrm>
          <a:off x="4181475" y="11803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90805</xdr:rowOff>
    </xdr:from>
    <xdr:to>
      <xdr:col>24</xdr:col>
      <xdr:colOff>63500</xdr:colOff>
      <xdr:row>78</xdr:row>
      <xdr:rowOff>95885</xdr:rowOff>
    </xdr:to>
    <xdr:cxnSp macro="">
      <xdr:nvCxnSpPr>
        <xdr:cNvPr id="172" name="直線コネクタ 171"/>
        <xdr:cNvCxnSpPr/>
      </xdr:nvCxnSpPr>
      <xdr:spPr>
        <a:xfrm flipV="1">
          <a:off x="3492500" y="1297495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99695</xdr:rowOff>
    </xdr:from>
    <xdr:ext cx="469900" cy="249555"/>
    <xdr:sp macro="" textlink="">
      <xdr:nvSpPr>
        <xdr:cNvPr id="173" name="維持補修費平均値テキスト"/>
        <xdr:cNvSpPr txBox="1"/>
      </xdr:nvSpPr>
      <xdr:spPr>
        <a:xfrm>
          <a:off x="4305300" y="126536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10160</xdr:rowOff>
    </xdr:to>
    <xdr:sp macro="" textlink="">
      <xdr:nvSpPr>
        <xdr:cNvPr id="174" name="フローチャート: 判断 173"/>
        <xdr:cNvSpPr/>
      </xdr:nvSpPr>
      <xdr:spPr>
        <a:xfrm>
          <a:off x="4203700" y="1279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95885</xdr:rowOff>
    </xdr:from>
    <xdr:to>
      <xdr:col>19</xdr:col>
      <xdr:colOff>174625</xdr:colOff>
      <xdr:row>78</xdr:row>
      <xdr:rowOff>99060</xdr:rowOff>
    </xdr:to>
    <xdr:cxnSp macro="">
      <xdr:nvCxnSpPr>
        <xdr:cNvPr id="175" name="直線コネクタ 174"/>
        <xdr:cNvCxnSpPr/>
      </xdr:nvCxnSpPr>
      <xdr:spPr>
        <a:xfrm flipV="1">
          <a:off x="2670175" y="1298003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74295</xdr:rowOff>
    </xdr:from>
    <xdr:to>
      <xdr:col>20</xdr:col>
      <xdr:colOff>38100</xdr:colOff>
      <xdr:row>78</xdr:row>
      <xdr:rowOff>6985</xdr:rowOff>
    </xdr:to>
    <xdr:sp macro="" textlink="">
      <xdr:nvSpPr>
        <xdr:cNvPr id="176" name="フローチャート: 判断 175"/>
        <xdr:cNvSpPr/>
      </xdr:nvSpPr>
      <xdr:spPr>
        <a:xfrm>
          <a:off x="3444875" y="12793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23495</xdr:rowOff>
    </xdr:from>
    <xdr:ext cx="463550" cy="244475"/>
    <xdr:sp macro="" textlink="">
      <xdr:nvSpPr>
        <xdr:cNvPr id="177" name="テキスト ボックス 176"/>
        <xdr:cNvSpPr txBox="1"/>
      </xdr:nvSpPr>
      <xdr:spPr>
        <a:xfrm>
          <a:off x="3276600" y="1257744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87630</xdr:rowOff>
    </xdr:from>
    <xdr:to>
      <xdr:col>15</xdr:col>
      <xdr:colOff>50800</xdr:colOff>
      <xdr:row>78</xdr:row>
      <xdr:rowOff>99060</xdr:rowOff>
    </xdr:to>
    <xdr:cxnSp macro="">
      <xdr:nvCxnSpPr>
        <xdr:cNvPr id="178" name="直線コネクタ 177"/>
        <xdr:cNvCxnSpPr/>
      </xdr:nvCxnSpPr>
      <xdr:spPr>
        <a:xfrm>
          <a:off x="1860550" y="1297178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59055</xdr:rowOff>
    </xdr:from>
    <xdr:to>
      <xdr:col>15</xdr:col>
      <xdr:colOff>101600</xdr:colOff>
      <xdr:row>77</xdr:row>
      <xdr:rowOff>156845</xdr:rowOff>
    </xdr:to>
    <xdr:sp macro="" textlink="">
      <xdr:nvSpPr>
        <xdr:cNvPr id="179" name="フローチャート: 判断 178"/>
        <xdr:cNvSpPr/>
      </xdr:nvSpPr>
      <xdr:spPr>
        <a:xfrm>
          <a:off x="2619375" y="1277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6985</xdr:rowOff>
    </xdr:from>
    <xdr:ext cx="463550" cy="248285"/>
    <xdr:sp macro="" textlink="">
      <xdr:nvSpPr>
        <xdr:cNvPr id="180" name="テキスト ボックス 179"/>
        <xdr:cNvSpPr txBox="1"/>
      </xdr:nvSpPr>
      <xdr:spPr>
        <a:xfrm>
          <a:off x="2451100" y="1256093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87630</xdr:rowOff>
    </xdr:from>
    <xdr:to>
      <xdr:col>10</xdr:col>
      <xdr:colOff>114300</xdr:colOff>
      <xdr:row>78</xdr:row>
      <xdr:rowOff>90805</xdr:rowOff>
    </xdr:to>
    <xdr:cxnSp macro="">
      <xdr:nvCxnSpPr>
        <xdr:cNvPr id="181" name="直線コネクタ 180"/>
        <xdr:cNvCxnSpPr/>
      </xdr:nvCxnSpPr>
      <xdr:spPr>
        <a:xfrm flipV="1">
          <a:off x="1047750" y="129717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72390</xdr:rowOff>
    </xdr:from>
    <xdr:to>
      <xdr:col>10</xdr:col>
      <xdr:colOff>165100</xdr:colOff>
      <xdr:row>78</xdr:row>
      <xdr:rowOff>5715</xdr:rowOff>
    </xdr:to>
    <xdr:sp macro="" textlink="">
      <xdr:nvSpPr>
        <xdr:cNvPr id="182" name="フローチャート: 判断 181"/>
        <xdr:cNvSpPr/>
      </xdr:nvSpPr>
      <xdr:spPr>
        <a:xfrm>
          <a:off x="1809750" y="127914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21590</xdr:rowOff>
    </xdr:from>
    <xdr:ext cx="463550" cy="243840"/>
    <xdr:sp macro="" textlink="">
      <xdr:nvSpPr>
        <xdr:cNvPr id="183" name="テキスト ボックス 182"/>
        <xdr:cNvSpPr txBox="1"/>
      </xdr:nvSpPr>
      <xdr:spPr>
        <a:xfrm>
          <a:off x="1641475" y="1257554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71755</xdr:rowOff>
    </xdr:to>
    <xdr:sp macro="" textlink="">
      <xdr:nvSpPr>
        <xdr:cNvPr id="184" name="フローチャート: 判断 183"/>
        <xdr:cNvSpPr/>
      </xdr:nvSpPr>
      <xdr:spPr>
        <a:xfrm>
          <a:off x="1000125" y="1285748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87630</xdr:rowOff>
    </xdr:from>
    <xdr:ext cx="463550" cy="243840"/>
    <xdr:sp macro="" textlink="">
      <xdr:nvSpPr>
        <xdr:cNvPr id="185" name="テキスト ボックス 184"/>
        <xdr:cNvSpPr txBox="1"/>
      </xdr:nvSpPr>
      <xdr:spPr>
        <a:xfrm>
          <a:off x="831850" y="1264158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6" name="テキスト ボックス 185"/>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7" name="テキスト ボックス 186"/>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88" name="テキスト ボックス 187"/>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89" name="テキスト ボックス 188"/>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0" name="テキスト ボックス 189"/>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139065</xdr:rowOff>
    </xdr:to>
    <xdr:sp macro="" textlink="">
      <xdr:nvSpPr>
        <xdr:cNvPr id="191" name="楕円 190"/>
        <xdr:cNvSpPr/>
      </xdr:nvSpPr>
      <xdr:spPr>
        <a:xfrm>
          <a:off x="4203700" y="1292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125095</xdr:rowOff>
    </xdr:from>
    <xdr:ext cx="469900" cy="244475"/>
    <xdr:sp macro="" textlink="">
      <xdr:nvSpPr>
        <xdr:cNvPr id="192" name="維持補修費該当値テキスト"/>
        <xdr:cNvSpPr txBox="1"/>
      </xdr:nvSpPr>
      <xdr:spPr>
        <a:xfrm>
          <a:off x="4305300" y="128441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46990</xdr:rowOff>
    </xdr:from>
    <xdr:to>
      <xdr:col>20</xdr:col>
      <xdr:colOff>38100</xdr:colOff>
      <xdr:row>78</xdr:row>
      <xdr:rowOff>144780</xdr:rowOff>
    </xdr:to>
    <xdr:sp macro="" textlink="">
      <xdr:nvSpPr>
        <xdr:cNvPr id="193" name="楕円 192"/>
        <xdr:cNvSpPr/>
      </xdr:nvSpPr>
      <xdr:spPr>
        <a:xfrm>
          <a:off x="3444875" y="1293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136525</xdr:rowOff>
    </xdr:from>
    <xdr:ext cx="463550" cy="249555"/>
    <xdr:sp macro="" textlink="">
      <xdr:nvSpPr>
        <xdr:cNvPr id="194" name="テキスト ボックス 193"/>
        <xdr:cNvSpPr txBox="1"/>
      </xdr:nvSpPr>
      <xdr:spPr>
        <a:xfrm>
          <a:off x="3276600" y="13020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147955</xdr:rowOff>
    </xdr:to>
    <xdr:sp macro="" textlink="">
      <xdr:nvSpPr>
        <xdr:cNvPr id="195" name="楕円 194"/>
        <xdr:cNvSpPr/>
      </xdr:nvSpPr>
      <xdr:spPr>
        <a:xfrm>
          <a:off x="2619375" y="1293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139065</xdr:rowOff>
    </xdr:from>
    <xdr:ext cx="463550" cy="248285"/>
    <xdr:sp macro="" textlink="">
      <xdr:nvSpPr>
        <xdr:cNvPr id="196" name="テキスト ボックス 195"/>
        <xdr:cNvSpPr txBox="1"/>
      </xdr:nvSpPr>
      <xdr:spPr>
        <a:xfrm>
          <a:off x="2451100" y="1302321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38735</xdr:rowOff>
    </xdr:from>
    <xdr:to>
      <xdr:col>10</xdr:col>
      <xdr:colOff>165100</xdr:colOff>
      <xdr:row>78</xdr:row>
      <xdr:rowOff>136525</xdr:rowOff>
    </xdr:to>
    <xdr:sp macro="" textlink="">
      <xdr:nvSpPr>
        <xdr:cNvPr id="197" name="楕円 196"/>
        <xdr:cNvSpPr/>
      </xdr:nvSpPr>
      <xdr:spPr>
        <a:xfrm>
          <a:off x="1809750" y="1292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127635</xdr:rowOff>
    </xdr:from>
    <xdr:ext cx="463550" cy="243205"/>
    <xdr:sp macro="" textlink="">
      <xdr:nvSpPr>
        <xdr:cNvPr id="198" name="テキスト ボックス 197"/>
        <xdr:cNvSpPr txBox="1"/>
      </xdr:nvSpPr>
      <xdr:spPr>
        <a:xfrm>
          <a:off x="1641475" y="1301178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41275</xdr:rowOff>
    </xdr:from>
    <xdr:to>
      <xdr:col>6</xdr:col>
      <xdr:colOff>38100</xdr:colOff>
      <xdr:row>78</xdr:row>
      <xdr:rowOff>139065</xdr:rowOff>
    </xdr:to>
    <xdr:sp macro="" textlink="">
      <xdr:nvSpPr>
        <xdr:cNvPr id="199" name="楕円 198"/>
        <xdr:cNvSpPr/>
      </xdr:nvSpPr>
      <xdr:spPr>
        <a:xfrm>
          <a:off x="1000125" y="12925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130810</xdr:rowOff>
    </xdr:from>
    <xdr:ext cx="463550" cy="249555"/>
    <xdr:sp macro="" textlink="">
      <xdr:nvSpPr>
        <xdr:cNvPr id="200" name="テキスト ボックス 199"/>
        <xdr:cNvSpPr txBox="1"/>
      </xdr:nvSpPr>
      <xdr:spPr>
        <a:xfrm>
          <a:off x="831850" y="130149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1" name="正方形/長方形 200"/>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2" name="正方形/長方形 201"/>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3" name="正方形/長方形 202"/>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4" name="正方形/長方形 203"/>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5" name="正方形/長方形 204"/>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6" name="正方形/長方形 205"/>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07" name="正方形/長方形 206"/>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900"/>
    <xdr:sp macro="" textlink="">
      <xdr:nvSpPr>
        <xdr:cNvPr id="209" name="テキスト ボックス 208"/>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5145" cy="252730"/>
    <xdr:sp macro="" textlink="">
      <xdr:nvSpPr>
        <xdr:cNvPr id="211" name="テキスト ボックス 210"/>
        <xdr:cNvSpPr txBox="1"/>
      </xdr:nvSpPr>
      <xdr:spPr>
        <a:xfrm>
          <a:off x="214630" y="16685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5145" cy="259080"/>
    <xdr:sp macro="" textlink="">
      <xdr:nvSpPr>
        <xdr:cNvPr id="213" name="テキスト ボックス 212"/>
        <xdr:cNvSpPr txBox="1"/>
      </xdr:nvSpPr>
      <xdr:spPr>
        <a:xfrm>
          <a:off x="21463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145" cy="259080"/>
    <xdr:sp macro="" textlink="">
      <xdr:nvSpPr>
        <xdr:cNvPr id="215" name="テキスト ボックス 214"/>
        <xdr:cNvSpPr txBox="1"/>
      </xdr:nvSpPr>
      <xdr:spPr>
        <a:xfrm>
          <a:off x="21463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2730"/>
    <xdr:sp macro="" textlink="">
      <xdr:nvSpPr>
        <xdr:cNvPr id="217" name="テキスト ボックス 216"/>
        <xdr:cNvSpPr txBox="1"/>
      </xdr:nvSpPr>
      <xdr:spPr>
        <a:xfrm>
          <a:off x="166370" y="155422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9" name="テキスト ボックス 218"/>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0" name="直線コネクタ 219"/>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1" name="テキスト ボックス 220"/>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3205"/>
    <xdr:sp macro="" textlink="">
      <xdr:nvSpPr>
        <xdr:cNvPr id="223" name="テキスト ボックス 222"/>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47625</xdr:rowOff>
    </xdr:from>
    <xdr:to>
      <xdr:col>24</xdr:col>
      <xdr:colOff>62865</xdr:colOff>
      <xdr:row>99</xdr:row>
      <xdr:rowOff>36195</xdr:rowOff>
    </xdr:to>
    <xdr:cxnSp macro="">
      <xdr:nvCxnSpPr>
        <xdr:cNvPr id="225" name="直線コネクタ 224"/>
        <xdr:cNvCxnSpPr/>
      </xdr:nvCxnSpPr>
      <xdr:spPr>
        <a:xfrm flipV="1">
          <a:off x="4252595" y="1491297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2730"/>
    <xdr:sp macro="" textlink="">
      <xdr:nvSpPr>
        <xdr:cNvPr id="226" name="扶助費最小値テキスト"/>
        <xdr:cNvSpPr txBox="1"/>
      </xdr:nvSpPr>
      <xdr:spPr>
        <a:xfrm>
          <a:off x="4305300" y="164426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xdr:cNvCxnSpPr/>
      </xdr:nvCxnSpPr>
      <xdr:spPr>
        <a:xfrm>
          <a:off x="4181475"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161290</xdr:rowOff>
    </xdr:from>
    <xdr:ext cx="598805" cy="243205"/>
    <xdr:sp macro="" textlink="">
      <xdr:nvSpPr>
        <xdr:cNvPr id="228" name="扶助費最大値テキスト"/>
        <xdr:cNvSpPr txBox="1"/>
      </xdr:nvSpPr>
      <xdr:spPr>
        <a:xfrm>
          <a:off x="4305300" y="1469644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47625</xdr:rowOff>
    </xdr:from>
    <xdr:to>
      <xdr:col>24</xdr:col>
      <xdr:colOff>152400</xdr:colOff>
      <xdr:row>90</xdr:row>
      <xdr:rowOff>47625</xdr:rowOff>
    </xdr:to>
    <xdr:cxnSp macro="">
      <xdr:nvCxnSpPr>
        <xdr:cNvPr id="229" name="直線コネクタ 228"/>
        <xdr:cNvCxnSpPr/>
      </xdr:nvCxnSpPr>
      <xdr:spPr>
        <a:xfrm>
          <a:off x="4181475" y="14912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156845</xdr:rowOff>
    </xdr:from>
    <xdr:to>
      <xdr:col>24</xdr:col>
      <xdr:colOff>63500</xdr:colOff>
      <xdr:row>96</xdr:row>
      <xdr:rowOff>62230</xdr:rowOff>
    </xdr:to>
    <xdr:cxnSp macro="">
      <xdr:nvCxnSpPr>
        <xdr:cNvPr id="230" name="直線コネクタ 229"/>
        <xdr:cNvCxnSpPr/>
      </xdr:nvCxnSpPr>
      <xdr:spPr>
        <a:xfrm flipV="1">
          <a:off x="3492500" y="158730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132715</xdr:rowOff>
    </xdr:from>
    <xdr:ext cx="598805" cy="252730"/>
    <xdr:sp macro="" textlink="">
      <xdr:nvSpPr>
        <xdr:cNvPr id="231" name="扶助費平均値テキスト"/>
        <xdr:cNvSpPr txBox="1"/>
      </xdr:nvSpPr>
      <xdr:spPr>
        <a:xfrm>
          <a:off x="4305300" y="1584896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xdr:cNvSpPr/>
      </xdr:nvSpPr>
      <xdr:spPr>
        <a:xfrm>
          <a:off x="4203700" y="15871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58420</xdr:rowOff>
    </xdr:from>
    <xdr:to>
      <xdr:col>19</xdr:col>
      <xdr:colOff>174625</xdr:colOff>
      <xdr:row>96</xdr:row>
      <xdr:rowOff>62230</xdr:rowOff>
    </xdr:to>
    <xdr:cxnSp macro="">
      <xdr:nvCxnSpPr>
        <xdr:cNvPr id="233" name="直線コネクタ 232"/>
        <xdr:cNvCxnSpPr/>
      </xdr:nvCxnSpPr>
      <xdr:spPr>
        <a:xfrm>
          <a:off x="2670175" y="15774670"/>
          <a:ext cx="82232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xdr:cNvSpPr/>
      </xdr:nvSpPr>
      <xdr:spPr>
        <a:xfrm>
          <a:off x="3444875" y="1596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28320" cy="252730"/>
    <xdr:sp macro="" textlink="">
      <xdr:nvSpPr>
        <xdr:cNvPr id="235" name="テキスト ボックス 234"/>
        <xdr:cNvSpPr txBox="1"/>
      </xdr:nvSpPr>
      <xdr:spPr>
        <a:xfrm>
          <a:off x="3244215" y="16054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58420</xdr:rowOff>
    </xdr:from>
    <xdr:to>
      <xdr:col>15</xdr:col>
      <xdr:colOff>50800</xdr:colOff>
      <xdr:row>97</xdr:row>
      <xdr:rowOff>3175</xdr:rowOff>
    </xdr:to>
    <xdr:cxnSp macro="">
      <xdr:nvCxnSpPr>
        <xdr:cNvPr id="236" name="直線コネクタ 235"/>
        <xdr:cNvCxnSpPr/>
      </xdr:nvCxnSpPr>
      <xdr:spPr>
        <a:xfrm flipV="1">
          <a:off x="1860550" y="15774670"/>
          <a:ext cx="8096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xdr:cNvSpPr/>
      </xdr:nvSpPr>
      <xdr:spPr>
        <a:xfrm>
          <a:off x="2619375" y="15814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19685</xdr:rowOff>
    </xdr:from>
    <xdr:ext cx="598805" cy="252730"/>
    <xdr:sp macro="" textlink="">
      <xdr:nvSpPr>
        <xdr:cNvPr id="238" name="テキスト ボックス 237"/>
        <xdr:cNvSpPr txBox="1"/>
      </xdr:nvSpPr>
      <xdr:spPr>
        <a:xfrm>
          <a:off x="2402205" y="159073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3175</xdr:rowOff>
    </xdr:from>
    <xdr:to>
      <xdr:col>10</xdr:col>
      <xdr:colOff>114300</xdr:colOff>
      <xdr:row>97</xdr:row>
      <xdr:rowOff>50800</xdr:rowOff>
    </xdr:to>
    <xdr:cxnSp macro="">
      <xdr:nvCxnSpPr>
        <xdr:cNvPr id="239" name="直線コネクタ 238"/>
        <xdr:cNvCxnSpPr/>
      </xdr:nvCxnSpPr>
      <xdr:spPr>
        <a:xfrm flipV="1">
          <a:off x="1047750" y="16062325"/>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xdr:cNvSpPr/>
      </xdr:nvSpPr>
      <xdr:spPr>
        <a:xfrm>
          <a:off x="180975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129540</xdr:rowOff>
    </xdr:from>
    <xdr:ext cx="528320" cy="259080"/>
    <xdr:sp macro="" textlink="">
      <xdr:nvSpPr>
        <xdr:cNvPr id="241" name="テキスト ボックス 240"/>
        <xdr:cNvSpPr txBox="1"/>
      </xdr:nvSpPr>
      <xdr:spPr>
        <a:xfrm>
          <a:off x="1609090" y="16188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xdr:cNvSpPr/>
      </xdr:nvSpPr>
      <xdr:spPr>
        <a:xfrm>
          <a:off x="1000125" y="16114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147955</xdr:rowOff>
    </xdr:from>
    <xdr:ext cx="528320" cy="258445"/>
    <xdr:sp macro="" textlink="">
      <xdr:nvSpPr>
        <xdr:cNvPr id="243" name="テキスト ボックス 242"/>
        <xdr:cNvSpPr txBox="1"/>
      </xdr:nvSpPr>
      <xdr:spPr>
        <a:xfrm>
          <a:off x="799465" y="162071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106045</xdr:rowOff>
    </xdr:from>
    <xdr:to>
      <xdr:col>24</xdr:col>
      <xdr:colOff>114300</xdr:colOff>
      <xdr:row>96</xdr:row>
      <xdr:rowOff>36195</xdr:rowOff>
    </xdr:to>
    <xdr:sp macro="" textlink="">
      <xdr:nvSpPr>
        <xdr:cNvPr id="249" name="楕円 248"/>
        <xdr:cNvSpPr/>
      </xdr:nvSpPr>
      <xdr:spPr>
        <a:xfrm>
          <a:off x="420370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128905</xdr:rowOff>
    </xdr:from>
    <xdr:ext cx="598805" cy="259080"/>
    <xdr:sp macro="" textlink="">
      <xdr:nvSpPr>
        <xdr:cNvPr id="250" name="扶助費該当値テキスト"/>
        <xdr:cNvSpPr txBox="1"/>
      </xdr:nvSpPr>
      <xdr:spPr>
        <a:xfrm>
          <a:off x="4305300" y="1567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xdr:rowOff>
    </xdr:from>
    <xdr:to>
      <xdr:col>20</xdr:col>
      <xdr:colOff>38100</xdr:colOff>
      <xdr:row>96</xdr:row>
      <xdr:rowOff>113030</xdr:rowOff>
    </xdr:to>
    <xdr:sp macro="" textlink="">
      <xdr:nvSpPr>
        <xdr:cNvPr id="251" name="楕円 250"/>
        <xdr:cNvSpPr/>
      </xdr:nvSpPr>
      <xdr:spPr>
        <a:xfrm>
          <a:off x="3444875" y="15899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129540</xdr:rowOff>
    </xdr:from>
    <xdr:ext cx="528320" cy="259080"/>
    <xdr:sp macro="" textlink="">
      <xdr:nvSpPr>
        <xdr:cNvPr id="252" name="テキスト ボックス 251"/>
        <xdr:cNvSpPr txBox="1"/>
      </xdr:nvSpPr>
      <xdr:spPr>
        <a:xfrm>
          <a:off x="3244215" y="15674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7620</xdr:rowOff>
    </xdr:from>
    <xdr:to>
      <xdr:col>15</xdr:col>
      <xdr:colOff>101600</xdr:colOff>
      <xdr:row>95</xdr:row>
      <xdr:rowOff>109220</xdr:rowOff>
    </xdr:to>
    <xdr:sp macro="" textlink="">
      <xdr:nvSpPr>
        <xdr:cNvPr id="253" name="楕円 252"/>
        <xdr:cNvSpPr/>
      </xdr:nvSpPr>
      <xdr:spPr>
        <a:xfrm>
          <a:off x="2619375" y="157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125730</xdr:rowOff>
    </xdr:from>
    <xdr:ext cx="598805" cy="259080"/>
    <xdr:sp macro="" textlink="">
      <xdr:nvSpPr>
        <xdr:cNvPr id="254" name="テキスト ボックス 253"/>
        <xdr:cNvSpPr txBox="1"/>
      </xdr:nvSpPr>
      <xdr:spPr>
        <a:xfrm>
          <a:off x="2402205"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123825</xdr:rowOff>
    </xdr:from>
    <xdr:to>
      <xdr:col>10</xdr:col>
      <xdr:colOff>165100</xdr:colOff>
      <xdr:row>97</xdr:row>
      <xdr:rowOff>53975</xdr:rowOff>
    </xdr:to>
    <xdr:sp macro="" textlink="">
      <xdr:nvSpPr>
        <xdr:cNvPr id="255" name="楕円 254"/>
        <xdr:cNvSpPr/>
      </xdr:nvSpPr>
      <xdr:spPr>
        <a:xfrm>
          <a:off x="180975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70485</xdr:rowOff>
    </xdr:from>
    <xdr:ext cx="528320" cy="259080"/>
    <xdr:sp macro="" textlink="">
      <xdr:nvSpPr>
        <xdr:cNvPr id="256" name="テキスト ボックス 255"/>
        <xdr:cNvSpPr txBox="1"/>
      </xdr:nvSpPr>
      <xdr:spPr>
        <a:xfrm>
          <a:off x="1609090" y="157867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171450</xdr:rowOff>
    </xdr:from>
    <xdr:to>
      <xdr:col>6</xdr:col>
      <xdr:colOff>38100</xdr:colOff>
      <xdr:row>97</xdr:row>
      <xdr:rowOff>101600</xdr:rowOff>
    </xdr:to>
    <xdr:sp macro="" textlink="">
      <xdr:nvSpPr>
        <xdr:cNvPr id="257" name="楕円 256"/>
        <xdr:cNvSpPr/>
      </xdr:nvSpPr>
      <xdr:spPr>
        <a:xfrm>
          <a:off x="1000125" y="16059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118110</xdr:rowOff>
    </xdr:from>
    <xdr:ext cx="528320" cy="259080"/>
    <xdr:sp macro="" textlink="">
      <xdr:nvSpPr>
        <xdr:cNvPr id="258" name="テキスト ボックス 257"/>
        <xdr:cNvSpPr txBox="1"/>
      </xdr:nvSpPr>
      <xdr:spPr>
        <a:xfrm>
          <a:off x="799465" y="15834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900"/>
    <xdr:sp macro="" textlink="">
      <xdr:nvSpPr>
        <xdr:cNvPr id="267" name="テキスト ボックス 266"/>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8285"/>
    <xdr:sp macro="" textlink="">
      <xdr:nvSpPr>
        <xdr:cNvPr id="269" name="テキスト ボックス 268"/>
        <xdr:cNvSpPr txBox="1"/>
      </xdr:nvSpPr>
      <xdr:spPr>
        <a:xfrm>
          <a:off x="5831205"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95250</xdr:rowOff>
    </xdr:from>
    <xdr:to>
      <xdr:col>59</xdr:col>
      <xdr:colOff>50800</xdr:colOff>
      <xdr:row>39</xdr:row>
      <xdr:rowOff>95250</xdr:rowOff>
    </xdr:to>
    <xdr:cxnSp macro="">
      <xdr:nvCxnSpPr>
        <xdr:cNvPr id="270" name="直線コネクタ 269"/>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123825</xdr:rowOff>
    </xdr:from>
    <xdr:ext cx="525145" cy="244475"/>
    <xdr:sp macro="" textlink="">
      <xdr:nvSpPr>
        <xdr:cNvPr id="271" name="テキスト ボックス 270"/>
        <xdr:cNvSpPr txBox="1"/>
      </xdr:nvSpPr>
      <xdr:spPr>
        <a:xfrm>
          <a:off x="5580380" y="64039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2" name="直線コネクタ 271"/>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138430</xdr:rowOff>
    </xdr:from>
    <xdr:ext cx="525145" cy="248285"/>
    <xdr:sp macro="" textlink="">
      <xdr:nvSpPr>
        <xdr:cNvPr id="273" name="テキスト ボックス 272"/>
        <xdr:cNvSpPr txBox="1"/>
      </xdr:nvSpPr>
      <xdr:spPr>
        <a:xfrm>
          <a:off x="5580380"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4" name="直線コネクタ 273"/>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154940</xdr:rowOff>
    </xdr:from>
    <xdr:ext cx="525145" cy="244475"/>
    <xdr:sp macro="" textlink="">
      <xdr:nvSpPr>
        <xdr:cNvPr id="275" name="テキスト ボックス 274"/>
        <xdr:cNvSpPr txBox="1"/>
      </xdr:nvSpPr>
      <xdr:spPr>
        <a:xfrm>
          <a:off x="5580380"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76" name="直線コネクタ 275"/>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48285"/>
    <xdr:sp macro="" textlink="">
      <xdr:nvSpPr>
        <xdr:cNvPr id="277" name="テキスト ボックス 276"/>
        <xdr:cNvSpPr txBox="1"/>
      </xdr:nvSpPr>
      <xdr:spPr>
        <a:xfrm>
          <a:off x="5516245" y="5460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78" name="直線コネクタ 277"/>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43840"/>
    <xdr:sp macro="" textlink="">
      <xdr:nvSpPr>
        <xdr:cNvPr id="279" name="テキスト ボックス 278"/>
        <xdr:cNvSpPr txBox="1"/>
      </xdr:nvSpPr>
      <xdr:spPr>
        <a:xfrm>
          <a:off x="5516245"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0" name="直線コネクタ 279"/>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9555"/>
    <xdr:sp macro="" textlink="">
      <xdr:nvSpPr>
        <xdr:cNvPr id="281" name="テキスト ボックス 280"/>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3205"/>
    <xdr:sp macro="" textlink="">
      <xdr:nvSpPr>
        <xdr:cNvPr id="283" name="テキスト ボックス 282"/>
        <xdr:cNvSpPr txBox="1"/>
      </xdr:nvSpPr>
      <xdr:spPr>
        <a:xfrm>
          <a:off x="5516245"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4"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52070</xdr:rowOff>
    </xdr:from>
    <xdr:to>
      <xdr:col>54</xdr:col>
      <xdr:colOff>174625</xdr:colOff>
      <xdr:row>39</xdr:row>
      <xdr:rowOff>11430</xdr:rowOff>
    </xdr:to>
    <xdr:cxnSp macro="">
      <xdr:nvCxnSpPr>
        <xdr:cNvPr id="285" name="直線コネクタ 284"/>
        <xdr:cNvCxnSpPr/>
      </xdr:nvCxnSpPr>
      <xdr:spPr>
        <a:xfrm flipV="1">
          <a:off x="9604375" y="517652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15240</xdr:rowOff>
    </xdr:from>
    <xdr:ext cx="534670" cy="249555"/>
    <xdr:sp macro="" textlink="">
      <xdr:nvSpPr>
        <xdr:cNvPr id="286" name="補助費等最小値テキスト"/>
        <xdr:cNvSpPr txBox="1"/>
      </xdr:nvSpPr>
      <xdr:spPr>
        <a:xfrm>
          <a:off x="9655175" y="64604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11430</xdr:rowOff>
    </xdr:from>
    <xdr:to>
      <xdr:col>55</xdr:col>
      <xdr:colOff>88900</xdr:colOff>
      <xdr:row>39</xdr:row>
      <xdr:rowOff>11430</xdr:rowOff>
    </xdr:to>
    <xdr:cxnSp macro="">
      <xdr:nvCxnSpPr>
        <xdr:cNvPr id="287" name="直線コネクタ 286"/>
        <xdr:cNvCxnSpPr/>
      </xdr:nvCxnSpPr>
      <xdr:spPr>
        <a:xfrm>
          <a:off x="9531350" y="6456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49555"/>
    <xdr:sp macro="" textlink="">
      <xdr:nvSpPr>
        <xdr:cNvPr id="288" name="補助費等最大値テキスト"/>
        <xdr:cNvSpPr txBox="1"/>
      </xdr:nvSpPr>
      <xdr:spPr>
        <a:xfrm>
          <a:off x="9655175" y="4959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52070</xdr:rowOff>
    </xdr:from>
    <xdr:to>
      <xdr:col>55</xdr:col>
      <xdr:colOff>88900</xdr:colOff>
      <xdr:row>31</xdr:row>
      <xdr:rowOff>52070</xdr:rowOff>
    </xdr:to>
    <xdr:cxnSp macro="">
      <xdr:nvCxnSpPr>
        <xdr:cNvPr id="289" name="直線コネクタ 288"/>
        <xdr:cNvCxnSpPr/>
      </xdr:nvCxnSpPr>
      <xdr:spPr>
        <a:xfrm>
          <a:off x="953135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135890</xdr:rowOff>
    </xdr:from>
    <xdr:to>
      <xdr:col>55</xdr:col>
      <xdr:colOff>0</xdr:colOff>
      <xdr:row>36</xdr:row>
      <xdr:rowOff>154305</xdr:rowOff>
    </xdr:to>
    <xdr:cxnSp macro="">
      <xdr:nvCxnSpPr>
        <xdr:cNvPr id="290" name="直線コネクタ 289"/>
        <xdr:cNvCxnSpPr/>
      </xdr:nvCxnSpPr>
      <xdr:spPr>
        <a:xfrm flipV="1">
          <a:off x="8845550" y="6085840"/>
          <a:ext cx="7588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151765</xdr:rowOff>
    </xdr:from>
    <xdr:ext cx="534670" cy="243205"/>
    <xdr:sp macro="" textlink="">
      <xdr:nvSpPr>
        <xdr:cNvPr id="291" name="補助費等平均値テキスト"/>
        <xdr:cNvSpPr txBox="1"/>
      </xdr:nvSpPr>
      <xdr:spPr>
        <a:xfrm>
          <a:off x="9655175" y="577151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129540</xdr:rowOff>
    </xdr:from>
    <xdr:to>
      <xdr:col>55</xdr:col>
      <xdr:colOff>50800</xdr:colOff>
      <xdr:row>36</xdr:row>
      <xdr:rowOff>62230</xdr:rowOff>
    </xdr:to>
    <xdr:sp macro="" textlink="">
      <xdr:nvSpPr>
        <xdr:cNvPr id="292" name="フローチャート: 判断 291"/>
        <xdr:cNvSpPr/>
      </xdr:nvSpPr>
      <xdr:spPr>
        <a:xfrm>
          <a:off x="9569450" y="5914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154305</xdr:rowOff>
    </xdr:from>
    <xdr:to>
      <xdr:col>50</xdr:col>
      <xdr:colOff>114300</xdr:colOff>
      <xdr:row>37</xdr:row>
      <xdr:rowOff>52705</xdr:rowOff>
    </xdr:to>
    <xdr:cxnSp macro="">
      <xdr:nvCxnSpPr>
        <xdr:cNvPr id="293" name="直線コネクタ 292"/>
        <xdr:cNvCxnSpPr/>
      </xdr:nvCxnSpPr>
      <xdr:spPr>
        <a:xfrm flipV="1">
          <a:off x="8032750" y="6104255"/>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116205</xdr:rowOff>
    </xdr:from>
    <xdr:to>
      <xdr:col>50</xdr:col>
      <xdr:colOff>165100</xdr:colOff>
      <xdr:row>36</xdr:row>
      <xdr:rowOff>48895</xdr:rowOff>
    </xdr:to>
    <xdr:sp macro="" textlink="">
      <xdr:nvSpPr>
        <xdr:cNvPr id="294" name="フローチャート: 判断 293"/>
        <xdr:cNvSpPr/>
      </xdr:nvSpPr>
      <xdr:spPr>
        <a:xfrm>
          <a:off x="8794750" y="590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64770</xdr:rowOff>
    </xdr:from>
    <xdr:ext cx="528320" cy="249555"/>
    <xdr:sp macro="" textlink="">
      <xdr:nvSpPr>
        <xdr:cNvPr id="295" name="テキスト ボックス 294"/>
        <xdr:cNvSpPr txBox="1"/>
      </xdr:nvSpPr>
      <xdr:spPr>
        <a:xfrm>
          <a:off x="8594090" y="56845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13335</xdr:rowOff>
    </xdr:from>
    <xdr:to>
      <xdr:col>45</xdr:col>
      <xdr:colOff>174625</xdr:colOff>
      <xdr:row>37</xdr:row>
      <xdr:rowOff>52705</xdr:rowOff>
    </xdr:to>
    <xdr:cxnSp macro="">
      <xdr:nvCxnSpPr>
        <xdr:cNvPr id="296" name="直線コネクタ 295"/>
        <xdr:cNvCxnSpPr/>
      </xdr:nvCxnSpPr>
      <xdr:spPr>
        <a:xfrm>
          <a:off x="7210425" y="5137785"/>
          <a:ext cx="822325" cy="1029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xdr:rowOff>
    </xdr:from>
    <xdr:to>
      <xdr:col>46</xdr:col>
      <xdr:colOff>38100</xdr:colOff>
      <xdr:row>36</xdr:row>
      <xdr:rowOff>106045</xdr:rowOff>
    </xdr:to>
    <xdr:sp macro="" textlink="">
      <xdr:nvSpPr>
        <xdr:cNvPr id="297" name="フローチャート: 判断 296"/>
        <xdr:cNvSpPr/>
      </xdr:nvSpPr>
      <xdr:spPr>
        <a:xfrm>
          <a:off x="7985125" y="595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122555</xdr:rowOff>
    </xdr:from>
    <xdr:ext cx="528320" cy="244475"/>
    <xdr:sp macro="" textlink="">
      <xdr:nvSpPr>
        <xdr:cNvPr id="298" name="テキスト ボックス 297"/>
        <xdr:cNvSpPr txBox="1"/>
      </xdr:nvSpPr>
      <xdr:spPr>
        <a:xfrm>
          <a:off x="7784465" y="574230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13335</xdr:rowOff>
    </xdr:from>
    <xdr:to>
      <xdr:col>41</xdr:col>
      <xdr:colOff>50800</xdr:colOff>
      <xdr:row>38</xdr:row>
      <xdr:rowOff>8890</xdr:rowOff>
    </xdr:to>
    <xdr:cxnSp macro="">
      <xdr:nvCxnSpPr>
        <xdr:cNvPr id="299" name="直線コネクタ 298"/>
        <xdr:cNvCxnSpPr/>
      </xdr:nvCxnSpPr>
      <xdr:spPr>
        <a:xfrm flipV="1">
          <a:off x="6400800" y="5137785"/>
          <a:ext cx="809625" cy="1151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65405</xdr:rowOff>
    </xdr:from>
    <xdr:to>
      <xdr:col>41</xdr:col>
      <xdr:colOff>101600</xdr:colOff>
      <xdr:row>29</xdr:row>
      <xdr:rowOff>163195</xdr:rowOff>
    </xdr:to>
    <xdr:sp macro="" textlink="">
      <xdr:nvSpPr>
        <xdr:cNvPr id="300" name="フローチャート: 判断 299"/>
        <xdr:cNvSpPr/>
      </xdr:nvSpPr>
      <xdr:spPr>
        <a:xfrm>
          <a:off x="7159625" y="485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13970</xdr:rowOff>
    </xdr:from>
    <xdr:ext cx="598805" cy="249555"/>
    <xdr:sp macro="" textlink="">
      <xdr:nvSpPr>
        <xdr:cNvPr id="301" name="テキスト ボックス 300"/>
        <xdr:cNvSpPr txBox="1"/>
      </xdr:nvSpPr>
      <xdr:spPr>
        <a:xfrm>
          <a:off x="6942455" y="4643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74295</xdr:rowOff>
    </xdr:to>
    <xdr:sp macro="" textlink="">
      <xdr:nvSpPr>
        <xdr:cNvPr id="302" name="フローチャート: 判断 301"/>
        <xdr:cNvSpPr/>
      </xdr:nvSpPr>
      <xdr:spPr>
        <a:xfrm>
          <a:off x="6350000" y="6091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90805</xdr:rowOff>
    </xdr:from>
    <xdr:ext cx="528320" cy="244475"/>
    <xdr:sp macro="" textlink="">
      <xdr:nvSpPr>
        <xdr:cNvPr id="303" name="テキスト ボックス 302"/>
        <xdr:cNvSpPr txBox="1"/>
      </xdr:nvSpPr>
      <xdr:spPr>
        <a:xfrm>
          <a:off x="6149340" y="58756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86995</xdr:rowOff>
    </xdr:from>
    <xdr:to>
      <xdr:col>55</xdr:col>
      <xdr:colOff>50800</xdr:colOff>
      <xdr:row>37</xdr:row>
      <xdr:rowOff>19685</xdr:rowOff>
    </xdr:to>
    <xdr:sp macro="" textlink="">
      <xdr:nvSpPr>
        <xdr:cNvPr id="309" name="楕円 308"/>
        <xdr:cNvSpPr/>
      </xdr:nvSpPr>
      <xdr:spPr>
        <a:xfrm>
          <a:off x="9569450" y="6036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66040</xdr:rowOff>
    </xdr:from>
    <xdr:ext cx="534670" cy="249555"/>
    <xdr:sp macro="" textlink="">
      <xdr:nvSpPr>
        <xdr:cNvPr id="310" name="補助費等該当値テキスト"/>
        <xdr:cNvSpPr txBox="1"/>
      </xdr:nvSpPr>
      <xdr:spPr>
        <a:xfrm>
          <a:off x="9655175" y="6015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104775</xdr:rowOff>
    </xdr:from>
    <xdr:to>
      <xdr:col>50</xdr:col>
      <xdr:colOff>165100</xdr:colOff>
      <xdr:row>37</xdr:row>
      <xdr:rowOff>38100</xdr:rowOff>
    </xdr:to>
    <xdr:sp macro="" textlink="">
      <xdr:nvSpPr>
        <xdr:cNvPr id="311" name="楕円 310"/>
        <xdr:cNvSpPr/>
      </xdr:nvSpPr>
      <xdr:spPr>
        <a:xfrm>
          <a:off x="8794750"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29210</xdr:rowOff>
    </xdr:from>
    <xdr:ext cx="528320" cy="243205"/>
    <xdr:sp macro="" textlink="">
      <xdr:nvSpPr>
        <xdr:cNvPr id="312" name="テキスト ボックス 311"/>
        <xdr:cNvSpPr txBox="1"/>
      </xdr:nvSpPr>
      <xdr:spPr>
        <a:xfrm>
          <a:off x="8594090" y="614426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3810</xdr:rowOff>
    </xdr:from>
    <xdr:to>
      <xdr:col>46</xdr:col>
      <xdr:colOff>38100</xdr:colOff>
      <xdr:row>37</xdr:row>
      <xdr:rowOff>101600</xdr:rowOff>
    </xdr:to>
    <xdr:sp macro="" textlink="">
      <xdr:nvSpPr>
        <xdr:cNvPr id="313" name="楕円 312"/>
        <xdr:cNvSpPr/>
      </xdr:nvSpPr>
      <xdr:spPr>
        <a:xfrm>
          <a:off x="7985125" y="6118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93345</xdr:rowOff>
    </xdr:from>
    <xdr:ext cx="528320" cy="244475"/>
    <xdr:sp macro="" textlink="">
      <xdr:nvSpPr>
        <xdr:cNvPr id="314" name="テキスト ボックス 313"/>
        <xdr:cNvSpPr txBox="1"/>
      </xdr:nvSpPr>
      <xdr:spPr>
        <a:xfrm>
          <a:off x="7784465" y="62083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129540</xdr:rowOff>
    </xdr:from>
    <xdr:to>
      <xdr:col>41</xdr:col>
      <xdr:colOff>101600</xdr:colOff>
      <xdr:row>31</xdr:row>
      <xdr:rowOff>62230</xdr:rowOff>
    </xdr:to>
    <xdr:sp macro="" textlink="">
      <xdr:nvSpPr>
        <xdr:cNvPr id="315" name="楕円 314"/>
        <xdr:cNvSpPr/>
      </xdr:nvSpPr>
      <xdr:spPr>
        <a:xfrm>
          <a:off x="7159625" y="508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53975</xdr:rowOff>
    </xdr:from>
    <xdr:ext cx="598805" cy="244475"/>
    <xdr:sp macro="" textlink="">
      <xdr:nvSpPr>
        <xdr:cNvPr id="316" name="テキスト ボックス 315"/>
        <xdr:cNvSpPr txBox="1"/>
      </xdr:nvSpPr>
      <xdr:spPr>
        <a:xfrm>
          <a:off x="6942455" y="51784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125730</xdr:rowOff>
    </xdr:from>
    <xdr:to>
      <xdr:col>36</xdr:col>
      <xdr:colOff>165100</xdr:colOff>
      <xdr:row>38</xdr:row>
      <xdr:rowOff>58420</xdr:rowOff>
    </xdr:to>
    <xdr:sp macro="" textlink="">
      <xdr:nvSpPr>
        <xdr:cNvPr id="317" name="楕円 316"/>
        <xdr:cNvSpPr/>
      </xdr:nvSpPr>
      <xdr:spPr>
        <a:xfrm>
          <a:off x="6350000" y="624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50165</xdr:rowOff>
    </xdr:from>
    <xdr:ext cx="528320" cy="243205"/>
    <xdr:sp macro="" textlink="">
      <xdr:nvSpPr>
        <xdr:cNvPr id="318" name="テキスト ボックス 317"/>
        <xdr:cNvSpPr txBox="1"/>
      </xdr:nvSpPr>
      <xdr:spPr>
        <a:xfrm>
          <a:off x="6149340" y="633031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900"/>
    <xdr:sp macro="" textlink="">
      <xdr:nvSpPr>
        <xdr:cNvPr id="327" name="テキスト ボックス 326"/>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29" name="直線コネクタ 328"/>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4475"/>
    <xdr:sp macro="" textlink="">
      <xdr:nvSpPr>
        <xdr:cNvPr id="330" name="テキスト ボックス 329"/>
        <xdr:cNvSpPr txBox="1"/>
      </xdr:nvSpPr>
      <xdr:spPr>
        <a:xfrm>
          <a:off x="5831205" y="9705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31" name="直線コネクタ 330"/>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25145" cy="248285"/>
    <xdr:sp macro="" textlink="">
      <xdr:nvSpPr>
        <xdr:cNvPr id="332" name="テキスト ボックス 331"/>
        <xdr:cNvSpPr txBox="1"/>
      </xdr:nvSpPr>
      <xdr:spPr>
        <a:xfrm>
          <a:off x="5580380" y="9390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33" name="直線コネクタ 332"/>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154940</xdr:rowOff>
    </xdr:from>
    <xdr:ext cx="595630" cy="244475"/>
    <xdr:sp macro="" textlink="">
      <xdr:nvSpPr>
        <xdr:cNvPr id="334" name="テキスト ボックス 333"/>
        <xdr:cNvSpPr txBox="1"/>
      </xdr:nvSpPr>
      <xdr:spPr>
        <a:xfrm>
          <a:off x="5516245" y="907669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35" name="直線コネクタ 334"/>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5630" cy="248285"/>
    <xdr:sp macro="" textlink="">
      <xdr:nvSpPr>
        <xdr:cNvPr id="336" name="テキスト ボックス 335"/>
        <xdr:cNvSpPr txBox="1"/>
      </xdr:nvSpPr>
      <xdr:spPr>
        <a:xfrm>
          <a:off x="5516245"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37" name="直線コネクタ 336"/>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43840"/>
    <xdr:sp macro="" textlink="">
      <xdr:nvSpPr>
        <xdr:cNvPr id="338" name="テキスト ボックス 337"/>
        <xdr:cNvSpPr txBox="1"/>
      </xdr:nvSpPr>
      <xdr:spPr>
        <a:xfrm>
          <a:off x="5516245" y="8448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9" name="直線コネクタ 338"/>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40" name="テキスト ボックス 339"/>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3205"/>
    <xdr:sp macro="" textlink="">
      <xdr:nvSpPr>
        <xdr:cNvPr id="342" name="テキスト ボックス 341"/>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52705</xdr:rowOff>
    </xdr:from>
    <xdr:to>
      <xdr:col>54</xdr:col>
      <xdr:colOff>174625</xdr:colOff>
      <xdr:row>58</xdr:row>
      <xdr:rowOff>140970</xdr:rowOff>
    </xdr:to>
    <xdr:cxnSp macro="">
      <xdr:nvCxnSpPr>
        <xdr:cNvPr id="344" name="直線コネクタ 343"/>
        <xdr:cNvCxnSpPr/>
      </xdr:nvCxnSpPr>
      <xdr:spPr>
        <a:xfrm flipV="1">
          <a:off x="9604375" y="847915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144780</xdr:rowOff>
    </xdr:from>
    <xdr:ext cx="534670" cy="249555"/>
    <xdr:sp macro="" textlink="">
      <xdr:nvSpPr>
        <xdr:cNvPr id="345" name="普通建設事業費最小値テキスト"/>
        <xdr:cNvSpPr txBox="1"/>
      </xdr:nvSpPr>
      <xdr:spPr>
        <a:xfrm>
          <a:off x="9655175" y="97269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140970</xdr:rowOff>
    </xdr:from>
    <xdr:to>
      <xdr:col>55</xdr:col>
      <xdr:colOff>88900</xdr:colOff>
      <xdr:row>58</xdr:row>
      <xdr:rowOff>140970</xdr:rowOff>
    </xdr:to>
    <xdr:cxnSp macro="">
      <xdr:nvCxnSpPr>
        <xdr:cNvPr id="346" name="直線コネクタ 345"/>
        <xdr:cNvCxnSpPr/>
      </xdr:nvCxnSpPr>
      <xdr:spPr>
        <a:xfrm>
          <a:off x="9531350" y="9723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49555"/>
    <xdr:sp macro="" textlink="">
      <xdr:nvSpPr>
        <xdr:cNvPr id="347" name="普通建設事業費最大値テキスト"/>
        <xdr:cNvSpPr txBox="1"/>
      </xdr:nvSpPr>
      <xdr:spPr>
        <a:xfrm>
          <a:off x="9655175" y="8262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52705</xdr:rowOff>
    </xdr:from>
    <xdr:to>
      <xdr:col>55</xdr:col>
      <xdr:colOff>88900</xdr:colOff>
      <xdr:row>51</xdr:row>
      <xdr:rowOff>52705</xdr:rowOff>
    </xdr:to>
    <xdr:cxnSp macro="">
      <xdr:nvCxnSpPr>
        <xdr:cNvPr id="348" name="直線コネクタ 347"/>
        <xdr:cNvCxnSpPr/>
      </xdr:nvCxnSpPr>
      <xdr:spPr>
        <a:xfrm>
          <a:off x="9531350" y="8479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19685</xdr:rowOff>
    </xdr:from>
    <xdr:to>
      <xdr:col>55</xdr:col>
      <xdr:colOff>0</xdr:colOff>
      <xdr:row>58</xdr:row>
      <xdr:rowOff>64135</xdr:rowOff>
    </xdr:to>
    <xdr:cxnSp macro="">
      <xdr:nvCxnSpPr>
        <xdr:cNvPr id="349" name="直線コネクタ 348"/>
        <xdr:cNvCxnSpPr/>
      </xdr:nvCxnSpPr>
      <xdr:spPr>
        <a:xfrm>
          <a:off x="8845550" y="9271635"/>
          <a:ext cx="758825"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104775</xdr:rowOff>
    </xdr:from>
    <xdr:ext cx="534670" cy="248285"/>
    <xdr:sp macro="" textlink="">
      <xdr:nvSpPr>
        <xdr:cNvPr id="350" name="普通建設事業費平均値テキスト"/>
        <xdr:cNvSpPr txBox="1"/>
      </xdr:nvSpPr>
      <xdr:spPr>
        <a:xfrm>
          <a:off x="9655175" y="91916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83185</xdr:rowOff>
    </xdr:from>
    <xdr:to>
      <xdr:col>55</xdr:col>
      <xdr:colOff>50800</xdr:colOff>
      <xdr:row>57</xdr:row>
      <xdr:rowOff>15240</xdr:rowOff>
    </xdr:to>
    <xdr:sp macro="" textlink="">
      <xdr:nvSpPr>
        <xdr:cNvPr id="351" name="フローチャート: 判断 350"/>
        <xdr:cNvSpPr/>
      </xdr:nvSpPr>
      <xdr:spPr>
        <a:xfrm>
          <a:off x="9569450" y="93351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19685</xdr:rowOff>
    </xdr:from>
    <xdr:to>
      <xdr:col>50</xdr:col>
      <xdr:colOff>114300</xdr:colOff>
      <xdr:row>56</xdr:row>
      <xdr:rowOff>61595</xdr:rowOff>
    </xdr:to>
    <xdr:cxnSp macro="">
      <xdr:nvCxnSpPr>
        <xdr:cNvPr id="352" name="直線コネクタ 351"/>
        <xdr:cNvCxnSpPr/>
      </xdr:nvCxnSpPr>
      <xdr:spPr>
        <a:xfrm flipV="1">
          <a:off x="8032750" y="927163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111125</xdr:rowOff>
    </xdr:from>
    <xdr:to>
      <xdr:col>50</xdr:col>
      <xdr:colOff>165100</xdr:colOff>
      <xdr:row>57</xdr:row>
      <xdr:rowOff>43815</xdr:rowOff>
    </xdr:to>
    <xdr:sp macro="" textlink="">
      <xdr:nvSpPr>
        <xdr:cNvPr id="353" name="フローチャート: 判断 352"/>
        <xdr:cNvSpPr/>
      </xdr:nvSpPr>
      <xdr:spPr>
        <a:xfrm>
          <a:off x="8794750" y="936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35560</xdr:rowOff>
    </xdr:from>
    <xdr:ext cx="528320" cy="249555"/>
    <xdr:sp macro="" textlink="">
      <xdr:nvSpPr>
        <xdr:cNvPr id="354" name="テキスト ボックス 353"/>
        <xdr:cNvSpPr txBox="1"/>
      </xdr:nvSpPr>
      <xdr:spPr>
        <a:xfrm>
          <a:off x="8594090" y="94526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61595</xdr:rowOff>
    </xdr:from>
    <xdr:to>
      <xdr:col>45</xdr:col>
      <xdr:colOff>174625</xdr:colOff>
      <xdr:row>58</xdr:row>
      <xdr:rowOff>1270</xdr:rowOff>
    </xdr:to>
    <xdr:cxnSp macro="">
      <xdr:nvCxnSpPr>
        <xdr:cNvPr id="355" name="直線コネクタ 354"/>
        <xdr:cNvCxnSpPr/>
      </xdr:nvCxnSpPr>
      <xdr:spPr>
        <a:xfrm flipV="1">
          <a:off x="7210425" y="9313545"/>
          <a:ext cx="822325"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104140</xdr:rowOff>
    </xdr:from>
    <xdr:to>
      <xdr:col>46</xdr:col>
      <xdr:colOff>38100</xdr:colOff>
      <xdr:row>57</xdr:row>
      <xdr:rowOff>36830</xdr:rowOff>
    </xdr:to>
    <xdr:sp macro="" textlink="">
      <xdr:nvSpPr>
        <xdr:cNvPr id="356" name="フローチャート: 判断 355"/>
        <xdr:cNvSpPr/>
      </xdr:nvSpPr>
      <xdr:spPr>
        <a:xfrm>
          <a:off x="798512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27940</xdr:rowOff>
    </xdr:from>
    <xdr:ext cx="528320" cy="243205"/>
    <xdr:sp macro="" textlink="">
      <xdr:nvSpPr>
        <xdr:cNvPr id="357" name="テキスト ボックス 356"/>
        <xdr:cNvSpPr txBox="1"/>
      </xdr:nvSpPr>
      <xdr:spPr>
        <a:xfrm>
          <a:off x="7784465" y="94449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64770</xdr:rowOff>
    </xdr:from>
    <xdr:to>
      <xdr:col>41</xdr:col>
      <xdr:colOff>50800</xdr:colOff>
      <xdr:row>58</xdr:row>
      <xdr:rowOff>1270</xdr:rowOff>
    </xdr:to>
    <xdr:cxnSp macro="">
      <xdr:nvCxnSpPr>
        <xdr:cNvPr id="358" name="直線コネクタ 357"/>
        <xdr:cNvCxnSpPr/>
      </xdr:nvCxnSpPr>
      <xdr:spPr>
        <a:xfrm>
          <a:off x="6400800" y="9481820"/>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60960</xdr:rowOff>
    </xdr:from>
    <xdr:to>
      <xdr:col>41</xdr:col>
      <xdr:colOff>101600</xdr:colOff>
      <xdr:row>56</xdr:row>
      <xdr:rowOff>159385</xdr:rowOff>
    </xdr:to>
    <xdr:sp macro="" textlink="">
      <xdr:nvSpPr>
        <xdr:cNvPr id="359" name="フローチャート: 判断 358"/>
        <xdr:cNvSpPr/>
      </xdr:nvSpPr>
      <xdr:spPr>
        <a:xfrm>
          <a:off x="7159625" y="9312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9525</xdr:rowOff>
    </xdr:from>
    <xdr:ext cx="528320" cy="249555"/>
    <xdr:sp macro="" textlink="">
      <xdr:nvSpPr>
        <xdr:cNvPr id="360" name="テキスト ボックス 359"/>
        <xdr:cNvSpPr txBox="1"/>
      </xdr:nvSpPr>
      <xdr:spPr>
        <a:xfrm>
          <a:off x="6974840" y="909637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72390</xdr:rowOff>
    </xdr:from>
    <xdr:to>
      <xdr:col>36</xdr:col>
      <xdr:colOff>165100</xdr:colOff>
      <xdr:row>57</xdr:row>
      <xdr:rowOff>5715</xdr:rowOff>
    </xdr:to>
    <xdr:sp macro="" textlink="">
      <xdr:nvSpPr>
        <xdr:cNvPr id="361" name="フローチャート: 判断 360"/>
        <xdr:cNvSpPr/>
      </xdr:nvSpPr>
      <xdr:spPr>
        <a:xfrm>
          <a:off x="6350000" y="93243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21590</xdr:rowOff>
    </xdr:from>
    <xdr:ext cx="528320" cy="243840"/>
    <xdr:sp macro="" textlink="">
      <xdr:nvSpPr>
        <xdr:cNvPr id="362" name="テキスト ボックス 361"/>
        <xdr:cNvSpPr txBox="1"/>
      </xdr:nvSpPr>
      <xdr:spPr>
        <a:xfrm>
          <a:off x="6149340" y="910844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15240</xdr:rowOff>
    </xdr:from>
    <xdr:to>
      <xdr:col>55</xdr:col>
      <xdr:colOff>50800</xdr:colOff>
      <xdr:row>58</xdr:row>
      <xdr:rowOff>113030</xdr:rowOff>
    </xdr:to>
    <xdr:sp macro="" textlink="">
      <xdr:nvSpPr>
        <xdr:cNvPr id="368" name="楕円 367"/>
        <xdr:cNvSpPr/>
      </xdr:nvSpPr>
      <xdr:spPr>
        <a:xfrm>
          <a:off x="9569450" y="959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98425</xdr:rowOff>
    </xdr:from>
    <xdr:ext cx="534670" cy="248920"/>
    <xdr:sp macro="" textlink="">
      <xdr:nvSpPr>
        <xdr:cNvPr id="369" name="普通建設事業費該当値テキスト"/>
        <xdr:cNvSpPr txBox="1"/>
      </xdr:nvSpPr>
      <xdr:spPr>
        <a:xfrm>
          <a:off x="9655175" y="9515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135890</xdr:rowOff>
    </xdr:from>
    <xdr:to>
      <xdr:col>50</xdr:col>
      <xdr:colOff>165100</xdr:colOff>
      <xdr:row>56</xdr:row>
      <xdr:rowOff>68580</xdr:rowOff>
    </xdr:to>
    <xdr:sp macro="" textlink="">
      <xdr:nvSpPr>
        <xdr:cNvPr id="370" name="楕円 369"/>
        <xdr:cNvSpPr/>
      </xdr:nvSpPr>
      <xdr:spPr>
        <a:xfrm>
          <a:off x="8794750" y="922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84455</xdr:rowOff>
    </xdr:from>
    <xdr:ext cx="528320" cy="243205"/>
    <xdr:sp macro="" textlink="">
      <xdr:nvSpPr>
        <xdr:cNvPr id="371" name="テキスト ボックス 370"/>
        <xdr:cNvSpPr txBox="1"/>
      </xdr:nvSpPr>
      <xdr:spPr>
        <a:xfrm>
          <a:off x="8594090" y="90062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12700</xdr:rowOff>
    </xdr:from>
    <xdr:to>
      <xdr:col>46</xdr:col>
      <xdr:colOff>38100</xdr:colOff>
      <xdr:row>56</xdr:row>
      <xdr:rowOff>110490</xdr:rowOff>
    </xdr:to>
    <xdr:sp macro="" textlink="">
      <xdr:nvSpPr>
        <xdr:cNvPr id="372" name="楕円 371"/>
        <xdr:cNvSpPr/>
      </xdr:nvSpPr>
      <xdr:spPr>
        <a:xfrm>
          <a:off x="7985125" y="9264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127000</xdr:rowOff>
    </xdr:from>
    <xdr:ext cx="528320" cy="243205"/>
    <xdr:sp macro="" textlink="">
      <xdr:nvSpPr>
        <xdr:cNvPr id="373" name="テキスト ボックス 372"/>
        <xdr:cNvSpPr txBox="1"/>
      </xdr:nvSpPr>
      <xdr:spPr>
        <a:xfrm>
          <a:off x="7784465" y="904875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117475</xdr:rowOff>
    </xdr:from>
    <xdr:to>
      <xdr:col>41</xdr:col>
      <xdr:colOff>101600</xdr:colOff>
      <xdr:row>58</xdr:row>
      <xdr:rowOff>50165</xdr:rowOff>
    </xdr:to>
    <xdr:sp macro="" textlink="">
      <xdr:nvSpPr>
        <xdr:cNvPr id="374" name="楕円 373"/>
        <xdr:cNvSpPr/>
      </xdr:nvSpPr>
      <xdr:spPr>
        <a:xfrm>
          <a:off x="7159625" y="953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41275</xdr:rowOff>
    </xdr:from>
    <xdr:ext cx="528320" cy="248285"/>
    <xdr:sp macro="" textlink="">
      <xdr:nvSpPr>
        <xdr:cNvPr id="375" name="テキスト ボックス 374"/>
        <xdr:cNvSpPr txBox="1"/>
      </xdr:nvSpPr>
      <xdr:spPr>
        <a:xfrm>
          <a:off x="6974840" y="96234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15875</xdr:rowOff>
    </xdr:from>
    <xdr:to>
      <xdr:col>36</xdr:col>
      <xdr:colOff>165100</xdr:colOff>
      <xdr:row>57</xdr:row>
      <xdr:rowOff>113665</xdr:rowOff>
    </xdr:to>
    <xdr:sp macro="" textlink="">
      <xdr:nvSpPr>
        <xdr:cNvPr id="376" name="楕円 375"/>
        <xdr:cNvSpPr/>
      </xdr:nvSpPr>
      <xdr:spPr>
        <a:xfrm>
          <a:off x="6350000" y="943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104775</xdr:rowOff>
    </xdr:from>
    <xdr:ext cx="528320" cy="248285"/>
    <xdr:sp macro="" textlink="">
      <xdr:nvSpPr>
        <xdr:cNvPr id="377" name="テキスト ボックス 376"/>
        <xdr:cNvSpPr txBox="1"/>
      </xdr:nvSpPr>
      <xdr:spPr>
        <a:xfrm>
          <a:off x="6149340" y="95218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900"/>
    <xdr:sp macro="" textlink="">
      <xdr:nvSpPr>
        <xdr:cNvPr id="386" name="テキスト ボックス 385"/>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4475"/>
    <xdr:sp macro="" textlink="">
      <xdr:nvSpPr>
        <xdr:cNvPr id="389" name="テキスト ボックス 388"/>
        <xdr:cNvSpPr txBox="1"/>
      </xdr:nvSpPr>
      <xdr:spPr>
        <a:xfrm>
          <a:off x="5831205" y="13007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5145" cy="248285"/>
    <xdr:sp macro="" textlink="">
      <xdr:nvSpPr>
        <xdr:cNvPr id="391" name="テキスト ボックス 390"/>
        <xdr:cNvSpPr txBox="1"/>
      </xdr:nvSpPr>
      <xdr:spPr>
        <a:xfrm>
          <a:off x="5580380" y="12692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5145" cy="244475"/>
    <xdr:sp macro="" textlink="">
      <xdr:nvSpPr>
        <xdr:cNvPr id="393" name="テキスト ボックス 392"/>
        <xdr:cNvSpPr txBox="1"/>
      </xdr:nvSpPr>
      <xdr:spPr>
        <a:xfrm>
          <a:off x="5580380" y="12378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5145" cy="248285"/>
    <xdr:sp macro="" textlink="">
      <xdr:nvSpPr>
        <xdr:cNvPr id="395" name="テキスト ボックス 394"/>
        <xdr:cNvSpPr txBox="1"/>
      </xdr:nvSpPr>
      <xdr:spPr>
        <a:xfrm>
          <a:off x="5580380" y="12064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43840"/>
    <xdr:sp macro="" textlink="">
      <xdr:nvSpPr>
        <xdr:cNvPr id="397" name="テキスト ボックス 396"/>
        <xdr:cNvSpPr txBox="1"/>
      </xdr:nvSpPr>
      <xdr:spPr>
        <a:xfrm>
          <a:off x="5516245" y="11750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36830</xdr:rowOff>
    </xdr:from>
    <xdr:ext cx="595630" cy="249555"/>
    <xdr:sp macro="" textlink="">
      <xdr:nvSpPr>
        <xdr:cNvPr id="399" name="テキスト ボックス 398"/>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3205"/>
    <xdr:sp macro="" textlink="">
      <xdr:nvSpPr>
        <xdr:cNvPr id="401" name="テキスト ボックス 400"/>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2"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133985</xdr:rowOff>
    </xdr:from>
    <xdr:to>
      <xdr:col>54</xdr:col>
      <xdr:colOff>174625</xdr:colOff>
      <xdr:row>79</xdr:row>
      <xdr:rowOff>95250</xdr:rowOff>
    </xdr:to>
    <xdr:cxnSp macro="">
      <xdr:nvCxnSpPr>
        <xdr:cNvPr id="403" name="直線コネクタ 402"/>
        <xdr:cNvCxnSpPr/>
      </xdr:nvCxnSpPr>
      <xdr:spPr>
        <a:xfrm flipV="1">
          <a:off x="9604375" y="1169733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99060</xdr:rowOff>
    </xdr:from>
    <xdr:ext cx="249555" cy="249555"/>
    <xdr:sp macro="" textlink="">
      <xdr:nvSpPr>
        <xdr:cNvPr id="404" name="普通建設事業費 （ うち新規整備　）最小値テキスト"/>
        <xdr:cNvSpPr txBox="1"/>
      </xdr:nvSpPr>
      <xdr:spPr>
        <a:xfrm>
          <a:off x="9655175"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95250</xdr:rowOff>
    </xdr:from>
    <xdr:to>
      <xdr:col>55</xdr:col>
      <xdr:colOff>88900</xdr:colOff>
      <xdr:row>79</xdr:row>
      <xdr:rowOff>95250</xdr:rowOff>
    </xdr:to>
    <xdr:cxnSp macro="">
      <xdr:nvCxnSpPr>
        <xdr:cNvPr id="405" name="直線コネクタ 404"/>
        <xdr:cNvCxnSpPr/>
      </xdr:nvCxnSpPr>
      <xdr:spPr>
        <a:xfrm>
          <a:off x="9531350"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83185</xdr:rowOff>
    </xdr:from>
    <xdr:ext cx="598805" cy="243205"/>
    <xdr:sp macro="" textlink="">
      <xdr:nvSpPr>
        <xdr:cNvPr id="406" name="普通建設事業費 （ うち新規整備　）最大値テキスト"/>
        <xdr:cNvSpPr txBox="1"/>
      </xdr:nvSpPr>
      <xdr:spPr>
        <a:xfrm>
          <a:off x="9655175" y="114814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133985</xdr:rowOff>
    </xdr:from>
    <xdr:to>
      <xdr:col>55</xdr:col>
      <xdr:colOff>88900</xdr:colOff>
      <xdr:row>70</xdr:row>
      <xdr:rowOff>133985</xdr:rowOff>
    </xdr:to>
    <xdr:cxnSp macro="">
      <xdr:nvCxnSpPr>
        <xdr:cNvPr id="407" name="直線コネクタ 406"/>
        <xdr:cNvCxnSpPr/>
      </xdr:nvCxnSpPr>
      <xdr:spPr>
        <a:xfrm>
          <a:off x="9531350" y="1169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26035</xdr:rowOff>
    </xdr:from>
    <xdr:to>
      <xdr:col>55</xdr:col>
      <xdr:colOff>0</xdr:colOff>
      <xdr:row>78</xdr:row>
      <xdr:rowOff>155575</xdr:rowOff>
    </xdr:to>
    <xdr:cxnSp macro="">
      <xdr:nvCxnSpPr>
        <xdr:cNvPr id="408" name="直線コネクタ 407"/>
        <xdr:cNvCxnSpPr/>
      </xdr:nvCxnSpPr>
      <xdr:spPr>
        <a:xfrm>
          <a:off x="8845550" y="12414885"/>
          <a:ext cx="758825"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38100</xdr:rowOff>
    </xdr:from>
    <xdr:ext cx="534670" cy="249555"/>
    <xdr:sp macro="" textlink="">
      <xdr:nvSpPr>
        <xdr:cNvPr id="409" name="普通建設事業費 （ うち新規整備　）平均値テキスト"/>
        <xdr:cNvSpPr txBox="1"/>
      </xdr:nvSpPr>
      <xdr:spPr>
        <a:xfrm>
          <a:off x="9655175" y="127571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15875</xdr:rowOff>
    </xdr:from>
    <xdr:to>
      <xdr:col>55</xdr:col>
      <xdr:colOff>50800</xdr:colOff>
      <xdr:row>78</xdr:row>
      <xdr:rowOff>113665</xdr:rowOff>
    </xdr:to>
    <xdr:sp macro="" textlink="">
      <xdr:nvSpPr>
        <xdr:cNvPr id="410" name="フローチャート: 判断 409"/>
        <xdr:cNvSpPr/>
      </xdr:nvSpPr>
      <xdr:spPr>
        <a:xfrm>
          <a:off x="9569450" y="1290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26035</xdr:rowOff>
    </xdr:from>
    <xdr:to>
      <xdr:col>50</xdr:col>
      <xdr:colOff>114300</xdr:colOff>
      <xdr:row>76</xdr:row>
      <xdr:rowOff>73025</xdr:rowOff>
    </xdr:to>
    <xdr:cxnSp macro="">
      <xdr:nvCxnSpPr>
        <xdr:cNvPr id="411" name="直線コネクタ 410"/>
        <xdr:cNvCxnSpPr/>
      </xdr:nvCxnSpPr>
      <xdr:spPr>
        <a:xfrm flipV="1">
          <a:off x="8032750" y="12414885"/>
          <a:ext cx="8128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27940</xdr:rowOff>
    </xdr:from>
    <xdr:to>
      <xdr:col>50</xdr:col>
      <xdr:colOff>165100</xdr:colOff>
      <xdr:row>78</xdr:row>
      <xdr:rowOff>125730</xdr:rowOff>
    </xdr:to>
    <xdr:sp macro="" textlink="">
      <xdr:nvSpPr>
        <xdr:cNvPr id="412" name="フローチャート: 判断 411"/>
        <xdr:cNvSpPr/>
      </xdr:nvSpPr>
      <xdr:spPr>
        <a:xfrm>
          <a:off x="8794750" y="1291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116840</xdr:rowOff>
    </xdr:from>
    <xdr:ext cx="528320" cy="243205"/>
    <xdr:sp macro="" textlink="">
      <xdr:nvSpPr>
        <xdr:cNvPr id="413" name="テキスト ボックス 412"/>
        <xdr:cNvSpPr txBox="1"/>
      </xdr:nvSpPr>
      <xdr:spPr>
        <a:xfrm>
          <a:off x="8594090" y="130009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73025</xdr:rowOff>
    </xdr:from>
    <xdr:to>
      <xdr:col>45</xdr:col>
      <xdr:colOff>174625</xdr:colOff>
      <xdr:row>78</xdr:row>
      <xdr:rowOff>100330</xdr:rowOff>
    </xdr:to>
    <xdr:cxnSp macro="">
      <xdr:nvCxnSpPr>
        <xdr:cNvPr id="414" name="直線コネクタ 413"/>
        <xdr:cNvCxnSpPr/>
      </xdr:nvCxnSpPr>
      <xdr:spPr>
        <a:xfrm flipV="1">
          <a:off x="7210425" y="12626975"/>
          <a:ext cx="822325"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xdr:rowOff>
    </xdr:from>
    <xdr:to>
      <xdr:col>46</xdr:col>
      <xdr:colOff>38100</xdr:colOff>
      <xdr:row>78</xdr:row>
      <xdr:rowOff>105410</xdr:rowOff>
    </xdr:to>
    <xdr:sp macro="" textlink="">
      <xdr:nvSpPr>
        <xdr:cNvPr id="415" name="フローチャート: 判断 414"/>
        <xdr:cNvSpPr/>
      </xdr:nvSpPr>
      <xdr:spPr>
        <a:xfrm>
          <a:off x="7985125" y="12891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97155</xdr:rowOff>
    </xdr:from>
    <xdr:ext cx="528320" cy="243205"/>
    <xdr:sp macro="" textlink="">
      <xdr:nvSpPr>
        <xdr:cNvPr id="416" name="テキスト ボックス 415"/>
        <xdr:cNvSpPr txBox="1"/>
      </xdr:nvSpPr>
      <xdr:spPr>
        <a:xfrm>
          <a:off x="7784465" y="129813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149225</xdr:rowOff>
    </xdr:from>
    <xdr:to>
      <xdr:col>41</xdr:col>
      <xdr:colOff>50800</xdr:colOff>
      <xdr:row>78</xdr:row>
      <xdr:rowOff>100330</xdr:rowOff>
    </xdr:to>
    <xdr:cxnSp macro="">
      <xdr:nvCxnSpPr>
        <xdr:cNvPr id="417" name="直線コネクタ 416"/>
        <xdr:cNvCxnSpPr/>
      </xdr:nvCxnSpPr>
      <xdr:spPr>
        <a:xfrm>
          <a:off x="6400800" y="12868275"/>
          <a:ext cx="8096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151130</xdr:rowOff>
    </xdr:from>
    <xdr:to>
      <xdr:col>41</xdr:col>
      <xdr:colOff>101600</xdr:colOff>
      <xdr:row>78</xdr:row>
      <xdr:rowOff>83820</xdr:rowOff>
    </xdr:to>
    <xdr:sp macro="" textlink="">
      <xdr:nvSpPr>
        <xdr:cNvPr id="418" name="フローチャート: 判断 417"/>
        <xdr:cNvSpPr/>
      </xdr:nvSpPr>
      <xdr:spPr>
        <a:xfrm>
          <a:off x="7159625" y="12870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99695</xdr:rowOff>
    </xdr:from>
    <xdr:ext cx="528320" cy="249555"/>
    <xdr:sp macro="" textlink="">
      <xdr:nvSpPr>
        <xdr:cNvPr id="419" name="テキスト ボックス 418"/>
        <xdr:cNvSpPr txBox="1"/>
      </xdr:nvSpPr>
      <xdr:spPr>
        <a:xfrm>
          <a:off x="6974840" y="126536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159385</xdr:rowOff>
    </xdr:from>
    <xdr:to>
      <xdr:col>36</xdr:col>
      <xdr:colOff>165100</xdr:colOff>
      <xdr:row>78</xdr:row>
      <xdr:rowOff>92075</xdr:rowOff>
    </xdr:to>
    <xdr:sp macro="" textlink="">
      <xdr:nvSpPr>
        <xdr:cNvPr id="420" name="フローチャート: 判断 419"/>
        <xdr:cNvSpPr/>
      </xdr:nvSpPr>
      <xdr:spPr>
        <a:xfrm>
          <a:off x="635000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83185</xdr:rowOff>
    </xdr:from>
    <xdr:ext cx="528320" cy="243205"/>
    <xdr:sp macro="" textlink="">
      <xdr:nvSpPr>
        <xdr:cNvPr id="421" name="テキスト ボックス 420"/>
        <xdr:cNvSpPr txBox="1"/>
      </xdr:nvSpPr>
      <xdr:spPr>
        <a:xfrm>
          <a:off x="6149340" y="1296733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106045</xdr:rowOff>
    </xdr:from>
    <xdr:to>
      <xdr:col>55</xdr:col>
      <xdr:colOff>50800</xdr:colOff>
      <xdr:row>79</xdr:row>
      <xdr:rowOff>38735</xdr:rowOff>
    </xdr:to>
    <xdr:sp macro="" textlink="">
      <xdr:nvSpPr>
        <xdr:cNvPr id="427" name="楕円 426"/>
        <xdr:cNvSpPr/>
      </xdr:nvSpPr>
      <xdr:spPr>
        <a:xfrm>
          <a:off x="9569450" y="12990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24765</xdr:rowOff>
    </xdr:from>
    <xdr:ext cx="534670" cy="244475"/>
    <xdr:sp macro="" textlink="">
      <xdr:nvSpPr>
        <xdr:cNvPr id="428" name="普通建設事業費 （ うち新規整備　）該当値テキスト"/>
        <xdr:cNvSpPr txBox="1"/>
      </xdr:nvSpPr>
      <xdr:spPr>
        <a:xfrm>
          <a:off x="9655175" y="129089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141605</xdr:rowOff>
    </xdr:from>
    <xdr:to>
      <xdr:col>50</xdr:col>
      <xdr:colOff>165100</xdr:colOff>
      <xdr:row>75</xdr:row>
      <xdr:rowOff>74295</xdr:rowOff>
    </xdr:to>
    <xdr:sp macro="" textlink="">
      <xdr:nvSpPr>
        <xdr:cNvPr id="429" name="楕円 428"/>
        <xdr:cNvSpPr/>
      </xdr:nvSpPr>
      <xdr:spPr>
        <a:xfrm>
          <a:off x="8794750" y="1236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90805</xdr:rowOff>
    </xdr:from>
    <xdr:ext cx="528320" cy="244475"/>
    <xdr:sp macro="" textlink="">
      <xdr:nvSpPr>
        <xdr:cNvPr id="430" name="テキスト ボックス 429"/>
        <xdr:cNvSpPr txBox="1"/>
      </xdr:nvSpPr>
      <xdr:spPr>
        <a:xfrm>
          <a:off x="8594090" y="121494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24765</xdr:rowOff>
    </xdr:from>
    <xdr:to>
      <xdr:col>46</xdr:col>
      <xdr:colOff>38100</xdr:colOff>
      <xdr:row>76</xdr:row>
      <xdr:rowOff>122555</xdr:rowOff>
    </xdr:to>
    <xdr:sp macro="" textlink="">
      <xdr:nvSpPr>
        <xdr:cNvPr id="431" name="楕円 430"/>
        <xdr:cNvSpPr/>
      </xdr:nvSpPr>
      <xdr:spPr>
        <a:xfrm>
          <a:off x="7985125" y="12578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137795</xdr:rowOff>
    </xdr:from>
    <xdr:ext cx="528320" cy="248285"/>
    <xdr:sp macro="" textlink="">
      <xdr:nvSpPr>
        <xdr:cNvPr id="432" name="テキスト ボックス 431"/>
        <xdr:cNvSpPr txBox="1"/>
      </xdr:nvSpPr>
      <xdr:spPr>
        <a:xfrm>
          <a:off x="7784465" y="1236154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51435</xdr:rowOff>
    </xdr:from>
    <xdr:to>
      <xdr:col>41</xdr:col>
      <xdr:colOff>101600</xdr:colOff>
      <xdr:row>78</xdr:row>
      <xdr:rowOff>149225</xdr:rowOff>
    </xdr:to>
    <xdr:sp macro="" textlink="">
      <xdr:nvSpPr>
        <xdr:cNvPr id="433" name="楕円 432"/>
        <xdr:cNvSpPr/>
      </xdr:nvSpPr>
      <xdr:spPr>
        <a:xfrm>
          <a:off x="715962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140335</xdr:rowOff>
    </xdr:from>
    <xdr:ext cx="528320" cy="248285"/>
    <xdr:sp macro="" textlink="">
      <xdr:nvSpPr>
        <xdr:cNvPr id="434" name="テキスト ボックス 433"/>
        <xdr:cNvSpPr txBox="1"/>
      </xdr:nvSpPr>
      <xdr:spPr>
        <a:xfrm>
          <a:off x="6974840" y="1302448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100330</xdr:rowOff>
    </xdr:from>
    <xdr:to>
      <xdr:col>36</xdr:col>
      <xdr:colOff>165100</xdr:colOff>
      <xdr:row>78</xdr:row>
      <xdr:rowOff>33020</xdr:rowOff>
    </xdr:to>
    <xdr:sp macro="" textlink="">
      <xdr:nvSpPr>
        <xdr:cNvPr id="435" name="楕円 434"/>
        <xdr:cNvSpPr/>
      </xdr:nvSpPr>
      <xdr:spPr>
        <a:xfrm>
          <a:off x="6350000" y="12819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48895</xdr:rowOff>
    </xdr:from>
    <xdr:ext cx="528320" cy="249555"/>
    <xdr:sp macro="" textlink="">
      <xdr:nvSpPr>
        <xdr:cNvPr id="436" name="テキスト ボックス 435"/>
        <xdr:cNvSpPr txBox="1"/>
      </xdr:nvSpPr>
      <xdr:spPr>
        <a:xfrm>
          <a:off x="6149340" y="126028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900"/>
    <xdr:sp macro="" textlink="">
      <xdr:nvSpPr>
        <xdr:cNvPr id="445" name="テキスト ボックス 444"/>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8" name="テキスト ボックス 447"/>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145" cy="259080"/>
    <xdr:sp macro="" textlink="">
      <xdr:nvSpPr>
        <xdr:cNvPr id="450" name="テキスト ボックス 449"/>
        <xdr:cNvSpPr txBox="1"/>
      </xdr:nvSpPr>
      <xdr:spPr>
        <a:xfrm>
          <a:off x="558038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145" cy="252730"/>
    <xdr:sp macro="" textlink="">
      <xdr:nvSpPr>
        <xdr:cNvPr id="452" name="テキスト ボックス 451"/>
        <xdr:cNvSpPr txBox="1"/>
      </xdr:nvSpPr>
      <xdr:spPr>
        <a:xfrm>
          <a:off x="558038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5145" cy="259080"/>
    <xdr:sp macro="" textlink="">
      <xdr:nvSpPr>
        <xdr:cNvPr id="454" name="テキスト ボックス 453"/>
        <xdr:cNvSpPr txBox="1"/>
      </xdr:nvSpPr>
      <xdr:spPr>
        <a:xfrm>
          <a:off x="5580380"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5" name="直線コネクタ 454"/>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6" name="テキスト ボックス 455"/>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3205"/>
    <xdr:sp macro="" textlink="">
      <xdr:nvSpPr>
        <xdr:cNvPr id="458" name="テキスト ボックス 457"/>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19685</xdr:rowOff>
    </xdr:from>
    <xdr:to>
      <xdr:col>54</xdr:col>
      <xdr:colOff>174625</xdr:colOff>
      <xdr:row>98</xdr:row>
      <xdr:rowOff>86360</xdr:rowOff>
    </xdr:to>
    <xdr:cxnSp macro="">
      <xdr:nvCxnSpPr>
        <xdr:cNvPr id="460" name="直線コネクタ 459"/>
        <xdr:cNvCxnSpPr/>
      </xdr:nvCxnSpPr>
      <xdr:spPr>
        <a:xfrm flipV="1">
          <a:off x="9604375" y="1488503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xdr:cNvSpPr txBox="1"/>
      </xdr:nvSpPr>
      <xdr:spPr>
        <a:xfrm>
          <a:off x="9655175" y="1632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xdr:cNvCxnSpPr/>
      </xdr:nvCxnSpPr>
      <xdr:spPr>
        <a:xfrm>
          <a:off x="9531350" y="1631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133985</xdr:rowOff>
    </xdr:from>
    <xdr:ext cx="598805" cy="249555"/>
    <xdr:sp macro="" textlink="">
      <xdr:nvSpPr>
        <xdr:cNvPr id="463" name="普通建設事業費 （ うち更新整備　）最大値テキスト"/>
        <xdr:cNvSpPr txBox="1"/>
      </xdr:nvSpPr>
      <xdr:spPr>
        <a:xfrm>
          <a:off x="9655175" y="14669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64" name="直線コネクタ 463"/>
        <xdr:cNvCxnSpPr/>
      </xdr:nvCxnSpPr>
      <xdr:spPr>
        <a:xfrm>
          <a:off x="9531350" y="14885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163195</xdr:rowOff>
    </xdr:from>
    <xdr:to>
      <xdr:col>55</xdr:col>
      <xdr:colOff>0</xdr:colOff>
      <xdr:row>98</xdr:row>
      <xdr:rowOff>36195</xdr:rowOff>
    </xdr:to>
    <xdr:cxnSp macro="">
      <xdr:nvCxnSpPr>
        <xdr:cNvPr id="465" name="直線コネクタ 464"/>
        <xdr:cNvCxnSpPr/>
      </xdr:nvCxnSpPr>
      <xdr:spPr>
        <a:xfrm flipV="1">
          <a:off x="8845550" y="16222345"/>
          <a:ext cx="7588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151765</xdr:rowOff>
    </xdr:from>
    <xdr:ext cx="534670" cy="259080"/>
    <xdr:sp macro="" textlink="">
      <xdr:nvSpPr>
        <xdr:cNvPr id="466" name="普通建設事業費 （ うち更新整備　）平均値テキスト"/>
        <xdr:cNvSpPr txBox="1"/>
      </xdr:nvSpPr>
      <xdr:spPr>
        <a:xfrm>
          <a:off x="9655175" y="15696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xdr:cNvSpPr/>
      </xdr:nvSpPr>
      <xdr:spPr>
        <a:xfrm>
          <a:off x="9569450" y="15845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57785</xdr:rowOff>
    </xdr:from>
    <xdr:to>
      <xdr:col>50</xdr:col>
      <xdr:colOff>114300</xdr:colOff>
      <xdr:row>98</xdr:row>
      <xdr:rowOff>36195</xdr:rowOff>
    </xdr:to>
    <xdr:cxnSp macro="">
      <xdr:nvCxnSpPr>
        <xdr:cNvPr id="468" name="直線コネクタ 467"/>
        <xdr:cNvCxnSpPr/>
      </xdr:nvCxnSpPr>
      <xdr:spPr>
        <a:xfrm>
          <a:off x="8032750" y="16116935"/>
          <a:ext cx="8128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xdr:cNvSpPr/>
      </xdr:nvSpPr>
      <xdr:spPr>
        <a:xfrm>
          <a:off x="8794750" y="158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28320" cy="252730"/>
    <xdr:sp macro="" textlink="">
      <xdr:nvSpPr>
        <xdr:cNvPr id="470" name="テキスト ボックス 469"/>
        <xdr:cNvSpPr txBox="1"/>
      </xdr:nvSpPr>
      <xdr:spPr>
        <a:xfrm>
          <a:off x="8594090" y="15655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57785</xdr:rowOff>
    </xdr:from>
    <xdr:to>
      <xdr:col>45</xdr:col>
      <xdr:colOff>174625</xdr:colOff>
      <xdr:row>98</xdr:row>
      <xdr:rowOff>635</xdr:rowOff>
    </xdr:to>
    <xdr:cxnSp macro="">
      <xdr:nvCxnSpPr>
        <xdr:cNvPr id="471" name="直線コネクタ 470"/>
        <xdr:cNvCxnSpPr/>
      </xdr:nvCxnSpPr>
      <xdr:spPr>
        <a:xfrm flipV="1">
          <a:off x="7210425" y="16116935"/>
          <a:ext cx="8223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xdr:cNvSpPr/>
      </xdr:nvSpPr>
      <xdr:spPr>
        <a:xfrm>
          <a:off x="7985125" y="159054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28320" cy="252730"/>
    <xdr:sp macro="" textlink="">
      <xdr:nvSpPr>
        <xdr:cNvPr id="473" name="テキスト ボックス 472"/>
        <xdr:cNvSpPr txBox="1"/>
      </xdr:nvSpPr>
      <xdr:spPr>
        <a:xfrm>
          <a:off x="7784465" y="15680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152400</xdr:rowOff>
    </xdr:from>
    <xdr:to>
      <xdr:col>41</xdr:col>
      <xdr:colOff>50800</xdr:colOff>
      <xdr:row>98</xdr:row>
      <xdr:rowOff>635</xdr:rowOff>
    </xdr:to>
    <xdr:cxnSp macro="">
      <xdr:nvCxnSpPr>
        <xdr:cNvPr id="474" name="直線コネクタ 473"/>
        <xdr:cNvCxnSpPr/>
      </xdr:nvCxnSpPr>
      <xdr:spPr>
        <a:xfrm>
          <a:off x="6400800" y="1621155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xdr:cNvSpPr/>
      </xdr:nvSpPr>
      <xdr:spPr>
        <a:xfrm>
          <a:off x="7159625" y="1584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28320" cy="252730"/>
    <xdr:sp macro="" textlink="">
      <xdr:nvSpPr>
        <xdr:cNvPr id="476" name="テキスト ボックス 475"/>
        <xdr:cNvSpPr txBox="1"/>
      </xdr:nvSpPr>
      <xdr:spPr>
        <a:xfrm>
          <a:off x="6974840" y="15621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xdr:cNvSpPr/>
      </xdr:nvSpPr>
      <xdr:spPr>
        <a:xfrm>
          <a:off x="635000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28320" cy="259080"/>
    <xdr:sp macro="" textlink="">
      <xdr:nvSpPr>
        <xdr:cNvPr id="478" name="テキスト ボックス 477"/>
        <xdr:cNvSpPr txBox="1"/>
      </xdr:nvSpPr>
      <xdr:spPr>
        <a:xfrm>
          <a:off x="6149340" y="15623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1" name="テキスト ボックス 48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112395</xdr:rowOff>
    </xdr:from>
    <xdr:to>
      <xdr:col>55</xdr:col>
      <xdr:colOff>50800</xdr:colOff>
      <xdr:row>98</xdr:row>
      <xdr:rowOff>42545</xdr:rowOff>
    </xdr:to>
    <xdr:sp macro="" textlink="">
      <xdr:nvSpPr>
        <xdr:cNvPr id="484" name="楕円 483"/>
        <xdr:cNvSpPr/>
      </xdr:nvSpPr>
      <xdr:spPr>
        <a:xfrm>
          <a:off x="9569450" y="16171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27305</xdr:rowOff>
    </xdr:from>
    <xdr:ext cx="534670" cy="259080"/>
    <xdr:sp macro="" textlink="">
      <xdr:nvSpPr>
        <xdr:cNvPr id="485" name="普通建設事業費 （ うち更新整備　）該当値テキスト"/>
        <xdr:cNvSpPr txBox="1"/>
      </xdr:nvSpPr>
      <xdr:spPr>
        <a:xfrm>
          <a:off x="9655175" y="1608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156845</xdr:rowOff>
    </xdr:from>
    <xdr:to>
      <xdr:col>50</xdr:col>
      <xdr:colOff>165100</xdr:colOff>
      <xdr:row>98</xdr:row>
      <xdr:rowOff>86995</xdr:rowOff>
    </xdr:to>
    <xdr:sp macro="" textlink="">
      <xdr:nvSpPr>
        <xdr:cNvPr id="486" name="楕円 485"/>
        <xdr:cNvSpPr/>
      </xdr:nvSpPr>
      <xdr:spPr>
        <a:xfrm>
          <a:off x="8794750" y="162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78105</xdr:rowOff>
    </xdr:from>
    <xdr:ext cx="528320" cy="252730"/>
    <xdr:sp macro="" textlink="">
      <xdr:nvSpPr>
        <xdr:cNvPr id="487" name="テキスト ボックス 486"/>
        <xdr:cNvSpPr txBox="1"/>
      </xdr:nvSpPr>
      <xdr:spPr>
        <a:xfrm>
          <a:off x="8594090" y="16308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6985</xdr:rowOff>
    </xdr:from>
    <xdr:to>
      <xdr:col>46</xdr:col>
      <xdr:colOff>38100</xdr:colOff>
      <xdr:row>97</xdr:row>
      <xdr:rowOff>109220</xdr:rowOff>
    </xdr:to>
    <xdr:sp macro="" textlink="">
      <xdr:nvSpPr>
        <xdr:cNvPr id="488" name="楕円 487"/>
        <xdr:cNvSpPr/>
      </xdr:nvSpPr>
      <xdr:spPr>
        <a:xfrm>
          <a:off x="7985125" y="160661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99695</xdr:rowOff>
    </xdr:from>
    <xdr:ext cx="528320" cy="252730"/>
    <xdr:sp macro="" textlink="">
      <xdr:nvSpPr>
        <xdr:cNvPr id="489" name="テキスト ボックス 488"/>
        <xdr:cNvSpPr txBox="1"/>
      </xdr:nvSpPr>
      <xdr:spPr>
        <a:xfrm>
          <a:off x="7784465" y="161588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121285</xdr:rowOff>
    </xdr:from>
    <xdr:to>
      <xdr:col>41</xdr:col>
      <xdr:colOff>101600</xdr:colOff>
      <xdr:row>98</xdr:row>
      <xdr:rowOff>52070</xdr:rowOff>
    </xdr:to>
    <xdr:sp macro="" textlink="">
      <xdr:nvSpPr>
        <xdr:cNvPr id="490" name="楕円 489"/>
        <xdr:cNvSpPr/>
      </xdr:nvSpPr>
      <xdr:spPr>
        <a:xfrm>
          <a:off x="7159625"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42545</xdr:rowOff>
    </xdr:from>
    <xdr:ext cx="528320" cy="252730"/>
    <xdr:sp macro="" textlink="">
      <xdr:nvSpPr>
        <xdr:cNvPr id="491" name="テキスト ボックス 490"/>
        <xdr:cNvSpPr txBox="1"/>
      </xdr:nvSpPr>
      <xdr:spPr>
        <a:xfrm>
          <a:off x="6974840" y="16273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101600</xdr:rowOff>
    </xdr:from>
    <xdr:to>
      <xdr:col>36</xdr:col>
      <xdr:colOff>165100</xdr:colOff>
      <xdr:row>98</xdr:row>
      <xdr:rowOff>31750</xdr:rowOff>
    </xdr:to>
    <xdr:sp macro="" textlink="">
      <xdr:nvSpPr>
        <xdr:cNvPr id="492" name="楕円 491"/>
        <xdr:cNvSpPr/>
      </xdr:nvSpPr>
      <xdr:spPr>
        <a:xfrm>
          <a:off x="63500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22860</xdr:rowOff>
    </xdr:from>
    <xdr:ext cx="528320" cy="259080"/>
    <xdr:sp macro="" textlink="">
      <xdr:nvSpPr>
        <xdr:cNvPr id="493" name="テキスト ボックス 492"/>
        <xdr:cNvSpPr txBox="1"/>
      </xdr:nvSpPr>
      <xdr:spPr>
        <a:xfrm>
          <a:off x="6149340" y="16253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4" name="正方形/長方形 49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5" name="正方形/長方形 49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6" name="正方形/長方形 49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7" name="正方形/長方形 49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8" name="正方形/長方形 49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9" name="正方形/長方形 49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0" name="正方形/長方形 49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1" name="正方形/長方形 50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900"/>
    <xdr:sp macro="" textlink="">
      <xdr:nvSpPr>
        <xdr:cNvPr id="502" name="テキスト ボックス 501"/>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3" name="直線コネクタ 50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504" name="直線コネクタ 503"/>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505" name="テキスト ボックス 504"/>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6" name="直線コネクタ 505"/>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5145" cy="249555"/>
    <xdr:sp macro="" textlink="">
      <xdr:nvSpPr>
        <xdr:cNvPr id="507" name="テキスト ボックス 506"/>
        <xdr:cNvSpPr txBox="1"/>
      </xdr:nvSpPr>
      <xdr:spPr>
        <a:xfrm>
          <a:off x="10930255"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8" name="直線コネクタ 507"/>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5145" cy="243205"/>
    <xdr:sp macro="" textlink="">
      <xdr:nvSpPr>
        <xdr:cNvPr id="509" name="テキスト ボックス 508"/>
        <xdr:cNvSpPr txBox="1"/>
      </xdr:nvSpPr>
      <xdr:spPr>
        <a:xfrm>
          <a:off x="10930255"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0" name="直線コネクタ 509"/>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5145" cy="244475"/>
    <xdr:sp macro="" textlink="">
      <xdr:nvSpPr>
        <xdr:cNvPr id="511" name="テキスト ボックス 510"/>
        <xdr:cNvSpPr txBox="1"/>
      </xdr:nvSpPr>
      <xdr:spPr>
        <a:xfrm>
          <a:off x="10930255" y="5250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2" name="直線コネクタ 511"/>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5145" cy="244475"/>
    <xdr:sp macro="" textlink="">
      <xdr:nvSpPr>
        <xdr:cNvPr id="513" name="テキスト ボックス 512"/>
        <xdr:cNvSpPr txBox="1"/>
      </xdr:nvSpPr>
      <xdr:spPr>
        <a:xfrm>
          <a:off x="10930255" y="4883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4" name="直線コネクタ 51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5145" cy="243205"/>
    <xdr:sp macro="" textlink="">
      <xdr:nvSpPr>
        <xdr:cNvPr id="515" name="テキスト ボックス 514"/>
        <xdr:cNvSpPr txBox="1"/>
      </xdr:nvSpPr>
      <xdr:spPr>
        <a:xfrm>
          <a:off x="10930255"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6"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57785</xdr:rowOff>
    </xdr:from>
    <xdr:to>
      <xdr:col>85</xdr:col>
      <xdr:colOff>126365</xdr:colOff>
      <xdr:row>39</xdr:row>
      <xdr:rowOff>42545</xdr:rowOff>
    </xdr:to>
    <xdr:cxnSp macro="">
      <xdr:nvCxnSpPr>
        <xdr:cNvPr id="517" name="直線コネクタ 516"/>
        <xdr:cNvCxnSpPr/>
      </xdr:nvCxnSpPr>
      <xdr:spPr>
        <a:xfrm flipV="1">
          <a:off x="14968220" y="518223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18"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19" name="直線コネクタ 518"/>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5715</xdr:rowOff>
    </xdr:from>
    <xdr:ext cx="534670" cy="248285"/>
    <xdr:sp macro="" textlink="">
      <xdr:nvSpPr>
        <xdr:cNvPr id="520" name="災害復旧事業費最大値テキスト"/>
        <xdr:cNvSpPr txBox="1"/>
      </xdr:nvSpPr>
      <xdr:spPr>
        <a:xfrm>
          <a:off x="15017750" y="49650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57785</xdr:rowOff>
    </xdr:from>
    <xdr:to>
      <xdr:col>86</xdr:col>
      <xdr:colOff>25400</xdr:colOff>
      <xdr:row>31</xdr:row>
      <xdr:rowOff>57785</xdr:rowOff>
    </xdr:to>
    <xdr:cxnSp macro="">
      <xdr:nvCxnSpPr>
        <xdr:cNvPr id="521" name="直線コネクタ 520"/>
        <xdr:cNvCxnSpPr/>
      </xdr:nvCxnSpPr>
      <xdr:spPr>
        <a:xfrm>
          <a:off x="14881225" y="5182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42545</xdr:rowOff>
    </xdr:to>
    <xdr:cxnSp macro="">
      <xdr:nvCxnSpPr>
        <xdr:cNvPr id="522" name="直線コネクタ 521"/>
        <xdr:cNvCxnSpPr/>
      </xdr:nvCxnSpPr>
      <xdr:spPr>
        <a:xfrm>
          <a:off x="14195425" y="6487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34290</xdr:rowOff>
    </xdr:from>
    <xdr:ext cx="469900" cy="249555"/>
    <xdr:sp macro="" textlink="">
      <xdr:nvSpPr>
        <xdr:cNvPr id="523" name="災害復旧事業費平均値テキスト"/>
        <xdr:cNvSpPr txBox="1"/>
      </xdr:nvSpPr>
      <xdr:spPr>
        <a:xfrm>
          <a:off x="15017750" y="6149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xdr:rowOff>
    </xdr:from>
    <xdr:to>
      <xdr:col>85</xdr:col>
      <xdr:colOff>174625</xdr:colOff>
      <xdr:row>38</xdr:row>
      <xdr:rowOff>109855</xdr:rowOff>
    </xdr:to>
    <xdr:sp macro="" textlink="">
      <xdr:nvSpPr>
        <xdr:cNvPr id="524" name="フローチャート: 判断 523"/>
        <xdr:cNvSpPr/>
      </xdr:nvSpPr>
      <xdr:spPr>
        <a:xfrm>
          <a:off x="14919325" y="6292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42545</xdr:rowOff>
    </xdr:to>
    <xdr:cxnSp macro="">
      <xdr:nvCxnSpPr>
        <xdr:cNvPr id="525" name="直線コネクタ 524"/>
        <xdr:cNvCxnSpPr/>
      </xdr:nvCxnSpPr>
      <xdr:spPr>
        <a:xfrm>
          <a:off x="13385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31750</xdr:rowOff>
    </xdr:from>
    <xdr:to>
      <xdr:col>81</xdr:col>
      <xdr:colOff>101600</xdr:colOff>
      <xdr:row>38</xdr:row>
      <xdr:rowOff>129540</xdr:rowOff>
    </xdr:to>
    <xdr:sp macro="" textlink="">
      <xdr:nvSpPr>
        <xdr:cNvPr id="526" name="フローチャート: 判断 525"/>
        <xdr:cNvSpPr/>
      </xdr:nvSpPr>
      <xdr:spPr>
        <a:xfrm>
          <a:off x="14144625"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145415</xdr:rowOff>
    </xdr:from>
    <xdr:ext cx="463550" cy="249555"/>
    <xdr:sp macro="" textlink="">
      <xdr:nvSpPr>
        <xdr:cNvPr id="527" name="テキスト ボックス 526"/>
        <xdr:cNvSpPr txBox="1"/>
      </xdr:nvSpPr>
      <xdr:spPr>
        <a:xfrm>
          <a:off x="13976350" y="60953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42545</xdr:rowOff>
    </xdr:from>
    <xdr:to>
      <xdr:col>76</xdr:col>
      <xdr:colOff>114300</xdr:colOff>
      <xdr:row>39</xdr:row>
      <xdr:rowOff>42545</xdr:rowOff>
    </xdr:to>
    <xdr:cxnSp macro="">
      <xdr:nvCxnSpPr>
        <xdr:cNvPr id="528" name="直線コネクタ 527"/>
        <xdr:cNvCxnSpPr/>
      </xdr:nvCxnSpPr>
      <xdr:spPr>
        <a:xfrm>
          <a:off x="1257300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9525</xdr:rowOff>
    </xdr:from>
    <xdr:to>
      <xdr:col>76</xdr:col>
      <xdr:colOff>165100</xdr:colOff>
      <xdr:row>38</xdr:row>
      <xdr:rowOff>107315</xdr:rowOff>
    </xdr:to>
    <xdr:sp macro="" textlink="">
      <xdr:nvSpPr>
        <xdr:cNvPr id="529" name="フローチャート: 判断 528"/>
        <xdr:cNvSpPr/>
      </xdr:nvSpPr>
      <xdr:spPr>
        <a:xfrm>
          <a:off x="13335000"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123825</xdr:rowOff>
    </xdr:from>
    <xdr:ext cx="463550" cy="244475"/>
    <xdr:sp macro="" textlink="">
      <xdr:nvSpPr>
        <xdr:cNvPr id="530" name="テキスト ボックス 529"/>
        <xdr:cNvSpPr txBox="1"/>
      </xdr:nvSpPr>
      <xdr:spPr>
        <a:xfrm>
          <a:off x="13166725" y="607377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37465</xdr:rowOff>
    </xdr:from>
    <xdr:to>
      <xdr:col>71</xdr:col>
      <xdr:colOff>174625</xdr:colOff>
      <xdr:row>39</xdr:row>
      <xdr:rowOff>42545</xdr:rowOff>
    </xdr:to>
    <xdr:cxnSp macro="">
      <xdr:nvCxnSpPr>
        <xdr:cNvPr id="531" name="直線コネクタ 530"/>
        <xdr:cNvCxnSpPr/>
      </xdr:nvCxnSpPr>
      <xdr:spPr>
        <a:xfrm>
          <a:off x="11750675" y="64827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87630</xdr:rowOff>
    </xdr:from>
    <xdr:to>
      <xdr:col>72</xdr:col>
      <xdr:colOff>38100</xdr:colOff>
      <xdr:row>38</xdr:row>
      <xdr:rowOff>20320</xdr:rowOff>
    </xdr:to>
    <xdr:sp macro="" textlink="">
      <xdr:nvSpPr>
        <xdr:cNvPr id="532" name="フローチャート: 判断 531"/>
        <xdr:cNvSpPr/>
      </xdr:nvSpPr>
      <xdr:spPr>
        <a:xfrm>
          <a:off x="12525375" y="6202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36195</xdr:rowOff>
    </xdr:from>
    <xdr:ext cx="463550" cy="249555"/>
    <xdr:sp macro="" textlink="">
      <xdr:nvSpPr>
        <xdr:cNvPr id="533" name="テキスト ボックス 532"/>
        <xdr:cNvSpPr txBox="1"/>
      </xdr:nvSpPr>
      <xdr:spPr>
        <a:xfrm>
          <a:off x="12357100" y="5986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88900</xdr:rowOff>
    </xdr:from>
    <xdr:to>
      <xdr:col>67</xdr:col>
      <xdr:colOff>101600</xdr:colOff>
      <xdr:row>38</xdr:row>
      <xdr:rowOff>21590</xdr:rowOff>
    </xdr:to>
    <xdr:sp macro="" textlink="">
      <xdr:nvSpPr>
        <xdr:cNvPr id="534" name="フローチャート: 判断 533"/>
        <xdr:cNvSpPr/>
      </xdr:nvSpPr>
      <xdr:spPr>
        <a:xfrm>
          <a:off x="11699875"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37465</xdr:rowOff>
    </xdr:from>
    <xdr:ext cx="463550" cy="249555"/>
    <xdr:sp macro="" textlink="">
      <xdr:nvSpPr>
        <xdr:cNvPr id="535" name="テキスト ボックス 534"/>
        <xdr:cNvSpPr txBox="1"/>
      </xdr:nvSpPr>
      <xdr:spPr>
        <a:xfrm>
          <a:off x="11531600" y="59874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6" name="テキスト ボックス 53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7" name="テキスト ボックス 53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8" name="テキスト ボックス 53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9" name="テキスト ボックス 53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0" name="テキスト ボックス 53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174625</xdr:colOff>
      <xdr:row>39</xdr:row>
      <xdr:rowOff>92075</xdr:rowOff>
    </xdr:to>
    <xdr:sp macro="" textlink="">
      <xdr:nvSpPr>
        <xdr:cNvPr id="541" name="楕円 540"/>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76835</xdr:rowOff>
    </xdr:from>
    <xdr:ext cx="249555" cy="249555"/>
    <xdr:sp macro="" textlink="">
      <xdr:nvSpPr>
        <xdr:cNvPr id="542"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159385</xdr:rowOff>
    </xdr:from>
    <xdr:to>
      <xdr:col>81</xdr:col>
      <xdr:colOff>101600</xdr:colOff>
      <xdr:row>39</xdr:row>
      <xdr:rowOff>92075</xdr:rowOff>
    </xdr:to>
    <xdr:sp macro="" textlink="">
      <xdr:nvSpPr>
        <xdr:cNvPr id="543" name="楕円 542"/>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83185</xdr:rowOff>
    </xdr:from>
    <xdr:ext cx="243205" cy="243205"/>
    <xdr:sp macro="" textlink="">
      <xdr:nvSpPr>
        <xdr:cNvPr id="544" name="テキスト ボックス 543"/>
        <xdr:cNvSpPr txBox="1"/>
      </xdr:nvSpPr>
      <xdr:spPr>
        <a:xfrm>
          <a:off x="14086840"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92075</xdr:rowOff>
    </xdr:to>
    <xdr:sp macro="" textlink="">
      <xdr:nvSpPr>
        <xdr:cNvPr id="545" name="楕円 544"/>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83185</xdr:rowOff>
    </xdr:from>
    <xdr:ext cx="249555" cy="243205"/>
    <xdr:sp macro="" textlink="">
      <xdr:nvSpPr>
        <xdr:cNvPr id="546" name="テキスト ボックス 545"/>
        <xdr:cNvSpPr txBox="1"/>
      </xdr:nvSpPr>
      <xdr:spPr>
        <a:xfrm>
          <a:off x="13271500" y="6528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92075</xdr:rowOff>
    </xdr:to>
    <xdr:sp macro="" textlink="">
      <xdr:nvSpPr>
        <xdr:cNvPr id="547" name="楕円 546"/>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83185</xdr:rowOff>
    </xdr:from>
    <xdr:ext cx="243205" cy="243205"/>
    <xdr:sp macro="" textlink="">
      <xdr:nvSpPr>
        <xdr:cNvPr id="548" name="テキスト ボックス 547"/>
        <xdr:cNvSpPr txBox="1"/>
      </xdr:nvSpPr>
      <xdr:spPr>
        <a:xfrm>
          <a:off x="1245171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153670</xdr:rowOff>
    </xdr:from>
    <xdr:to>
      <xdr:col>67</xdr:col>
      <xdr:colOff>101600</xdr:colOff>
      <xdr:row>39</xdr:row>
      <xdr:rowOff>86360</xdr:rowOff>
    </xdr:to>
    <xdr:sp macro="" textlink="">
      <xdr:nvSpPr>
        <xdr:cNvPr id="549" name="楕円 548"/>
        <xdr:cNvSpPr/>
      </xdr:nvSpPr>
      <xdr:spPr>
        <a:xfrm>
          <a:off x="11699875" y="643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77470</xdr:rowOff>
    </xdr:from>
    <xdr:ext cx="372110" cy="249555"/>
    <xdr:sp macro="" textlink="">
      <xdr:nvSpPr>
        <xdr:cNvPr id="550" name="テキスト ボックス 549"/>
        <xdr:cNvSpPr txBox="1"/>
      </xdr:nvSpPr>
      <xdr:spPr>
        <a:xfrm>
          <a:off x="11577320" y="652272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1" name="正方形/長方形 55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2" name="正方形/長方形 55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3" name="正方形/長方形 55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4" name="正方形/長方形 55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5" name="正方形/長方形 55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6" name="正方形/長方形 55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7" name="正方形/長方形 55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8" name="正方形/長方形 55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900"/>
    <xdr:sp macro="" textlink="">
      <xdr:nvSpPr>
        <xdr:cNvPr id="559" name="テキスト ボックス 558"/>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0" name="直線コネクタ 55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1" name="直線コネクタ 56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3205"/>
    <xdr:sp macro="" textlink="">
      <xdr:nvSpPr>
        <xdr:cNvPr id="562" name="テキスト ボックス 561"/>
        <xdr:cNvSpPr txBox="1"/>
      </xdr:nvSpPr>
      <xdr:spPr>
        <a:xfrm>
          <a:off x="11181080" y="89192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3" name="直線コネクタ 56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3205"/>
    <xdr:sp macro="" textlink="">
      <xdr:nvSpPr>
        <xdr:cNvPr id="564" name="テキスト ボックス 563"/>
        <xdr:cNvSpPr txBox="1"/>
      </xdr:nvSpPr>
      <xdr:spPr>
        <a:xfrm>
          <a:off x="11181080" y="7818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5"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6" name="直線コネクタ 565"/>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7"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9"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0" name="直線コネクタ 56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1" name="直線コネクタ 570"/>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2"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3" name="フローチャート: 判断 572"/>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4" name="直線コネクタ 573"/>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5" name="フローチャート: 判断 574"/>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3205" cy="249555"/>
    <xdr:sp macro="" textlink="">
      <xdr:nvSpPr>
        <xdr:cNvPr id="576" name="テキスト ボックス 575"/>
        <xdr:cNvSpPr txBox="1"/>
      </xdr:nvSpPr>
      <xdr:spPr>
        <a:xfrm>
          <a:off x="1408684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7" name="直線コネクタ 576"/>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8" name="フローチャート: 判断 577"/>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9" name="テキスト ボックス 578"/>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0" name="直線コネクタ 579"/>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1" name="フローチャート: 判断 580"/>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3205" cy="249555"/>
    <xdr:sp macro="" textlink="">
      <xdr:nvSpPr>
        <xdr:cNvPr id="582" name="テキスト ボックス 581"/>
        <xdr:cNvSpPr txBox="1"/>
      </xdr:nvSpPr>
      <xdr:spPr>
        <a:xfrm>
          <a:off x="1245171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3" name="フローチャート: 判断 582"/>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3205" cy="249555"/>
    <xdr:sp macro="" textlink="">
      <xdr:nvSpPr>
        <xdr:cNvPr id="584" name="テキスト ボックス 583"/>
        <xdr:cNvSpPr txBox="1"/>
      </xdr:nvSpPr>
      <xdr:spPr>
        <a:xfrm>
          <a:off x="1164209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5" name="テキスト ボックス 58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6" name="テキスト ボックス 58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7" name="テキスト ボックス 58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8" name="テキスト ボックス 58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9" name="テキスト ボックス 58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90" name="楕円 589"/>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4475"/>
    <xdr:sp macro="" textlink="">
      <xdr:nvSpPr>
        <xdr:cNvPr id="591" name="失業対策事業費該当値テキスト"/>
        <xdr:cNvSpPr txBox="1"/>
      </xdr:nvSpPr>
      <xdr:spPr>
        <a:xfrm>
          <a:off x="1501775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2" name="楕円 591"/>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3205" cy="249555"/>
    <xdr:sp macro="" textlink="">
      <xdr:nvSpPr>
        <xdr:cNvPr id="593" name="テキスト ボックス 592"/>
        <xdr:cNvSpPr txBox="1"/>
      </xdr:nvSpPr>
      <xdr:spPr>
        <a:xfrm>
          <a:off x="1408684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4" name="楕円 593"/>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5" name="テキスト ボックス 594"/>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6" name="楕円 595"/>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3205" cy="249555"/>
    <xdr:sp macro="" textlink="">
      <xdr:nvSpPr>
        <xdr:cNvPr id="597" name="テキスト ボックス 596"/>
        <xdr:cNvSpPr txBox="1"/>
      </xdr:nvSpPr>
      <xdr:spPr>
        <a:xfrm>
          <a:off x="1245171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8" name="楕円 597"/>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3205" cy="249555"/>
    <xdr:sp macro="" textlink="">
      <xdr:nvSpPr>
        <xdr:cNvPr id="599" name="テキスト ボックス 598"/>
        <xdr:cNvSpPr txBox="1"/>
      </xdr:nvSpPr>
      <xdr:spPr>
        <a:xfrm>
          <a:off x="1164209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0" name="正方形/長方形 59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1" name="正方形/長方形 60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2" name="正方形/長方形 60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3" name="正方形/長方形 60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4" name="正方形/長方形 60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5" name="正方形/長方形 60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6" name="正方形/長方形 60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7" name="正方形/長方形 60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900"/>
    <xdr:sp macro="" textlink="">
      <xdr:nvSpPr>
        <xdr:cNvPr id="608" name="テキスト ボックス 607"/>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9" name="直線コネクタ 60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0" name="直線コネクタ 609"/>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1" name="テキスト ボックス 610"/>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2" name="直線コネクタ 611"/>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5145" cy="249555"/>
    <xdr:sp macro="" textlink="">
      <xdr:nvSpPr>
        <xdr:cNvPr id="613" name="テキスト ボックス 612"/>
        <xdr:cNvSpPr txBox="1"/>
      </xdr:nvSpPr>
      <xdr:spPr>
        <a:xfrm>
          <a:off x="10930255"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4" name="直線コネクタ 613"/>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5145" cy="243205"/>
    <xdr:sp macro="" textlink="">
      <xdr:nvSpPr>
        <xdr:cNvPr id="615" name="テキスト ボックス 614"/>
        <xdr:cNvSpPr txBox="1"/>
      </xdr:nvSpPr>
      <xdr:spPr>
        <a:xfrm>
          <a:off x="10930255"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6" name="直線コネクタ 615"/>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5145" cy="244475"/>
    <xdr:sp macro="" textlink="">
      <xdr:nvSpPr>
        <xdr:cNvPr id="617" name="テキスト ボックス 616"/>
        <xdr:cNvSpPr txBox="1"/>
      </xdr:nvSpPr>
      <xdr:spPr>
        <a:xfrm>
          <a:off x="10930255"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18" name="直線コネクタ 617"/>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4475"/>
    <xdr:sp macro="" textlink="">
      <xdr:nvSpPr>
        <xdr:cNvPr id="619" name="テキスト ボックス 618"/>
        <xdr:cNvSpPr txBox="1"/>
      </xdr:nvSpPr>
      <xdr:spPr>
        <a:xfrm>
          <a:off x="1086612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0" name="直線コネクタ 61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3205"/>
    <xdr:sp macro="" textlink="">
      <xdr:nvSpPr>
        <xdr:cNvPr id="621" name="テキスト ボックス 620"/>
        <xdr:cNvSpPr txBox="1"/>
      </xdr:nvSpPr>
      <xdr:spPr>
        <a:xfrm>
          <a:off x="1086612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2"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99060</xdr:rowOff>
    </xdr:from>
    <xdr:to>
      <xdr:col>85</xdr:col>
      <xdr:colOff>126365</xdr:colOff>
      <xdr:row>78</xdr:row>
      <xdr:rowOff>5080</xdr:rowOff>
    </xdr:to>
    <xdr:cxnSp macro="">
      <xdr:nvCxnSpPr>
        <xdr:cNvPr id="623" name="直線コネクタ 622"/>
        <xdr:cNvCxnSpPr/>
      </xdr:nvCxnSpPr>
      <xdr:spPr>
        <a:xfrm flipV="1">
          <a:off x="14968220" y="1166241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8255</xdr:rowOff>
    </xdr:from>
    <xdr:ext cx="534670" cy="248285"/>
    <xdr:sp macro="" textlink="">
      <xdr:nvSpPr>
        <xdr:cNvPr id="624" name="公債費最小値テキスト"/>
        <xdr:cNvSpPr txBox="1"/>
      </xdr:nvSpPr>
      <xdr:spPr>
        <a:xfrm>
          <a:off x="15017750" y="128924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xdr:cNvCxnSpPr/>
      </xdr:nvCxnSpPr>
      <xdr:spPr>
        <a:xfrm>
          <a:off x="14881225" y="12889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47625</xdr:rowOff>
    </xdr:from>
    <xdr:ext cx="598805" cy="249555"/>
    <xdr:sp macro="" textlink="">
      <xdr:nvSpPr>
        <xdr:cNvPr id="626" name="公債費最大値テキスト"/>
        <xdr:cNvSpPr txBox="1"/>
      </xdr:nvSpPr>
      <xdr:spPr>
        <a:xfrm>
          <a:off x="15017750" y="1144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99060</xdr:rowOff>
    </xdr:from>
    <xdr:to>
      <xdr:col>86</xdr:col>
      <xdr:colOff>25400</xdr:colOff>
      <xdr:row>70</xdr:row>
      <xdr:rowOff>99060</xdr:rowOff>
    </xdr:to>
    <xdr:cxnSp macro="">
      <xdr:nvCxnSpPr>
        <xdr:cNvPr id="627" name="直線コネクタ 626"/>
        <xdr:cNvCxnSpPr/>
      </xdr:nvCxnSpPr>
      <xdr:spPr>
        <a:xfrm>
          <a:off x="14881225"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1905</xdr:rowOff>
    </xdr:from>
    <xdr:to>
      <xdr:col>85</xdr:col>
      <xdr:colOff>127000</xdr:colOff>
      <xdr:row>76</xdr:row>
      <xdr:rowOff>8255</xdr:rowOff>
    </xdr:to>
    <xdr:cxnSp macro="">
      <xdr:nvCxnSpPr>
        <xdr:cNvPr id="628" name="直線コネクタ 627"/>
        <xdr:cNvCxnSpPr/>
      </xdr:nvCxnSpPr>
      <xdr:spPr>
        <a:xfrm>
          <a:off x="14195425" y="12555855"/>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140335</xdr:rowOff>
    </xdr:from>
    <xdr:ext cx="534670" cy="248285"/>
    <xdr:sp macro="" textlink="">
      <xdr:nvSpPr>
        <xdr:cNvPr id="629" name="公債費平均値テキスト"/>
        <xdr:cNvSpPr txBox="1"/>
      </xdr:nvSpPr>
      <xdr:spPr>
        <a:xfrm>
          <a:off x="15017750" y="121989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118745</xdr:rowOff>
    </xdr:from>
    <xdr:to>
      <xdr:col>85</xdr:col>
      <xdr:colOff>174625</xdr:colOff>
      <xdr:row>75</xdr:row>
      <xdr:rowOff>51435</xdr:rowOff>
    </xdr:to>
    <xdr:sp macro="" textlink="">
      <xdr:nvSpPr>
        <xdr:cNvPr id="630" name="フローチャート: 判断 629"/>
        <xdr:cNvSpPr/>
      </xdr:nvSpPr>
      <xdr:spPr>
        <a:xfrm>
          <a:off x="14919325" y="123424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164465</xdr:rowOff>
    </xdr:from>
    <xdr:to>
      <xdr:col>81</xdr:col>
      <xdr:colOff>50800</xdr:colOff>
      <xdr:row>76</xdr:row>
      <xdr:rowOff>1905</xdr:rowOff>
    </xdr:to>
    <xdr:cxnSp macro="">
      <xdr:nvCxnSpPr>
        <xdr:cNvPr id="631" name="直線コネクタ 630"/>
        <xdr:cNvCxnSpPr/>
      </xdr:nvCxnSpPr>
      <xdr:spPr>
        <a:xfrm>
          <a:off x="13385800" y="1255331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132080</xdr:rowOff>
    </xdr:from>
    <xdr:to>
      <xdr:col>81</xdr:col>
      <xdr:colOff>101600</xdr:colOff>
      <xdr:row>75</xdr:row>
      <xdr:rowOff>64770</xdr:rowOff>
    </xdr:to>
    <xdr:sp macro="" textlink="">
      <xdr:nvSpPr>
        <xdr:cNvPr id="632" name="フローチャート: 判断 631"/>
        <xdr:cNvSpPr/>
      </xdr:nvSpPr>
      <xdr:spPr>
        <a:xfrm>
          <a:off x="14144625" y="1235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80645</xdr:rowOff>
    </xdr:from>
    <xdr:ext cx="528320" cy="249555"/>
    <xdr:sp macro="" textlink="">
      <xdr:nvSpPr>
        <xdr:cNvPr id="633" name="テキスト ボックス 632"/>
        <xdr:cNvSpPr txBox="1"/>
      </xdr:nvSpPr>
      <xdr:spPr>
        <a:xfrm>
          <a:off x="13959840" y="121392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75</xdr:row>
      <xdr:rowOff>164465</xdr:rowOff>
    </xdr:from>
    <xdr:to>
      <xdr:col>76</xdr:col>
      <xdr:colOff>114300</xdr:colOff>
      <xdr:row>76</xdr:row>
      <xdr:rowOff>35560</xdr:rowOff>
    </xdr:to>
    <xdr:cxnSp macro="">
      <xdr:nvCxnSpPr>
        <xdr:cNvPr id="634" name="直線コネクタ 633"/>
        <xdr:cNvCxnSpPr/>
      </xdr:nvCxnSpPr>
      <xdr:spPr>
        <a:xfrm flipV="1">
          <a:off x="12573000" y="1255331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137795</xdr:rowOff>
    </xdr:from>
    <xdr:to>
      <xdr:col>76</xdr:col>
      <xdr:colOff>165100</xdr:colOff>
      <xdr:row>75</xdr:row>
      <xdr:rowOff>70485</xdr:rowOff>
    </xdr:to>
    <xdr:sp macro="" textlink="">
      <xdr:nvSpPr>
        <xdr:cNvPr id="635" name="フローチャート: 判断 634"/>
        <xdr:cNvSpPr/>
      </xdr:nvSpPr>
      <xdr:spPr>
        <a:xfrm>
          <a:off x="13335000" y="12361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86360</xdr:rowOff>
    </xdr:from>
    <xdr:ext cx="528320" cy="243205"/>
    <xdr:sp macro="" textlink="">
      <xdr:nvSpPr>
        <xdr:cNvPr id="636" name="テキスト ボックス 635"/>
        <xdr:cNvSpPr txBox="1"/>
      </xdr:nvSpPr>
      <xdr:spPr>
        <a:xfrm>
          <a:off x="13134340" y="1214501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35560</xdr:rowOff>
    </xdr:from>
    <xdr:to>
      <xdr:col>71</xdr:col>
      <xdr:colOff>174625</xdr:colOff>
      <xdr:row>76</xdr:row>
      <xdr:rowOff>43815</xdr:rowOff>
    </xdr:to>
    <xdr:cxnSp macro="">
      <xdr:nvCxnSpPr>
        <xdr:cNvPr id="637" name="直線コネクタ 636"/>
        <xdr:cNvCxnSpPr/>
      </xdr:nvCxnSpPr>
      <xdr:spPr>
        <a:xfrm flipV="1">
          <a:off x="11750675" y="1258951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149225</xdr:rowOff>
    </xdr:from>
    <xdr:to>
      <xdr:col>72</xdr:col>
      <xdr:colOff>38100</xdr:colOff>
      <xdr:row>75</xdr:row>
      <xdr:rowOff>81280</xdr:rowOff>
    </xdr:to>
    <xdr:sp macro="" textlink="">
      <xdr:nvSpPr>
        <xdr:cNvPr id="638" name="フローチャート: 判断 637"/>
        <xdr:cNvSpPr/>
      </xdr:nvSpPr>
      <xdr:spPr>
        <a:xfrm>
          <a:off x="12525375" y="123729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97155</xdr:rowOff>
    </xdr:from>
    <xdr:ext cx="528320" cy="243205"/>
    <xdr:sp macro="" textlink="">
      <xdr:nvSpPr>
        <xdr:cNvPr id="639" name="テキスト ボックス 638"/>
        <xdr:cNvSpPr txBox="1"/>
      </xdr:nvSpPr>
      <xdr:spPr>
        <a:xfrm>
          <a:off x="12324715" y="121558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24765</xdr:rowOff>
    </xdr:from>
    <xdr:to>
      <xdr:col>67</xdr:col>
      <xdr:colOff>101600</xdr:colOff>
      <xdr:row>75</xdr:row>
      <xdr:rowOff>122555</xdr:rowOff>
    </xdr:to>
    <xdr:sp macro="" textlink="">
      <xdr:nvSpPr>
        <xdr:cNvPr id="640" name="フローチャート: 判断 639"/>
        <xdr:cNvSpPr/>
      </xdr:nvSpPr>
      <xdr:spPr>
        <a:xfrm>
          <a:off x="11699875" y="12413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137795</xdr:rowOff>
    </xdr:from>
    <xdr:ext cx="528320" cy="248285"/>
    <xdr:sp macro="" textlink="">
      <xdr:nvSpPr>
        <xdr:cNvPr id="641" name="テキスト ボックス 640"/>
        <xdr:cNvSpPr txBox="1"/>
      </xdr:nvSpPr>
      <xdr:spPr>
        <a:xfrm>
          <a:off x="11515090" y="1219644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2" name="テキスト ボックス 64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3" name="テキスト ボックス 64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4" name="テキスト ボックス 64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5" name="テキスト ボックス 64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6" name="テキスト ボックス 64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125095</xdr:rowOff>
    </xdr:from>
    <xdr:to>
      <xdr:col>85</xdr:col>
      <xdr:colOff>174625</xdr:colOff>
      <xdr:row>76</xdr:row>
      <xdr:rowOff>57785</xdr:rowOff>
    </xdr:to>
    <xdr:sp macro="" textlink="">
      <xdr:nvSpPr>
        <xdr:cNvPr id="647" name="楕円 646"/>
        <xdr:cNvSpPr/>
      </xdr:nvSpPr>
      <xdr:spPr>
        <a:xfrm>
          <a:off x="14919325" y="125139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104140</xdr:rowOff>
    </xdr:from>
    <xdr:ext cx="534670" cy="249555"/>
    <xdr:sp macro="" textlink="">
      <xdr:nvSpPr>
        <xdr:cNvPr id="648" name="公債費該当値テキスト"/>
        <xdr:cNvSpPr txBox="1"/>
      </xdr:nvSpPr>
      <xdr:spPr>
        <a:xfrm>
          <a:off x="15017750" y="12492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118110</xdr:rowOff>
    </xdr:from>
    <xdr:to>
      <xdr:col>81</xdr:col>
      <xdr:colOff>101600</xdr:colOff>
      <xdr:row>76</xdr:row>
      <xdr:rowOff>50800</xdr:rowOff>
    </xdr:to>
    <xdr:sp macro="" textlink="">
      <xdr:nvSpPr>
        <xdr:cNvPr id="649" name="楕円 648"/>
        <xdr:cNvSpPr/>
      </xdr:nvSpPr>
      <xdr:spPr>
        <a:xfrm>
          <a:off x="14144625" y="1250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41910</xdr:rowOff>
    </xdr:from>
    <xdr:ext cx="528320" cy="248285"/>
    <xdr:sp macro="" textlink="">
      <xdr:nvSpPr>
        <xdr:cNvPr id="650" name="テキスト ボックス 649"/>
        <xdr:cNvSpPr txBox="1"/>
      </xdr:nvSpPr>
      <xdr:spPr>
        <a:xfrm>
          <a:off x="13959840" y="1259586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116205</xdr:rowOff>
    </xdr:from>
    <xdr:to>
      <xdr:col>76</xdr:col>
      <xdr:colOff>165100</xdr:colOff>
      <xdr:row>76</xdr:row>
      <xdr:rowOff>48260</xdr:rowOff>
    </xdr:to>
    <xdr:sp macro="" textlink="">
      <xdr:nvSpPr>
        <xdr:cNvPr id="651" name="楕円 650"/>
        <xdr:cNvSpPr/>
      </xdr:nvSpPr>
      <xdr:spPr>
        <a:xfrm>
          <a:off x="13335000" y="12505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39370</xdr:rowOff>
    </xdr:from>
    <xdr:ext cx="528320" cy="248285"/>
    <xdr:sp macro="" textlink="">
      <xdr:nvSpPr>
        <xdr:cNvPr id="652" name="テキスト ボックス 651"/>
        <xdr:cNvSpPr txBox="1"/>
      </xdr:nvSpPr>
      <xdr:spPr>
        <a:xfrm>
          <a:off x="13134340" y="125933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151765</xdr:rowOff>
    </xdr:from>
    <xdr:to>
      <xdr:col>72</xdr:col>
      <xdr:colOff>38100</xdr:colOff>
      <xdr:row>76</xdr:row>
      <xdr:rowOff>84455</xdr:rowOff>
    </xdr:to>
    <xdr:sp macro="" textlink="">
      <xdr:nvSpPr>
        <xdr:cNvPr id="653" name="楕円 652"/>
        <xdr:cNvSpPr/>
      </xdr:nvSpPr>
      <xdr:spPr>
        <a:xfrm>
          <a:off x="12525375" y="12540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75565</xdr:rowOff>
    </xdr:from>
    <xdr:ext cx="528320" cy="249555"/>
    <xdr:sp macro="" textlink="">
      <xdr:nvSpPr>
        <xdr:cNvPr id="654" name="テキスト ボックス 653"/>
        <xdr:cNvSpPr txBox="1"/>
      </xdr:nvSpPr>
      <xdr:spPr>
        <a:xfrm>
          <a:off x="12324715" y="126295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160020</xdr:rowOff>
    </xdr:from>
    <xdr:to>
      <xdr:col>67</xdr:col>
      <xdr:colOff>101600</xdr:colOff>
      <xdr:row>76</xdr:row>
      <xdr:rowOff>93345</xdr:rowOff>
    </xdr:to>
    <xdr:sp macro="" textlink="">
      <xdr:nvSpPr>
        <xdr:cNvPr id="655" name="楕円 654"/>
        <xdr:cNvSpPr/>
      </xdr:nvSpPr>
      <xdr:spPr>
        <a:xfrm>
          <a:off x="11699875" y="12548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84455</xdr:rowOff>
    </xdr:from>
    <xdr:ext cx="528320" cy="243205"/>
    <xdr:sp macro="" textlink="">
      <xdr:nvSpPr>
        <xdr:cNvPr id="656" name="テキスト ボックス 655"/>
        <xdr:cNvSpPr txBox="1"/>
      </xdr:nvSpPr>
      <xdr:spPr>
        <a:xfrm>
          <a:off x="11515090" y="126384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7" name="正方形/長方形 65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8" name="正方形/長方形 65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9" name="正方形/長方形 65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0" name="正方形/長方形 65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1" name="正方形/長方形 66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2" name="正方形/長方形 66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3" name="正方形/長方形 66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4" name="正方形/長方形 66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900"/>
    <xdr:sp macro="" textlink="">
      <xdr:nvSpPr>
        <xdr:cNvPr id="665" name="テキスト ボックス 664"/>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6" name="直線コネクタ 66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7" name="直線コネクタ 666"/>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2730"/>
    <xdr:sp macro="" textlink="">
      <xdr:nvSpPr>
        <xdr:cNvPr id="668" name="テキスト ボックス 667"/>
        <xdr:cNvSpPr txBox="1"/>
      </xdr:nvSpPr>
      <xdr:spPr>
        <a:xfrm>
          <a:off x="11181080"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9" name="直線コネクタ 668"/>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730"/>
    <xdr:sp macro="" textlink="">
      <xdr:nvSpPr>
        <xdr:cNvPr id="670" name="テキスト ボックス 669"/>
        <xdr:cNvSpPr txBox="1"/>
      </xdr:nvSpPr>
      <xdr:spPr>
        <a:xfrm>
          <a:off x="1086612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1" name="直線コネクタ 670"/>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730"/>
    <xdr:sp macro="" textlink="">
      <xdr:nvSpPr>
        <xdr:cNvPr id="672" name="テキスト ボックス 671"/>
        <xdr:cNvSpPr txBox="1"/>
      </xdr:nvSpPr>
      <xdr:spPr>
        <a:xfrm>
          <a:off x="10866120"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3" name="直線コネクタ 672"/>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6380"/>
    <xdr:sp macro="" textlink="">
      <xdr:nvSpPr>
        <xdr:cNvPr id="674" name="テキスト ボックス 673"/>
        <xdr:cNvSpPr txBox="1"/>
      </xdr:nvSpPr>
      <xdr:spPr>
        <a:xfrm>
          <a:off x="10866120"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5" name="直線コネクタ 67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3205"/>
    <xdr:sp macro="" textlink="">
      <xdr:nvSpPr>
        <xdr:cNvPr id="676" name="テキスト ボックス 675"/>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xdr:cNvCxnSpPr/>
      </xdr:nvCxnSpPr>
      <xdr:spPr>
        <a:xfrm flipV="1">
          <a:off x="14968220" y="152831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141605</xdr:rowOff>
    </xdr:from>
    <xdr:ext cx="378460" cy="259080"/>
    <xdr:sp macro="" textlink="">
      <xdr:nvSpPr>
        <xdr:cNvPr id="679" name="積立金最小値テキスト"/>
        <xdr:cNvSpPr txBox="1"/>
      </xdr:nvSpPr>
      <xdr:spPr>
        <a:xfrm>
          <a:off x="15017750" y="1637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xdr:cNvCxnSpPr/>
      </xdr:nvCxnSpPr>
      <xdr:spPr>
        <a:xfrm>
          <a:off x="14881225"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91</xdr:row>
      <xdr:rowOff>27940</xdr:rowOff>
    </xdr:from>
    <xdr:ext cx="598805" cy="259080"/>
    <xdr:sp macro="" textlink="">
      <xdr:nvSpPr>
        <xdr:cNvPr id="681" name="積立金最大値テキスト"/>
        <xdr:cNvSpPr txBox="1"/>
      </xdr:nvSpPr>
      <xdr:spPr>
        <a:xfrm>
          <a:off x="15017750" y="1505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xdr:cNvCxnSpPr/>
      </xdr:nvCxnSpPr>
      <xdr:spPr>
        <a:xfrm>
          <a:off x="14881225" y="1528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121920</xdr:rowOff>
    </xdr:from>
    <xdr:to>
      <xdr:col>85</xdr:col>
      <xdr:colOff>127000</xdr:colOff>
      <xdr:row>98</xdr:row>
      <xdr:rowOff>23495</xdr:rowOff>
    </xdr:to>
    <xdr:cxnSp macro="">
      <xdr:nvCxnSpPr>
        <xdr:cNvPr id="683" name="直線コネクタ 682"/>
        <xdr:cNvCxnSpPr/>
      </xdr:nvCxnSpPr>
      <xdr:spPr>
        <a:xfrm flipV="1">
          <a:off x="14195425" y="1618107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120650</xdr:rowOff>
    </xdr:from>
    <xdr:ext cx="534670" cy="252730"/>
    <xdr:sp macro="" textlink="">
      <xdr:nvSpPr>
        <xdr:cNvPr id="684" name="積立金平均値テキスト"/>
        <xdr:cNvSpPr txBox="1"/>
      </xdr:nvSpPr>
      <xdr:spPr>
        <a:xfrm>
          <a:off x="15017750" y="161798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174625</xdr:colOff>
      <xdr:row>98</xdr:row>
      <xdr:rowOff>72390</xdr:rowOff>
    </xdr:to>
    <xdr:sp macro="" textlink="">
      <xdr:nvSpPr>
        <xdr:cNvPr id="685" name="フローチャート: 判断 684"/>
        <xdr:cNvSpPr/>
      </xdr:nvSpPr>
      <xdr:spPr>
        <a:xfrm>
          <a:off x="14919325" y="16201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23495</xdr:rowOff>
    </xdr:from>
    <xdr:to>
      <xdr:col>81</xdr:col>
      <xdr:colOff>50800</xdr:colOff>
      <xdr:row>98</xdr:row>
      <xdr:rowOff>35560</xdr:rowOff>
    </xdr:to>
    <xdr:cxnSp macro="">
      <xdr:nvCxnSpPr>
        <xdr:cNvPr id="686" name="直線コネクタ 685"/>
        <xdr:cNvCxnSpPr/>
      </xdr:nvCxnSpPr>
      <xdr:spPr>
        <a:xfrm flipV="1">
          <a:off x="13385800" y="1625409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xdr:cNvSpPr/>
      </xdr:nvSpPr>
      <xdr:spPr>
        <a:xfrm>
          <a:off x="14144625"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28320" cy="252730"/>
    <xdr:sp macro="" textlink="">
      <xdr:nvSpPr>
        <xdr:cNvPr id="688" name="テキスト ボックス 687"/>
        <xdr:cNvSpPr txBox="1"/>
      </xdr:nvSpPr>
      <xdr:spPr>
        <a:xfrm>
          <a:off x="13959840" y="15975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35560</xdr:rowOff>
    </xdr:from>
    <xdr:to>
      <xdr:col>76</xdr:col>
      <xdr:colOff>114300</xdr:colOff>
      <xdr:row>98</xdr:row>
      <xdr:rowOff>90805</xdr:rowOff>
    </xdr:to>
    <xdr:cxnSp macro="">
      <xdr:nvCxnSpPr>
        <xdr:cNvPr id="689" name="直線コネクタ 688"/>
        <xdr:cNvCxnSpPr/>
      </xdr:nvCxnSpPr>
      <xdr:spPr>
        <a:xfrm flipV="1">
          <a:off x="12573000" y="1626616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xdr:cNvSpPr/>
      </xdr:nvSpPr>
      <xdr:spPr>
        <a:xfrm>
          <a:off x="133350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73660</xdr:rowOff>
    </xdr:from>
    <xdr:ext cx="528320" cy="259080"/>
    <xdr:sp macro="" textlink="">
      <xdr:nvSpPr>
        <xdr:cNvPr id="691" name="テキスト ボックス 690"/>
        <xdr:cNvSpPr txBox="1"/>
      </xdr:nvSpPr>
      <xdr:spPr>
        <a:xfrm>
          <a:off x="13134340" y="15961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90805</xdr:rowOff>
    </xdr:from>
    <xdr:to>
      <xdr:col>71</xdr:col>
      <xdr:colOff>174625</xdr:colOff>
      <xdr:row>98</xdr:row>
      <xdr:rowOff>116840</xdr:rowOff>
    </xdr:to>
    <xdr:cxnSp macro="">
      <xdr:nvCxnSpPr>
        <xdr:cNvPr id="692" name="直線コネクタ 691"/>
        <xdr:cNvCxnSpPr/>
      </xdr:nvCxnSpPr>
      <xdr:spPr>
        <a:xfrm flipV="1">
          <a:off x="11750675" y="1632140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xdr:cNvSpPr/>
      </xdr:nvSpPr>
      <xdr:spPr>
        <a:xfrm>
          <a:off x="12525375" y="1622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28320" cy="252730"/>
    <xdr:sp macro="" textlink="">
      <xdr:nvSpPr>
        <xdr:cNvPr id="694" name="テキスト ボックス 693"/>
        <xdr:cNvSpPr txBox="1"/>
      </xdr:nvSpPr>
      <xdr:spPr>
        <a:xfrm>
          <a:off x="12324715" y="15997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xdr:cNvSpPr/>
      </xdr:nvSpPr>
      <xdr:spPr>
        <a:xfrm>
          <a:off x="11699875" y="16249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28320" cy="258445"/>
    <xdr:sp macro="" textlink="">
      <xdr:nvSpPr>
        <xdr:cNvPr id="696" name="テキスト ボックス 695"/>
        <xdr:cNvSpPr txBox="1"/>
      </xdr:nvSpPr>
      <xdr:spPr>
        <a:xfrm>
          <a:off x="11515090" y="160242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0" name="テキスト ボックス 69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71120</xdr:rowOff>
    </xdr:from>
    <xdr:to>
      <xdr:col>85</xdr:col>
      <xdr:colOff>174625</xdr:colOff>
      <xdr:row>98</xdr:row>
      <xdr:rowOff>1270</xdr:rowOff>
    </xdr:to>
    <xdr:sp macro="" textlink="">
      <xdr:nvSpPr>
        <xdr:cNvPr id="702" name="楕円 701"/>
        <xdr:cNvSpPr/>
      </xdr:nvSpPr>
      <xdr:spPr>
        <a:xfrm>
          <a:off x="14919325" y="161302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96</xdr:row>
      <xdr:rowOff>93980</xdr:rowOff>
    </xdr:from>
    <xdr:ext cx="534670" cy="259080"/>
    <xdr:sp macro="" textlink="">
      <xdr:nvSpPr>
        <xdr:cNvPr id="703" name="積立金該当値テキスト"/>
        <xdr:cNvSpPr txBox="1"/>
      </xdr:nvSpPr>
      <xdr:spPr>
        <a:xfrm>
          <a:off x="15017750" y="1598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144145</xdr:rowOff>
    </xdr:from>
    <xdr:to>
      <xdr:col>81</xdr:col>
      <xdr:colOff>101600</xdr:colOff>
      <xdr:row>98</xdr:row>
      <xdr:rowOff>74930</xdr:rowOff>
    </xdr:to>
    <xdr:sp macro="" textlink="">
      <xdr:nvSpPr>
        <xdr:cNvPr id="704" name="楕円 703"/>
        <xdr:cNvSpPr/>
      </xdr:nvSpPr>
      <xdr:spPr>
        <a:xfrm>
          <a:off x="14144625"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65405</xdr:rowOff>
    </xdr:from>
    <xdr:ext cx="528320" cy="252730"/>
    <xdr:sp macro="" textlink="">
      <xdr:nvSpPr>
        <xdr:cNvPr id="705" name="テキスト ボックス 704"/>
        <xdr:cNvSpPr txBox="1"/>
      </xdr:nvSpPr>
      <xdr:spPr>
        <a:xfrm>
          <a:off x="13959840" y="16296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156210</xdr:rowOff>
    </xdr:from>
    <xdr:to>
      <xdr:col>76</xdr:col>
      <xdr:colOff>165100</xdr:colOff>
      <xdr:row>98</xdr:row>
      <xdr:rowOff>86360</xdr:rowOff>
    </xdr:to>
    <xdr:sp macro="" textlink="">
      <xdr:nvSpPr>
        <xdr:cNvPr id="706" name="楕円 705"/>
        <xdr:cNvSpPr/>
      </xdr:nvSpPr>
      <xdr:spPr>
        <a:xfrm>
          <a:off x="133350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77470</xdr:rowOff>
    </xdr:from>
    <xdr:ext cx="528320" cy="252730"/>
    <xdr:sp macro="" textlink="">
      <xdr:nvSpPr>
        <xdr:cNvPr id="707" name="テキスト ボックス 706"/>
        <xdr:cNvSpPr txBox="1"/>
      </xdr:nvSpPr>
      <xdr:spPr>
        <a:xfrm>
          <a:off x="13134340" y="16308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40640</xdr:rowOff>
    </xdr:from>
    <xdr:to>
      <xdr:col>72</xdr:col>
      <xdr:colOff>38100</xdr:colOff>
      <xdr:row>98</xdr:row>
      <xdr:rowOff>141605</xdr:rowOff>
    </xdr:to>
    <xdr:sp macro="" textlink="">
      <xdr:nvSpPr>
        <xdr:cNvPr id="708" name="楕円 707"/>
        <xdr:cNvSpPr/>
      </xdr:nvSpPr>
      <xdr:spPr>
        <a:xfrm>
          <a:off x="12525375" y="162712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132715</xdr:rowOff>
    </xdr:from>
    <xdr:ext cx="528320" cy="252730"/>
    <xdr:sp macro="" textlink="">
      <xdr:nvSpPr>
        <xdr:cNvPr id="709" name="テキスト ボックス 708"/>
        <xdr:cNvSpPr txBox="1"/>
      </xdr:nvSpPr>
      <xdr:spPr>
        <a:xfrm>
          <a:off x="12324715" y="16363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66040</xdr:rowOff>
    </xdr:from>
    <xdr:to>
      <xdr:col>67</xdr:col>
      <xdr:colOff>101600</xdr:colOff>
      <xdr:row>98</xdr:row>
      <xdr:rowOff>167640</xdr:rowOff>
    </xdr:to>
    <xdr:sp macro="" textlink="">
      <xdr:nvSpPr>
        <xdr:cNvPr id="710" name="楕円 709"/>
        <xdr:cNvSpPr/>
      </xdr:nvSpPr>
      <xdr:spPr>
        <a:xfrm>
          <a:off x="11699875"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158750</xdr:rowOff>
    </xdr:from>
    <xdr:ext cx="463550" cy="259080"/>
    <xdr:sp macro="" textlink="">
      <xdr:nvSpPr>
        <xdr:cNvPr id="711" name="テキスト ボックス 710"/>
        <xdr:cNvSpPr txBox="1"/>
      </xdr:nvSpPr>
      <xdr:spPr>
        <a:xfrm>
          <a:off x="11531600" y="16389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2" name="正方形/長方形 71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3" name="正方形/長方形 71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4" name="正方形/長方形 71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5" name="正方形/長方形 71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6" name="正方形/長方形 71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7" name="正方形/長方形 71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8" name="正方形/長方形 71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9" name="正方形/長方形 71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900"/>
    <xdr:sp macro="" textlink="">
      <xdr:nvSpPr>
        <xdr:cNvPr id="720" name="テキスト ボックス 719"/>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1" name="直線コネクタ 72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2" name="直線コネクタ 721"/>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4475"/>
    <xdr:sp macro="" textlink="">
      <xdr:nvSpPr>
        <xdr:cNvPr id="723" name="テキスト ボックス 722"/>
        <xdr:cNvSpPr txBox="1"/>
      </xdr:nvSpPr>
      <xdr:spPr>
        <a:xfrm>
          <a:off x="1654683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24" name="直線コネクタ 723"/>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138430</xdr:rowOff>
    </xdr:from>
    <xdr:ext cx="525145" cy="248285"/>
    <xdr:sp macro="" textlink="">
      <xdr:nvSpPr>
        <xdr:cNvPr id="725" name="テキスト ボックス 724"/>
        <xdr:cNvSpPr txBox="1"/>
      </xdr:nvSpPr>
      <xdr:spPr>
        <a:xfrm>
          <a:off x="16280130"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26" name="直線コネクタ 725"/>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154940</xdr:rowOff>
    </xdr:from>
    <xdr:ext cx="525145" cy="244475"/>
    <xdr:sp macro="" textlink="">
      <xdr:nvSpPr>
        <xdr:cNvPr id="727" name="テキスト ボックス 726"/>
        <xdr:cNvSpPr txBox="1"/>
      </xdr:nvSpPr>
      <xdr:spPr>
        <a:xfrm>
          <a:off x="16280130"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28" name="直線コネクタ 727"/>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25145" cy="248285"/>
    <xdr:sp macro="" textlink="">
      <xdr:nvSpPr>
        <xdr:cNvPr id="729" name="テキスト ボックス 728"/>
        <xdr:cNvSpPr txBox="1"/>
      </xdr:nvSpPr>
      <xdr:spPr>
        <a:xfrm>
          <a:off x="16280130" y="5460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0" name="直線コネクタ 729"/>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25145" cy="243840"/>
    <xdr:sp macro="" textlink="">
      <xdr:nvSpPr>
        <xdr:cNvPr id="731" name="テキスト ボックス 730"/>
        <xdr:cNvSpPr txBox="1"/>
      </xdr:nvSpPr>
      <xdr:spPr>
        <a:xfrm>
          <a:off x="16280130" y="514604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2" name="直線コネクタ 731"/>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25145" cy="249555"/>
    <xdr:sp macro="" textlink="">
      <xdr:nvSpPr>
        <xdr:cNvPr id="733" name="テキスト ボックス 732"/>
        <xdr:cNvSpPr txBox="1"/>
      </xdr:nvSpPr>
      <xdr:spPr>
        <a:xfrm>
          <a:off x="16280130" y="4831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4" name="直線コネクタ 73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5145" cy="243205"/>
    <xdr:sp macro="" textlink="">
      <xdr:nvSpPr>
        <xdr:cNvPr id="735" name="テキスト ボックス 734"/>
        <xdr:cNvSpPr txBox="1"/>
      </xdr:nvSpPr>
      <xdr:spPr>
        <a:xfrm>
          <a:off x="162801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15875</xdr:rowOff>
    </xdr:from>
    <xdr:to>
      <xdr:col>116</xdr:col>
      <xdr:colOff>62865</xdr:colOff>
      <xdr:row>39</xdr:row>
      <xdr:rowOff>95250</xdr:rowOff>
    </xdr:to>
    <xdr:cxnSp macro="">
      <xdr:nvCxnSpPr>
        <xdr:cNvPr id="737" name="直線コネクタ 736"/>
        <xdr:cNvCxnSpPr/>
      </xdr:nvCxnSpPr>
      <xdr:spPr>
        <a:xfrm flipV="1">
          <a:off x="20318095" y="51403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49555"/>
    <xdr:sp macro="" textlink="">
      <xdr:nvSpPr>
        <xdr:cNvPr id="738" name="投資及び出資金最小値テキスト"/>
        <xdr:cNvSpPr txBox="1"/>
      </xdr:nvSpPr>
      <xdr:spPr>
        <a:xfrm>
          <a:off x="2037080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39" name="直線コネクタ 738"/>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129540</xdr:rowOff>
    </xdr:from>
    <xdr:ext cx="534670" cy="243205"/>
    <xdr:sp macro="" textlink="">
      <xdr:nvSpPr>
        <xdr:cNvPr id="740" name="投資及び出資金最大値テキスト"/>
        <xdr:cNvSpPr txBox="1"/>
      </xdr:nvSpPr>
      <xdr:spPr>
        <a:xfrm>
          <a:off x="20370800" y="49237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15875</xdr:rowOff>
    </xdr:from>
    <xdr:to>
      <xdr:col>116</xdr:col>
      <xdr:colOff>152400</xdr:colOff>
      <xdr:row>31</xdr:row>
      <xdr:rowOff>15875</xdr:rowOff>
    </xdr:to>
    <xdr:cxnSp macro="">
      <xdr:nvCxnSpPr>
        <xdr:cNvPr id="741" name="直線コネクタ 740"/>
        <xdr:cNvCxnSpPr/>
      </xdr:nvCxnSpPr>
      <xdr:spPr>
        <a:xfrm>
          <a:off x="20246975" y="514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93345</xdr:rowOff>
    </xdr:from>
    <xdr:to>
      <xdr:col>116</xdr:col>
      <xdr:colOff>63500</xdr:colOff>
      <xdr:row>39</xdr:row>
      <xdr:rowOff>93345</xdr:rowOff>
    </xdr:to>
    <xdr:cxnSp macro="">
      <xdr:nvCxnSpPr>
        <xdr:cNvPr id="742" name="直線コネクタ 741"/>
        <xdr:cNvCxnSpPr/>
      </xdr:nvCxnSpPr>
      <xdr:spPr>
        <a:xfrm>
          <a:off x="19558000" y="65385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55880</xdr:rowOff>
    </xdr:from>
    <xdr:ext cx="469900" cy="244475"/>
    <xdr:sp macro="" textlink="">
      <xdr:nvSpPr>
        <xdr:cNvPr id="743" name="投資及び出資金平均値テキスト"/>
        <xdr:cNvSpPr txBox="1"/>
      </xdr:nvSpPr>
      <xdr:spPr>
        <a:xfrm>
          <a:off x="20370800" y="617093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33655</xdr:rowOff>
    </xdr:from>
    <xdr:to>
      <xdr:col>116</xdr:col>
      <xdr:colOff>114300</xdr:colOff>
      <xdr:row>38</xdr:row>
      <xdr:rowOff>131445</xdr:rowOff>
    </xdr:to>
    <xdr:sp macro="" textlink="">
      <xdr:nvSpPr>
        <xdr:cNvPr id="744" name="フローチャート: 判断 743"/>
        <xdr:cNvSpPr/>
      </xdr:nvSpPr>
      <xdr:spPr>
        <a:xfrm>
          <a:off x="202692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93345</xdr:rowOff>
    </xdr:from>
    <xdr:to>
      <xdr:col>111</xdr:col>
      <xdr:colOff>174625</xdr:colOff>
      <xdr:row>39</xdr:row>
      <xdr:rowOff>93345</xdr:rowOff>
    </xdr:to>
    <xdr:cxnSp macro="">
      <xdr:nvCxnSpPr>
        <xdr:cNvPr id="745" name="直線コネクタ 744"/>
        <xdr:cNvCxnSpPr/>
      </xdr:nvCxnSpPr>
      <xdr:spPr>
        <a:xfrm flipV="1">
          <a:off x="18735675" y="65385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35560</xdr:rowOff>
    </xdr:from>
    <xdr:to>
      <xdr:col>112</xdr:col>
      <xdr:colOff>38100</xdr:colOff>
      <xdr:row>38</xdr:row>
      <xdr:rowOff>133350</xdr:rowOff>
    </xdr:to>
    <xdr:sp macro="" textlink="">
      <xdr:nvSpPr>
        <xdr:cNvPr id="746" name="フローチャート: 判断 745"/>
        <xdr:cNvSpPr/>
      </xdr:nvSpPr>
      <xdr:spPr>
        <a:xfrm>
          <a:off x="19510375" y="6315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149225</xdr:rowOff>
    </xdr:from>
    <xdr:ext cx="463550" cy="243205"/>
    <xdr:sp macro="" textlink="">
      <xdr:nvSpPr>
        <xdr:cNvPr id="747" name="テキスト ボックス 746"/>
        <xdr:cNvSpPr txBox="1"/>
      </xdr:nvSpPr>
      <xdr:spPr>
        <a:xfrm>
          <a:off x="19342100" y="60991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93345</xdr:rowOff>
    </xdr:from>
    <xdr:to>
      <xdr:col>107</xdr:col>
      <xdr:colOff>50800</xdr:colOff>
      <xdr:row>39</xdr:row>
      <xdr:rowOff>93345</xdr:rowOff>
    </xdr:to>
    <xdr:cxnSp macro="">
      <xdr:nvCxnSpPr>
        <xdr:cNvPr id="748" name="直線コネクタ 747"/>
        <xdr:cNvCxnSpPr/>
      </xdr:nvCxnSpPr>
      <xdr:spPr>
        <a:xfrm flipV="1">
          <a:off x="17926050" y="65385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51435</xdr:rowOff>
    </xdr:from>
    <xdr:to>
      <xdr:col>107</xdr:col>
      <xdr:colOff>101600</xdr:colOff>
      <xdr:row>38</xdr:row>
      <xdr:rowOff>149225</xdr:rowOff>
    </xdr:to>
    <xdr:sp macro="" textlink="">
      <xdr:nvSpPr>
        <xdr:cNvPr id="749" name="フローチャート: 判断 748"/>
        <xdr:cNvSpPr/>
      </xdr:nvSpPr>
      <xdr:spPr>
        <a:xfrm>
          <a:off x="18684875" y="6331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165100</xdr:rowOff>
    </xdr:from>
    <xdr:ext cx="463550" cy="249555"/>
    <xdr:sp macro="" textlink="">
      <xdr:nvSpPr>
        <xdr:cNvPr id="750" name="テキスト ボックス 749"/>
        <xdr:cNvSpPr txBox="1"/>
      </xdr:nvSpPr>
      <xdr:spPr>
        <a:xfrm>
          <a:off x="18516600" y="61150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91440</xdr:rowOff>
    </xdr:from>
    <xdr:to>
      <xdr:col>102</xdr:col>
      <xdr:colOff>114300</xdr:colOff>
      <xdr:row>39</xdr:row>
      <xdr:rowOff>93345</xdr:rowOff>
    </xdr:to>
    <xdr:cxnSp macro="">
      <xdr:nvCxnSpPr>
        <xdr:cNvPr id="751" name="直線コネクタ 750"/>
        <xdr:cNvCxnSpPr/>
      </xdr:nvCxnSpPr>
      <xdr:spPr>
        <a:xfrm>
          <a:off x="17113250" y="65366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66675</xdr:rowOff>
    </xdr:from>
    <xdr:to>
      <xdr:col>102</xdr:col>
      <xdr:colOff>165100</xdr:colOff>
      <xdr:row>38</xdr:row>
      <xdr:rowOff>164465</xdr:rowOff>
    </xdr:to>
    <xdr:sp macro="" textlink="">
      <xdr:nvSpPr>
        <xdr:cNvPr id="752" name="フローチャート: 判断 751"/>
        <xdr:cNvSpPr/>
      </xdr:nvSpPr>
      <xdr:spPr>
        <a:xfrm>
          <a:off x="17875250" y="634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15240</xdr:rowOff>
    </xdr:from>
    <xdr:ext cx="463550" cy="249555"/>
    <xdr:sp macro="" textlink="">
      <xdr:nvSpPr>
        <xdr:cNvPr id="753" name="テキスト ボックス 752"/>
        <xdr:cNvSpPr txBox="1"/>
      </xdr:nvSpPr>
      <xdr:spPr>
        <a:xfrm>
          <a:off x="17706975" y="6130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73660</xdr:rowOff>
    </xdr:from>
    <xdr:to>
      <xdr:col>98</xdr:col>
      <xdr:colOff>38100</xdr:colOff>
      <xdr:row>39</xdr:row>
      <xdr:rowOff>6350</xdr:rowOff>
    </xdr:to>
    <xdr:sp macro="" textlink="">
      <xdr:nvSpPr>
        <xdr:cNvPr id="754" name="フローチャート: 判断 753"/>
        <xdr:cNvSpPr/>
      </xdr:nvSpPr>
      <xdr:spPr>
        <a:xfrm>
          <a:off x="17065625" y="635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22860</xdr:rowOff>
    </xdr:from>
    <xdr:ext cx="463550" cy="244475"/>
    <xdr:sp macro="" textlink="">
      <xdr:nvSpPr>
        <xdr:cNvPr id="755" name="テキスト ボックス 754"/>
        <xdr:cNvSpPr txBox="1"/>
      </xdr:nvSpPr>
      <xdr:spPr>
        <a:xfrm>
          <a:off x="16897350" y="61379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6" name="テキスト ボックス 75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7" name="テキスト ボックス 75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8" name="テキスト ボックス 75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9" name="テキスト ボックス 75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0" name="テキスト ボックス 75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141605</xdr:rowOff>
    </xdr:to>
    <xdr:sp macro="" textlink="">
      <xdr:nvSpPr>
        <xdr:cNvPr id="761" name="楕円 760"/>
        <xdr:cNvSpPr/>
      </xdr:nvSpPr>
      <xdr:spPr>
        <a:xfrm>
          <a:off x="2026920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313690" cy="243205"/>
    <xdr:sp macro="" textlink="">
      <xdr:nvSpPr>
        <xdr:cNvPr id="762" name="投資及び出資金該当値テキスト"/>
        <xdr:cNvSpPr txBox="1"/>
      </xdr:nvSpPr>
      <xdr:spPr>
        <a:xfrm>
          <a:off x="20370800" y="640715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43815</xdr:rowOff>
    </xdr:from>
    <xdr:to>
      <xdr:col>112</xdr:col>
      <xdr:colOff>38100</xdr:colOff>
      <xdr:row>39</xdr:row>
      <xdr:rowOff>141605</xdr:rowOff>
    </xdr:to>
    <xdr:sp macro="" textlink="">
      <xdr:nvSpPr>
        <xdr:cNvPr id="763" name="楕円 762"/>
        <xdr:cNvSpPr/>
      </xdr:nvSpPr>
      <xdr:spPr>
        <a:xfrm>
          <a:off x="19510375" y="6489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133350</xdr:rowOff>
    </xdr:from>
    <xdr:ext cx="313690" cy="249555"/>
    <xdr:sp macro="" textlink="">
      <xdr:nvSpPr>
        <xdr:cNvPr id="764" name="テキスト ボックス 763"/>
        <xdr:cNvSpPr txBox="1"/>
      </xdr:nvSpPr>
      <xdr:spPr>
        <a:xfrm>
          <a:off x="19404330"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43815</xdr:rowOff>
    </xdr:from>
    <xdr:to>
      <xdr:col>107</xdr:col>
      <xdr:colOff>101600</xdr:colOff>
      <xdr:row>39</xdr:row>
      <xdr:rowOff>141605</xdr:rowOff>
    </xdr:to>
    <xdr:sp macro="" textlink="">
      <xdr:nvSpPr>
        <xdr:cNvPr id="765" name="楕円 764"/>
        <xdr:cNvSpPr/>
      </xdr:nvSpPr>
      <xdr:spPr>
        <a:xfrm>
          <a:off x="18684875"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133350</xdr:rowOff>
    </xdr:from>
    <xdr:ext cx="313690" cy="249555"/>
    <xdr:sp macro="" textlink="">
      <xdr:nvSpPr>
        <xdr:cNvPr id="766" name="テキスト ボックス 765"/>
        <xdr:cNvSpPr txBox="1"/>
      </xdr:nvSpPr>
      <xdr:spPr>
        <a:xfrm>
          <a:off x="18594705"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43815</xdr:rowOff>
    </xdr:from>
    <xdr:to>
      <xdr:col>102</xdr:col>
      <xdr:colOff>165100</xdr:colOff>
      <xdr:row>39</xdr:row>
      <xdr:rowOff>141605</xdr:rowOff>
    </xdr:to>
    <xdr:sp macro="" textlink="">
      <xdr:nvSpPr>
        <xdr:cNvPr id="767" name="楕円 766"/>
        <xdr:cNvSpPr/>
      </xdr:nvSpPr>
      <xdr:spPr>
        <a:xfrm>
          <a:off x="1787525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133350</xdr:rowOff>
    </xdr:from>
    <xdr:ext cx="313690" cy="249555"/>
    <xdr:sp macro="" textlink="">
      <xdr:nvSpPr>
        <xdr:cNvPr id="768" name="テキスト ボックス 767"/>
        <xdr:cNvSpPr txBox="1"/>
      </xdr:nvSpPr>
      <xdr:spPr>
        <a:xfrm>
          <a:off x="17785080"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41910</xdr:rowOff>
    </xdr:from>
    <xdr:to>
      <xdr:col>98</xdr:col>
      <xdr:colOff>38100</xdr:colOff>
      <xdr:row>39</xdr:row>
      <xdr:rowOff>139700</xdr:rowOff>
    </xdr:to>
    <xdr:sp macro="" textlink="">
      <xdr:nvSpPr>
        <xdr:cNvPr id="769" name="楕円 768"/>
        <xdr:cNvSpPr/>
      </xdr:nvSpPr>
      <xdr:spPr>
        <a:xfrm>
          <a:off x="17065625" y="6487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39</xdr:row>
      <xdr:rowOff>131445</xdr:rowOff>
    </xdr:from>
    <xdr:ext cx="378460" cy="248920"/>
    <xdr:sp macro="" textlink="">
      <xdr:nvSpPr>
        <xdr:cNvPr id="770" name="テキスト ボックス 769"/>
        <xdr:cNvSpPr txBox="1"/>
      </xdr:nvSpPr>
      <xdr:spPr>
        <a:xfrm>
          <a:off x="16938625" y="65766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1" name="正方形/長方形 77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2" name="正方形/長方形 77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3" name="正方形/長方形 77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4" name="正方形/長方形 77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5" name="正方形/長方形 77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6" name="正方形/長方形 77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7" name="正方形/長方形 77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8" name="正方形/長方形 77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900"/>
    <xdr:sp macro="" textlink="">
      <xdr:nvSpPr>
        <xdr:cNvPr id="779" name="テキスト ボックス 778"/>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0" name="直線コネクタ 77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781" name="直線コネクタ 780"/>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48920" cy="249555"/>
    <xdr:sp macro="" textlink="">
      <xdr:nvSpPr>
        <xdr:cNvPr id="782" name="テキスト ボックス 781"/>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3" name="直線コネクタ 782"/>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25145" cy="249555"/>
    <xdr:sp macro="" textlink="">
      <xdr:nvSpPr>
        <xdr:cNvPr id="784" name="テキスト ボックス 783"/>
        <xdr:cNvSpPr txBox="1"/>
      </xdr:nvSpPr>
      <xdr:spPr>
        <a:xfrm>
          <a:off x="16280130" y="928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85" name="直線コネクタ 784"/>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162560</xdr:rowOff>
    </xdr:from>
    <xdr:ext cx="525145" cy="243205"/>
    <xdr:sp macro="" textlink="">
      <xdr:nvSpPr>
        <xdr:cNvPr id="786" name="テキスト ボックス 785"/>
        <xdr:cNvSpPr txBox="1"/>
      </xdr:nvSpPr>
      <xdr:spPr>
        <a:xfrm>
          <a:off x="16280130" y="8919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97790</xdr:rowOff>
    </xdr:from>
    <xdr:to>
      <xdr:col>120</xdr:col>
      <xdr:colOff>114300</xdr:colOff>
      <xdr:row>52</xdr:row>
      <xdr:rowOff>97790</xdr:rowOff>
    </xdr:to>
    <xdr:cxnSp macro="">
      <xdr:nvCxnSpPr>
        <xdr:cNvPr id="787" name="直線コネクタ 786"/>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126365</xdr:rowOff>
    </xdr:from>
    <xdr:ext cx="525145" cy="244475"/>
    <xdr:sp macro="" textlink="">
      <xdr:nvSpPr>
        <xdr:cNvPr id="788" name="テキスト ボックス 787"/>
        <xdr:cNvSpPr txBox="1"/>
      </xdr:nvSpPr>
      <xdr:spPr>
        <a:xfrm>
          <a:off x="16280130" y="8552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60960</xdr:rowOff>
    </xdr:from>
    <xdr:to>
      <xdr:col>120</xdr:col>
      <xdr:colOff>114300</xdr:colOff>
      <xdr:row>50</xdr:row>
      <xdr:rowOff>60960</xdr:rowOff>
    </xdr:to>
    <xdr:cxnSp macro="">
      <xdr:nvCxnSpPr>
        <xdr:cNvPr id="789" name="直線コネクタ 788"/>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89535</xdr:rowOff>
    </xdr:from>
    <xdr:ext cx="525145" cy="244475"/>
    <xdr:sp macro="" textlink="">
      <xdr:nvSpPr>
        <xdr:cNvPr id="790" name="テキスト ボックス 789"/>
        <xdr:cNvSpPr txBox="1"/>
      </xdr:nvSpPr>
      <xdr:spPr>
        <a:xfrm>
          <a:off x="16280130" y="8185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5145" cy="243205"/>
    <xdr:sp macro="" textlink="">
      <xdr:nvSpPr>
        <xdr:cNvPr id="792" name="テキスト ボックス 791"/>
        <xdr:cNvSpPr txBox="1"/>
      </xdr:nvSpPr>
      <xdr:spPr>
        <a:xfrm>
          <a:off x="16280130" y="7818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3"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106045</xdr:rowOff>
    </xdr:from>
    <xdr:to>
      <xdr:col>116</xdr:col>
      <xdr:colOff>62865</xdr:colOff>
      <xdr:row>59</xdr:row>
      <xdr:rowOff>42545</xdr:rowOff>
    </xdr:to>
    <xdr:cxnSp macro="">
      <xdr:nvCxnSpPr>
        <xdr:cNvPr id="794" name="直線コネクタ 793"/>
        <xdr:cNvCxnSpPr/>
      </xdr:nvCxnSpPr>
      <xdr:spPr>
        <a:xfrm flipV="1">
          <a:off x="20318095" y="853249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249555" cy="249555"/>
    <xdr:sp macro="" textlink="">
      <xdr:nvSpPr>
        <xdr:cNvPr id="795"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6" name="直線コネクタ 795"/>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55245</xdr:rowOff>
    </xdr:from>
    <xdr:ext cx="534670" cy="244475"/>
    <xdr:sp macro="" textlink="">
      <xdr:nvSpPr>
        <xdr:cNvPr id="797" name="貸付金最大値テキスト"/>
        <xdr:cNvSpPr txBox="1"/>
      </xdr:nvSpPr>
      <xdr:spPr>
        <a:xfrm>
          <a:off x="20370800" y="83165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106045</xdr:rowOff>
    </xdr:from>
    <xdr:to>
      <xdr:col>116</xdr:col>
      <xdr:colOff>152400</xdr:colOff>
      <xdr:row>51</xdr:row>
      <xdr:rowOff>106045</xdr:rowOff>
    </xdr:to>
    <xdr:cxnSp macro="">
      <xdr:nvCxnSpPr>
        <xdr:cNvPr id="798" name="直線コネクタ 797"/>
        <xdr:cNvCxnSpPr/>
      </xdr:nvCxnSpPr>
      <xdr:spPr>
        <a:xfrm>
          <a:off x="20246975" y="8532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34925</xdr:rowOff>
    </xdr:from>
    <xdr:to>
      <xdr:col>116</xdr:col>
      <xdr:colOff>63500</xdr:colOff>
      <xdr:row>59</xdr:row>
      <xdr:rowOff>36195</xdr:rowOff>
    </xdr:to>
    <xdr:cxnSp macro="">
      <xdr:nvCxnSpPr>
        <xdr:cNvPr id="799" name="直線コネクタ 798"/>
        <xdr:cNvCxnSpPr/>
      </xdr:nvCxnSpPr>
      <xdr:spPr>
        <a:xfrm>
          <a:off x="19558000" y="978217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140970</xdr:rowOff>
    </xdr:from>
    <xdr:ext cx="469900" cy="248285"/>
    <xdr:sp macro="" textlink="">
      <xdr:nvSpPr>
        <xdr:cNvPr id="800" name="貸付金平均値テキスト"/>
        <xdr:cNvSpPr txBox="1"/>
      </xdr:nvSpPr>
      <xdr:spPr>
        <a:xfrm>
          <a:off x="20370800" y="939292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119380</xdr:rowOff>
    </xdr:from>
    <xdr:to>
      <xdr:col>116</xdr:col>
      <xdr:colOff>114300</xdr:colOff>
      <xdr:row>58</xdr:row>
      <xdr:rowOff>52070</xdr:rowOff>
    </xdr:to>
    <xdr:sp macro="" textlink="">
      <xdr:nvSpPr>
        <xdr:cNvPr id="801" name="フローチャート: 判断 800"/>
        <xdr:cNvSpPr/>
      </xdr:nvSpPr>
      <xdr:spPr>
        <a:xfrm>
          <a:off x="20269200" y="9536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33655</xdr:rowOff>
    </xdr:from>
    <xdr:to>
      <xdr:col>111</xdr:col>
      <xdr:colOff>174625</xdr:colOff>
      <xdr:row>59</xdr:row>
      <xdr:rowOff>34925</xdr:rowOff>
    </xdr:to>
    <xdr:cxnSp macro="">
      <xdr:nvCxnSpPr>
        <xdr:cNvPr id="802" name="直線コネクタ 801"/>
        <xdr:cNvCxnSpPr/>
      </xdr:nvCxnSpPr>
      <xdr:spPr>
        <a:xfrm>
          <a:off x="18735675" y="978090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66040</xdr:rowOff>
    </xdr:to>
    <xdr:sp macro="" textlink="">
      <xdr:nvSpPr>
        <xdr:cNvPr id="803" name="フローチャート: 判断 802"/>
        <xdr:cNvSpPr/>
      </xdr:nvSpPr>
      <xdr:spPr>
        <a:xfrm>
          <a:off x="19510375" y="95504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81915</xdr:rowOff>
    </xdr:from>
    <xdr:ext cx="463550" cy="249555"/>
    <xdr:sp macro="" textlink="">
      <xdr:nvSpPr>
        <xdr:cNvPr id="804" name="テキスト ボックス 803"/>
        <xdr:cNvSpPr txBox="1"/>
      </xdr:nvSpPr>
      <xdr:spPr>
        <a:xfrm>
          <a:off x="19342100" y="93338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32385</xdr:rowOff>
    </xdr:from>
    <xdr:to>
      <xdr:col>107</xdr:col>
      <xdr:colOff>50800</xdr:colOff>
      <xdr:row>59</xdr:row>
      <xdr:rowOff>33655</xdr:rowOff>
    </xdr:to>
    <xdr:cxnSp macro="">
      <xdr:nvCxnSpPr>
        <xdr:cNvPr id="805" name="直線コネクタ 804"/>
        <xdr:cNvCxnSpPr/>
      </xdr:nvCxnSpPr>
      <xdr:spPr>
        <a:xfrm>
          <a:off x="17926050" y="97796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102235</xdr:rowOff>
    </xdr:from>
    <xdr:to>
      <xdr:col>107</xdr:col>
      <xdr:colOff>101600</xdr:colOff>
      <xdr:row>58</xdr:row>
      <xdr:rowOff>34925</xdr:rowOff>
    </xdr:to>
    <xdr:sp macro="" textlink="">
      <xdr:nvSpPr>
        <xdr:cNvPr id="806" name="フローチャート: 判断 805"/>
        <xdr:cNvSpPr/>
      </xdr:nvSpPr>
      <xdr:spPr>
        <a:xfrm>
          <a:off x="18684875" y="951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50800</xdr:rowOff>
    </xdr:from>
    <xdr:ext cx="463550" cy="243205"/>
    <xdr:sp macro="" textlink="">
      <xdr:nvSpPr>
        <xdr:cNvPr id="807" name="テキスト ボックス 806"/>
        <xdr:cNvSpPr txBox="1"/>
      </xdr:nvSpPr>
      <xdr:spPr>
        <a:xfrm>
          <a:off x="18516600" y="930275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31750</xdr:rowOff>
    </xdr:from>
    <xdr:to>
      <xdr:col>102</xdr:col>
      <xdr:colOff>114300</xdr:colOff>
      <xdr:row>59</xdr:row>
      <xdr:rowOff>32385</xdr:rowOff>
    </xdr:to>
    <xdr:cxnSp macro="">
      <xdr:nvCxnSpPr>
        <xdr:cNvPr id="808" name="直線コネクタ 807"/>
        <xdr:cNvCxnSpPr/>
      </xdr:nvCxnSpPr>
      <xdr:spPr>
        <a:xfrm>
          <a:off x="17113250" y="97790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105410</xdr:rowOff>
    </xdr:from>
    <xdr:to>
      <xdr:col>102</xdr:col>
      <xdr:colOff>165100</xdr:colOff>
      <xdr:row>58</xdr:row>
      <xdr:rowOff>38735</xdr:rowOff>
    </xdr:to>
    <xdr:sp macro="" textlink="">
      <xdr:nvSpPr>
        <xdr:cNvPr id="809" name="フローチャート: 判断 808"/>
        <xdr:cNvSpPr/>
      </xdr:nvSpPr>
      <xdr:spPr>
        <a:xfrm>
          <a:off x="17875250" y="9522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54610</xdr:rowOff>
    </xdr:from>
    <xdr:ext cx="463550" cy="243840"/>
    <xdr:sp macro="" textlink="">
      <xdr:nvSpPr>
        <xdr:cNvPr id="810" name="テキスト ボックス 809"/>
        <xdr:cNvSpPr txBox="1"/>
      </xdr:nvSpPr>
      <xdr:spPr>
        <a:xfrm>
          <a:off x="17706975" y="930656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142240</xdr:rowOff>
    </xdr:from>
    <xdr:to>
      <xdr:col>98</xdr:col>
      <xdr:colOff>38100</xdr:colOff>
      <xdr:row>58</xdr:row>
      <xdr:rowOff>74930</xdr:rowOff>
    </xdr:to>
    <xdr:sp macro="" textlink="">
      <xdr:nvSpPr>
        <xdr:cNvPr id="811" name="フローチャート: 判断 810"/>
        <xdr:cNvSpPr/>
      </xdr:nvSpPr>
      <xdr:spPr>
        <a:xfrm>
          <a:off x="17065625" y="9559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91440</xdr:rowOff>
    </xdr:from>
    <xdr:ext cx="463550" cy="244475"/>
    <xdr:sp macro="" textlink="">
      <xdr:nvSpPr>
        <xdr:cNvPr id="812" name="テキスト ボックス 811"/>
        <xdr:cNvSpPr txBox="1"/>
      </xdr:nvSpPr>
      <xdr:spPr>
        <a:xfrm>
          <a:off x="16897350" y="934339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3" name="テキスト ボックス 81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4" name="テキスト ボックス 81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5" name="テキスト ボックス 81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6" name="テキスト ボックス 81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7" name="テキスト ボックス 81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152400</xdr:rowOff>
    </xdr:from>
    <xdr:to>
      <xdr:col>116</xdr:col>
      <xdr:colOff>114300</xdr:colOff>
      <xdr:row>59</xdr:row>
      <xdr:rowOff>85090</xdr:rowOff>
    </xdr:to>
    <xdr:sp macro="" textlink="">
      <xdr:nvSpPr>
        <xdr:cNvPr id="818" name="楕円 817"/>
        <xdr:cNvSpPr/>
      </xdr:nvSpPr>
      <xdr:spPr>
        <a:xfrm>
          <a:off x="20269200" y="9734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70485</xdr:rowOff>
    </xdr:from>
    <xdr:ext cx="378460" cy="249555"/>
    <xdr:sp macro="" textlink="">
      <xdr:nvSpPr>
        <xdr:cNvPr id="819" name="貸付金該当値テキスト"/>
        <xdr:cNvSpPr txBox="1"/>
      </xdr:nvSpPr>
      <xdr:spPr>
        <a:xfrm>
          <a:off x="20370800" y="9652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151130</xdr:rowOff>
    </xdr:from>
    <xdr:to>
      <xdr:col>112</xdr:col>
      <xdr:colOff>38100</xdr:colOff>
      <xdr:row>59</xdr:row>
      <xdr:rowOff>83820</xdr:rowOff>
    </xdr:to>
    <xdr:sp macro="" textlink="">
      <xdr:nvSpPr>
        <xdr:cNvPr id="820" name="楕円 819"/>
        <xdr:cNvSpPr/>
      </xdr:nvSpPr>
      <xdr:spPr>
        <a:xfrm>
          <a:off x="19510375" y="9733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74930</xdr:rowOff>
    </xdr:from>
    <xdr:ext cx="378460" cy="248285"/>
    <xdr:sp macro="" textlink="">
      <xdr:nvSpPr>
        <xdr:cNvPr id="821" name="テキスト ボックス 820"/>
        <xdr:cNvSpPr txBox="1"/>
      </xdr:nvSpPr>
      <xdr:spPr>
        <a:xfrm>
          <a:off x="19383375" y="982218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149860</xdr:rowOff>
    </xdr:from>
    <xdr:to>
      <xdr:col>107</xdr:col>
      <xdr:colOff>101600</xdr:colOff>
      <xdr:row>59</xdr:row>
      <xdr:rowOff>83185</xdr:rowOff>
    </xdr:to>
    <xdr:sp macro="" textlink="">
      <xdr:nvSpPr>
        <xdr:cNvPr id="822" name="楕円 821"/>
        <xdr:cNvSpPr/>
      </xdr:nvSpPr>
      <xdr:spPr>
        <a:xfrm>
          <a:off x="18684875" y="9732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73660</xdr:rowOff>
    </xdr:from>
    <xdr:ext cx="372110" cy="248285"/>
    <xdr:sp macro="" textlink="">
      <xdr:nvSpPr>
        <xdr:cNvPr id="823" name="テキスト ボックス 822"/>
        <xdr:cNvSpPr txBox="1"/>
      </xdr:nvSpPr>
      <xdr:spPr>
        <a:xfrm>
          <a:off x="18562320" y="9820910"/>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149225</xdr:rowOff>
    </xdr:from>
    <xdr:to>
      <xdr:col>102</xdr:col>
      <xdr:colOff>165100</xdr:colOff>
      <xdr:row>59</xdr:row>
      <xdr:rowOff>81280</xdr:rowOff>
    </xdr:to>
    <xdr:sp macro="" textlink="">
      <xdr:nvSpPr>
        <xdr:cNvPr id="824" name="楕円 823"/>
        <xdr:cNvSpPr/>
      </xdr:nvSpPr>
      <xdr:spPr>
        <a:xfrm>
          <a:off x="17875250" y="9731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72390</xdr:rowOff>
    </xdr:from>
    <xdr:ext cx="372110" cy="248285"/>
    <xdr:sp macro="" textlink="">
      <xdr:nvSpPr>
        <xdr:cNvPr id="825" name="テキスト ボックス 824"/>
        <xdr:cNvSpPr txBox="1"/>
      </xdr:nvSpPr>
      <xdr:spPr>
        <a:xfrm>
          <a:off x="17752695" y="9819640"/>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147955</xdr:rowOff>
    </xdr:from>
    <xdr:to>
      <xdr:col>98</xdr:col>
      <xdr:colOff>38100</xdr:colOff>
      <xdr:row>59</xdr:row>
      <xdr:rowOff>80645</xdr:rowOff>
    </xdr:to>
    <xdr:sp macro="" textlink="">
      <xdr:nvSpPr>
        <xdr:cNvPr id="826" name="楕円 825"/>
        <xdr:cNvSpPr/>
      </xdr:nvSpPr>
      <xdr:spPr>
        <a:xfrm>
          <a:off x="17065625" y="9730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71755</xdr:rowOff>
    </xdr:from>
    <xdr:ext cx="378460" cy="248285"/>
    <xdr:sp macro="" textlink="">
      <xdr:nvSpPr>
        <xdr:cNvPr id="827" name="テキスト ボックス 826"/>
        <xdr:cNvSpPr txBox="1"/>
      </xdr:nvSpPr>
      <xdr:spPr>
        <a:xfrm>
          <a:off x="16938625" y="98190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8" name="正方形/長方形 827"/>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9" name="正方形/長方形 828"/>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0" name="正方形/長方形 829"/>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1" name="正方形/長方形 830"/>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2" name="正方形/長方形 831"/>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3" name="正方形/長方形 832"/>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4" name="正方形/長方形 833"/>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5" name="正方形/長方形 834"/>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5900"/>
    <xdr:sp macro="" textlink="">
      <xdr:nvSpPr>
        <xdr:cNvPr id="836" name="テキスト ボックス 835"/>
        <xdr:cNvSpPr txBox="1"/>
      </xdr:nvSpPr>
      <xdr:spPr>
        <a:xfrm>
          <a:off x="167417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7" name="直線コネクタ 836"/>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8285"/>
    <xdr:sp macro="" textlink="">
      <xdr:nvSpPr>
        <xdr:cNvPr id="838" name="テキスト ボックス 837"/>
        <xdr:cNvSpPr txBox="1"/>
      </xdr:nvSpPr>
      <xdr:spPr>
        <a:xfrm>
          <a:off x="16546830" y="13321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39" name="直線コネクタ 838"/>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25145" cy="249555"/>
    <xdr:sp macro="" textlink="">
      <xdr:nvSpPr>
        <xdr:cNvPr id="840" name="テキスト ボックス 839"/>
        <xdr:cNvSpPr txBox="1"/>
      </xdr:nvSpPr>
      <xdr:spPr>
        <a:xfrm>
          <a:off x="16280130" y="129552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1" name="直線コネクタ 840"/>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25145" cy="249555"/>
    <xdr:sp macro="" textlink="">
      <xdr:nvSpPr>
        <xdr:cNvPr id="842" name="テキスト ボックス 841"/>
        <xdr:cNvSpPr txBox="1"/>
      </xdr:nvSpPr>
      <xdr:spPr>
        <a:xfrm>
          <a:off x="1628013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3" name="直線コネクタ 842"/>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25145" cy="243205"/>
    <xdr:sp macro="" textlink="">
      <xdr:nvSpPr>
        <xdr:cNvPr id="844" name="テキスト ボックス 843"/>
        <xdr:cNvSpPr txBox="1"/>
      </xdr:nvSpPr>
      <xdr:spPr>
        <a:xfrm>
          <a:off x="1628013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5" name="直線コネクタ 844"/>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126365</xdr:rowOff>
    </xdr:from>
    <xdr:ext cx="525145" cy="244475"/>
    <xdr:sp macro="" textlink="">
      <xdr:nvSpPr>
        <xdr:cNvPr id="846" name="テキスト ボックス 845"/>
        <xdr:cNvSpPr txBox="1"/>
      </xdr:nvSpPr>
      <xdr:spPr>
        <a:xfrm>
          <a:off x="16280130"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47" name="直線コネクタ 846"/>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89535</xdr:rowOff>
    </xdr:from>
    <xdr:ext cx="595630" cy="244475"/>
    <xdr:sp macro="" textlink="">
      <xdr:nvSpPr>
        <xdr:cNvPr id="848" name="テキスト ボックス 847"/>
        <xdr:cNvSpPr txBox="1"/>
      </xdr:nvSpPr>
      <xdr:spPr>
        <a:xfrm>
          <a:off x="1623187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9" name="直線コネクタ 848"/>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3205"/>
    <xdr:sp macro="" textlink="">
      <xdr:nvSpPr>
        <xdr:cNvPr id="850" name="テキスト ボックス 849"/>
        <xdr:cNvSpPr txBox="1"/>
      </xdr:nvSpPr>
      <xdr:spPr>
        <a:xfrm>
          <a:off x="162318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1"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59055</xdr:rowOff>
    </xdr:from>
    <xdr:to>
      <xdr:col>116</xdr:col>
      <xdr:colOff>62865</xdr:colOff>
      <xdr:row>79</xdr:row>
      <xdr:rowOff>1905</xdr:rowOff>
    </xdr:to>
    <xdr:cxnSp macro="">
      <xdr:nvCxnSpPr>
        <xdr:cNvPr id="852" name="直線コネクタ 851"/>
        <xdr:cNvCxnSpPr/>
      </xdr:nvCxnSpPr>
      <xdr:spPr>
        <a:xfrm flipV="1">
          <a:off x="20318095" y="1162240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5715</xdr:rowOff>
    </xdr:from>
    <xdr:ext cx="534670" cy="248285"/>
    <xdr:sp macro="" textlink="">
      <xdr:nvSpPr>
        <xdr:cNvPr id="853" name="繰出金最小値テキスト"/>
        <xdr:cNvSpPr txBox="1"/>
      </xdr:nvSpPr>
      <xdr:spPr>
        <a:xfrm>
          <a:off x="20370800" y="130549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xdr:cNvCxnSpPr/>
      </xdr:nvCxnSpPr>
      <xdr:spPr>
        <a:xfrm>
          <a:off x="20246975" y="1305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6985</xdr:rowOff>
    </xdr:from>
    <xdr:ext cx="598805" cy="248285"/>
    <xdr:sp macro="" textlink="">
      <xdr:nvSpPr>
        <xdr:cNvPr id="855" name="繰出金最大値テキスト"/>
        <xdr:cNvSpPr txBox="1"/>
      </xdr:nvSpPr>
      <xdr:spPr>
        <a:xfrm>
          <a:off x="20370800" y="114052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59055</xdr:rowOff>
    </xdr:from>
    <xdr:to>
      <xdr:col>116</xdr:col>
      <xdr:colOff>152400</xdr:colOff>
      <xdr:row>70</xdr:row>
      <xdr:rowOff>59055</xdr:rowOff>
    </xdr:to>
    <xdr:cxnSp macro="">
      <xdr:nvCxnSpPr>
        <xdr:cNvPr id="856" name="直線コネクタ 855"/>
        <xdr:cNvCxnSpPr/>
      </xdr:nvCxnSpPr>
      <xdr:spPr>
        <a:xfrm>
          <a:off x="20246975" y="1162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33655</xdr:rowOff>
    </xdr:from>
    <xdr:to>
      <xdr:col>116</xdr:col>
      <xdr:colOff>63500</xdr:colOff>
      <xdr:row>77</xdr:row>
      <xdr:rowOff>37465</xdr:rowOff>
    </xdr:to>
    <xdr:cxnSp macro="">
      <xdr:nvCxnSpPr>
        <xdr:cNvPr id="857" name="直線コネクタ 856"/>
        <xdr:cNvCxnSpPr/>
      </xdr:nvCxnSpPr>
      <xdr:spPr>
        <a:xfrm>
          <a:off x="19558000" y="1275270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48895</xdr:rowOff>
    </xdr:from>
    <xdr:ext cx="534670" cy="249555"/>
    <xdr:sp macro="" textlink="">
      <xdr:nvSpPr>
        <xdr:cNvPr id="858" name="繰出金平均値テキスト"/>
        <xdr:cNvSpPr txBox="1"/>
      </xdr:nvSpPr>
      <xdr:spPr>
        <a:xfrm>
          <a:off x="20370800" y="12437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27305</xdr:rowOff>
    </xdr:from>
    <xdr:to>
      <xdr:col>116</xdr:col>
      <xdr:colOff>114300</xdr:colOff>
      <xdr:row>76</xdr:row>
      <xdr:rowOff>125095</xdr:rowOff>
    </xdr:to>
    <xdr:sp macro="" textlink="">
      <xdr:nvSpPr>
        <xdr:cNvPr id="859" name="フローチャート: 判断 858"/>
        <xdr:cNvSpPr/>
      </xdr:nvSpPr>
      <xdr:spPr>
        <a:xfrm>
          <a:off x="20269200" y="1258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33655</xdr:rowOff>
    </xdr:from>
    <xdr:to>
      <xdr:col>111</xdr:col>
      <xdr:colOff>174625</xdr:colOff>
      <xdr:row>77</xdr:row>
      <xdr:rowOff>66675</xdr:rowOff>
    </xdr:to>
    <xdr:cxnSp macro="">
      <xdr:nvCxnSpPr>
        <xdr:cNvPr id="860" name="直線コネクタ 859"/>
        <xdr:cNvCxnSpPr/>
      </xdr:nvCxnSpPr>
      <xdr:spPr>
        <a:xfrm flipV="1">
          <a:off x="18735675" y="127527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33020</xdr:rowOff>
    </xdr:from>
    <xdr:to>
      <xdr:col>112</xdr:col>
      <xdr:colOff>38100</xdr:colOff>
      <xdr:row>76</xdr:row>
      <xdr:rowOff>130810</xdr:rowOff>
    </xdr:to>
    <xdr:sp macro="" textlink="">
      <xdr:nvSpPr>
        <xdr:cNvPr id="861" name="フローチャート: 判断 860"/>
        <xdr:cNvSpPr/>
      </xdr:nvSpPr>
      <xdr:spPr>
        <a:xfrm>
          <a:off x="19510375" y="12586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146685</xdr:rowOff>
    </xdr:from>
    <xdr:ext cx="528320" cy="249555"/>
    <xdr:sp macro="" textlink="">
      <xdr:nvSpPr>
        <xdr:cNvPr id="862" name="テキスト ボックス 861"/>
        <xdr:cNvSpPr txBox="1"/>
      </xdr:nvSpPr>
      <xdr:spPr>
        <a:xfrm>
          <a:off x="19309715" y="123704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66675</xdr:rowOff>
    </xdr:from>
    <xdr:to>
      <xdr:col>107</xdr:col>
      <xdr:colOff>50800</xdr:colOff>
      <xdr:row>77</xdr:row>
      <xdr:rowOff>70485</xdr:rowOff>
    </xdr:to>
    <xdr:cxnSp macro="">
      <xdr:nvCxnSpPr>
        <xdr:cNvPr id="863" name="直線コネクタ 862"/>
        <xdr:cNvCxnSpPr/>
      </xdr:nvCxnSpPr>
      <xdr:spPr>
        <a:xfrm flipV="1">
          <a:off x="17926050" y="127857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42545</xdr:rowOff>
    </xdr:from>
    <xdr:to>
      <xdr:col>107</xdr:col>
      <xdr:colOff>101600</xdr:colOff>
      <xdr:row>76</xdr:row>
      <xdr:rowOff>140335</xdr:rowOff>
    </xdr:to>
    <xdr:sp macro="" textlink="">
      <xdr:nvSpPr>
        <xdr:cNvPr id="864" name="フローチャート: 判断 863"/>
        <xdr:cNvSpPr/>
      </xdr:nvSpPr>
      <xdr:spPr>
        <a:xfrm>
          <a:off x="18684875" y="1259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156845</xdr:rowOff>
    </xdr:from>
    <xdr:ext cx="528320" cy="244475"/>
    <xdr:sp macro="" textlink="">
      <xdr:nvSpPr>
        <xdr:cNvPr id="865" name="テキスト ボックス 864"/>
        <xdr:cNvSpPr txBox="1"/>
      </xdr:nvSpPr>
      <xdr:spPr>
        <a:xfrm>
          <a:off x="18500090" y="123805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53975</xdr:rowOff>
    </xdr:from>
    <xdr:to>
      <xdr:col>102</xdr:col>
      <xdr:colOff>114300</xdr:colOff>
      <xdr:row>77</xdr:row>
      <xdr:rowOff>70485</xdr:rowOff>
    </xdr:to>
    <xdr:cxnSp macro="">
      <xdr:nvCxnSpPr>
        <xdr:cNvPr id="866" name="直線コネクタ 865"/>
        <xdr:cNvCxnSpPr/>
      </xdr:nvCxnSpPr>
      <xdr:spPr>
        <a:xfrm>
          <a:off x="17113250" y="12607925"/>
          <a:ext cx="8128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58420</xdr:rowOff>
    </xdr:from>
    <xdr:to>
      <xdr:col>102</xdr:col>
      <xdr:colOff>165100</xdr:colOff>
      <xdr:row>76</xdr:row>
      <xdr:rowOff>156210</xdr:rowOff>
    </xdr:to>
    <xdr:sp macro="" textlink="">
      <xdr:nvSpPr>
        <xdr:cNvPr id="867" name="フローチャート: 判断 866"/>
        <xdr:cNvSpPr/>
      </xdr:nvSpPr>
      <xdr:spPr>
        <a:xfrm>
          <a:off x="17875250" y="1261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6350</xdr:rowOff>
    </xdr:from>
    <xdr:ext cx="528320" cy="248285"/>
    <xdr:sp macro="" textlink="">
      <xdr:nvSpPr>
        <xdr:cNvPr id="868" name="テキスト ボックス 867"/>
        <xdr:cNvSpPr txBox="1"/>
      </xdr:nvSpPr>
      <xdr:spPr>
        <a:xfrm>
          <a:off x="17674590" y="1239520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128905</xdr:rowOff>
    </xdr:from>
    <xdr:to>
      <xdr:col>98</xdr:col>
      <xdr:colOff>38100</xdr:colOff>
      <xdr:row>76</xdr:row>
      <xdr:rowOff>61595</xdr:rowOff>
    </xdr:to>
    <xdr:sp macro="" textlink="">
      <xdr:nvSpPr>
        <xdr:cNvPr id="869" name="フローチャート: 判断 868"/>
        <xdr:cNvSpPr/>
      </xdr:nvSpPr>
      <xdr:spPr>
        <a:xfrm>
          <a:off x="17065625" y="12517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77470</xdr:rowOff>
    </xdr:from>
    <xdr:ext cx="528320" cy="249555"/>
    <xdr:sp macro="" textlink="">
      <xdr:nvSpPr>
        <xdr:cNvPr id="870" name="テキスト ボックス 869"/>
        <xdr:cNvSpPr txBox="1"/>
      </xdr:nvSpPr>
      <xdr:spPr>
        <a:xfrm>
          <a:off x="16864965" y="123012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1" name="テキスト ボックス 870"/>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2" name="テキスト ボックス 871"/>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3" name="テキスト ボックス 872"/>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4" name="テキスト ボックス 873"/>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5" name="テキスト ボックス 874"/>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153670</xdr:rowOff>
    </xdr:from>
    <xdr:to>
      <xdr:col>116</xdr:col>
      <xdr:colOff>114300</xdr:colOff>
      <xdr:row>77</xdr:row>
      <xdr:rowOff>86360</xdr:rowOff>
    </xdr:to>
    <xdr:sp macro="" textlink="">
      <xdr:nvSpPr>
        <xdr:cNvPr id="876" name="楕円 875"/>
        <xdr:cNvSpPr/>
      </xdr:nvSpPr>
      <xdr:spPr>
        <a:xfrm>
          <a:off x="20269200" y="1270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132715</xdr:rowOff>
    </xdr:from>
    <xdr:ext cx="534670" cy="249555"/>
    <xdr:sp macro="" textlink="">
      <xdr:nvSpPr>
        <xdr:cNvPr id="877" name="繰出金該当値テキスト"/>
        <xdr:cNvSpPr txBox="1"/>
      </xdr:nvSpPr>
      <xdr:spPr>
        <a:xfrm>
          <a:off x="20370800" y="12686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149860</xdr:rowOff>
    </xdr:from>
    <xdr:to>
      <xdr:col>112</xdr:col>
      <xdr:colOff>38100</xdr:colOff>
      <xdr:row>77</xdr:row>
      <xdr:rowOff>83185</xdr:rowOff>
    </xdr:to>
    <xdr:sp macro="" textlink="">
      <xdr:nvSpPr>
        <xdr:cNvPr id="878" name="楕円 877"/>
        <xdr:cNvSpPr/>
      </xdr:nvSpPr>
      <xdr:spPr>
        <a:xfrm>
          <a:off x="19510375" y="127038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73660</xdr:rowOff>
    </xdr:from>
    <xdr:ext cx="528320" cy="248285"/>
    <xdr:sp macro="" textlink="">
      <xdr:nvSpPr>
        <xdr:cNvPr id="879" name="テキスト ボックス 878"/>
        <xdr:cNvSpPr txBox="1"/>
      </xdr:nvSpPr>
      <xdr:spPr>
        <a:xfrm>
          <a:off x="19309715" y="1279271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17780</xdr:rowOff>
    </xdr:from>
    <xdr:to>
      <xdr:col>107</xdr:col>
      <xdr:colOff>101600</xdr:colOff>
      <xdr:row>77</xdr:row>
      <xdr:rowOff>116205</xdr:rowOff>
    </xdr:to>
    <xdr:sp macro="" textlink="">
      <xdr:nvSpPr>
        <xdr:cNvPr id="880" name="楕円 879"/>
        <xdr:cNvSpPr/>
      </xdr:nvSpPr>
      <xdr:spPr>
        <a:xfrm>
          <a:off x="18684875" y="12736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106680</xdr:rowOff>
    </xdr:from>
    <xdr:ext cx="528320" cy="248285"/>
    <xdr:sp macro="" textlink="">
      <xdr:nvSpPr>
        <xdr:cNvPr id="881" name="テキスト ボックス 880"/>
        <xdr:cNvSpPr txBox="1"/>
      </xdr:nvSpPr>
      <xdr:spPr>
        <a:xfrm>
          <a:off x="18500090" y="1282573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21590</xdr:rowOff>
    </xdr:from>
    <xdr:to>
      <xdr:col>102</xdr:col>
      <xdr:colOff>165100</xdr:colOff>
      <xdr:row>77</xdr:row>
      <xdr:rowOff>119380</xdr:rowOff>
    </xdr:to>
    <xdr:sp macro="" textlink="">
      <xdr:nvSpPr>
        <xdr:cNvPr id="882" name="楕円 881"/>
        <xdr:cNvSpPr/>
      </xdr:nvSpPr>
      <xdr:spPr>
        <a:xfrm>
          <a:off x="17875250" y="1274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110490</xdr:rowOff>
    </xdr:from>
    <xdr:ext cx="528320" cy="249555"/>
    <xdr:sp macro="" textlink="">
      <xdr:nvSpPr>
        <xdr:cNvPr id="883" name="テキスト ボックス 882"/>
        <xdr:cNvSpPr txBox="1"/>
      </xdr:nvSpPr>
      <xdr:spPr>
        <a:xfrm>
          <a:off x="17674590" y="128295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5080</xdr:rowOff>
    </xdr:from>
    <xdr:to>
      <xdr:col>98</xdr:col>
      <xdr:colOff>38100</xdr:colOff>
      <xdr:row>76</xdr:row>
      <xdr:rowOff>102870</xdr:rowOff>
    </xdr:to>
    <xdr:sp macro="" textlink="">
      <xdr:nvSpPr>
        <xdr:cNvPr id="884" name="楕円 883"/>
        <xdr:cNvSpPr/>
      </xdr:nvSpPr>
      <xdr:spPr>
        <a:xfrm>
          <a:off x="17065625" y="12559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93980</xdr:rowOff>
    </xdr:from>
    <xdr:ext cx="528320" cy="243205"/>
    <xdr:sp macro="" textlink="">
      <xdr:nvSpPr>
        <xdr:cNvPr id="885" name="テキスト ボックス 884"/>
        <xdr:cNvSpPr txBox="1"/>
      </xdr:nvSpPr>
      <xdr:spPr>
        <a:xfrm>
          <a:off x="16864965" y="126479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6" name="正方形/長方形 885"/>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7" name="正方形/長方形 886"/>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8" name="正方形/長方形 887"/>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9" name="正方形/長方形 888"/>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0" name="正方形/長方形 889"/>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1" name="正方形/長方形 890"/>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2" name="正方形/長方形 891"/>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3" name="正方形/長方形 892"/>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5900"/>
    <xdr:sp macro="" textlink="">
      <xdr:nvSpPr>
        <xdr:cNvPr id="894" name="テキスト ボックス 893"/>
        <xdr:cNvSpPr txBox="1"/>
      </xdr:nvSpPr>
      <xdr:spPr>
        <a:xfrm>
          <a:off x="167417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730"/>
    <xdr:sp macro="" textlink="">
      <xdr:nvSpPr>
        <xdr:cNvPr id="897" name="テキスト ボックス 896"/>
        <xdr:cNvSpPr txBox="1"/>
      </xdr:nvSpPr>
      <xdr:spPr>
        <a:xfrm>
          <a:off x="16546830" y="15542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8" name="直線コネクタ 897"/>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3205"/>
    <xdr:sp macro="" textlink="">
      <xdr:nvSpPr>
        <xdr:cNvPr id="899" name="テキスト ボックス 898"/>
        <xdr:cNvSpPr txBox="1"/>
      </xdr:nvSpPr>
      <xdr:spPr>
        <a:xfrm>
          <a:off x="16546830" y="14422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0"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6" name="直線コネクタ 905"/>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9" name="直線コネクタ 908"/>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1" name="テキスト ボックス 910"/>
        <xdr:cNvSpPr txBox="1"/>
      </xdr:nvSpPr>
      <xdr:spPr>
        <a:xfrm>
          <a:off x="1943671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4" name="テキスト ボックス 913"/>
        <xdr:cNvSpPr txBox="1"/>
      </xdr:nvSpPr>
      <xdr:spPr>
        <a:xfrm>
          <a:off x="18627090"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5" name="直線コネクタ 914"/>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7" name="テキスト ボックス 916"/>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9" name="テキスト ボックス 918"/>
        <xdr:cNvSpPr txBox="1"/>
      </xdr:nvSpPr>
      <xdr:spPr>
        <a:xfrm>
          <a:off x="1699196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1" name="テキスト ボックス 920"/>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4" name="テキスト ボックス 923"/>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8" name="テキスト ボックス 927"/>
        <xdr:cNvSpPr txBox="1"/>
      </xdr:nvSpPr>
      <xdr:spPr>
        <a:xfrm>
          <a:off x="1943671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0" name="テキスト ボックス 929"/>
        <xdr:cNvSpPr txBox="1"/>
      </xdr:nvSpPr>
      <xdr:spPr>
        <a:xfrm>
          <a:off x="1862709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2" name="テキスト ボックス 931"/>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4" name="テキスト ボックス 933"/>
        <xdr:cNvSpPr txBox="1"/>
      </xdr:nvSpPr>
      <xdr:spPr>
        <a:xfrm>
          <a:off x="1699196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480,835円となり、昨年度と比較すると、庁舎建設事業等が減少したことにより25,127円減少した。各項目のうち、扶助費及び積立金を除く全ての項目で類似団体の平均を下回っており、本市ではおおむね効率的な行政運営ができているといえる。</a:t>
          </a:r>
        </a:p>
        <a:p>
          <a:r>
            <a:rPr kumimoji="1" lang="ja-JP" altLang="en-US" sz="1200">
              <a:latin typeface="ＭＳ Ｐゴシック"/>
              <a:ea typeface="ＭＳ Ｐゴシック"/>
            </a:rPr>
            <a:t>人件費では、職員給や会計年度任用職員報酬の増等はあるものの、職員数及びラスパイレス指数が類似団体と比較して低く、また、ごみ処理及び消防に係る業務を一部事務組合において実施しているため、一人当たり2,247円増加はしたものの、類似団体と比較すると効果的な運用ができている。</a:t>
          </a:r>
        </a:p>
        <a:p>
          <a:r>
            <a:rPr kumimoji="1" lang="ja-JP" altLang="en-US" sz="1200">
              <a:latin typeface="ＭＳ Ｐゴシック"/>
              <a:ea typeface="ＭＳ Ｐゴシック"/>
            </a:rPr>
            <a:t>扶助費では、低所得世帯支援給付金の増等により、一人当たり6,078円増加した。</a:t>
          </a:r>
        </a:p>
        <a:p>
          <a:r>
            <a:rPr kumimoji="1" lang="ja-JP" altLang="en-US" sz="1200">
              <a:latin typeface="ＭＳ Ｐゴシック"/>
              <a:ea typeface="ＭＳ Ｐゴシック"/>
            </a:rPr>
            <a:t>補助費等では、寄附謝礼の増等により、一人当たり1,727円増加した。</a:t>
          </a:r>
        </a:p>
        <a:p>
          <a:r>
            <a:rPr kumimoji="1" lang="ja-JP" altLang="en-US" sz="1200">
              <a:latin typeface="ＭＳ Ｐゴシック"/>
              <a:ea typeface="ＭＳ Ｐゴシック"/>
            </a:rPr>
            <a:t>普通建設事業では、庁舎等建設事業の減等により、新規整備分と更新整備分合わせて一人当たり56,110円減少した。</a:t>
          </a:r>
        </a:p>
        <a:p>
          <a:r>
            <a:rPr kumimoji="1" lang="ja-JP" altLang="en-US" sz="1200">
              <a:latin typeface="ＭＳ Ｐゴシック"/>
              <a:ea typeface="ＭＳ Ｐゴシック"/>
            </a:rPr>
            <a:t>積立金では、財政調整基金や公共施設マネジメント基金等の積立を行ったことにより、一人当たり16,019円増加した。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1010" cy="248285"/>
    <xdr:sp macro="" textlink="">
      <xdr:nvSpPr>
        <xdr:cNvPr id="42" name="テキスト ボックス 41"/>
        <xdr:cNvSpPr txBox="1"/>
      </xdr:nvSpPr>
      <xdr:spPr>
        <a:xfrm>
          <a:off x="278765" y="6717665"/>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1010" cy="249555"/>
    <xdr:sp macro="" textlink="">
      <xdr:nvSpPr>
        <xdr:cNvPr id="44" name="テキスト ボックス 43"/>
        <xdr:cNvSpPr txBox="1"/>
      </xdr:nvSpPr>
      <xdr:spPr>
        <a:xfrm>
          <a:off x="278765" y="635127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1010" cy="249555"/>
    <xdr:sp macro="" textlink="">
      <xdr:nvSpPr>
        <xdr:cNvPr id="46" name="テキスト ボックス 45"/>
        <xdr:cNvSpPr txBox="1"/>
      </xdr:nvSpPr>
      <xdr:spPr>
        <a:xfrm>
          <a:off x="2787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1010" cy="243205"/>
    <xdr:sp macro="" textlink="">
      <xdr:nvSpPr>
        <xdr:cNvPr id="48" name="テキスト ボックス 47"/>
        <xdr:cNvSpPr txBox="1"/>
      </xdr:nvSpPr>
      <xdr:spPr>
        <a:xfrm>
          <a:off x="2787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1010" cy="244475"/>
    <xdr:sp macro="" textlink="">
      <xdr:nvSpPr>
        <xdr:cNvPr id="50" name="テキスト ボックス 49"/>
        <xdr:cNvSpPr txBox="1"/>
      </xdr:nvSpPr>
      <xdr:spPr>
        <a:xfrm>
          <a:off x="278765" y="525081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89535</xdr:rowOff>
    </xdr:from>
    <xdr:ext cx="461010" cy="244475"/>
    <xdr:sp macro="" textlink="">
      <xdr:nvSpPr>
        <xdr:cNvPr id="52" name="テキスト ボックス 51"/>
        <xdr:cNvSpPr txBox="1"/>
      </xdr:nvSpPr>
      <xdr:spPr>
        <a:xfrm>
          <a:off x="278765" y="488378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1010" cy="243205"/>
    <xdr:sp macro="" textlink="">
      <xdr:nvSpPr>
        <xdr:cNvPr id="54" name="テキスト ボックス 53"/>
        <xdr:cNvSpPr txBox="1"/>
      </xdr:nvSpPr>
      <xdr:spPr>
        <a:xfrm>
          <a:off x="278765" y="451675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50165</xdr:rowOff>
    </xdr:from>
    <xdr:to>
      <xdr:col>24</xdr:col>
      <xdr:colOff>62865</xdr:colOff>
      <xdr:row>38</xdr:row>
      <xdr:rowOff>139065</xdr:rowOff>
    </xdr:to>
    <xdr:cxnSp macro="">
      <xdr:nvCxnSpPr>
        <xdr:cNvPr id="56" name="直線コネクタ 55"/>
        <xdr:cNvCxnSpPr/>
      </xdr:nvCxnSpPr>
      <xdr:spPr>
        <a:xfrm flipV="1">
          <a:off x="4252595" y="500951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142875</xdr:rowOff>
    </xdr:from>
    <xdr:ext cx="469900" cy="249555"/>
    <xdr:sp macro="" textlink="">
      <xdr:nvSpPr>
        <xdr:cNvPr id="57" name="議会費最小値テキスト"/>
        <xdr:cNvSpPr txBox="1"/>
      </xdr:nvSpPr>
      <xdr:spPr>
        <a:xfrm>
          <a:off x="4305300" y="642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139065</xdr:rowOff>
    </xdr:from>
    <xdr:to>
      <xdr:col>24</xdr:col>
      <xdr:colOff>152400</xdr:colOff>
      <xdr:row>38</xdr:row>
      <xdr:rowOff>139065</xdr:rowOff>
    </xdr:to>
    <xdr:cxnSp macro="">
      <xdr:nvCxnSpPr>
        <xdr:cNvPr id="58" name="直線コネクタ 57"/>
        <xdr:cNvCxnSpPr/>
      </xdr:nvCxnSpPr>
      <xdr:spPr>
        <a:xfrm>
          <a:off x="4181475" y="6419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163830</xdr:rowOff>
    </xdr:from>
    <xdr:ext cx="469900" cy="249555"/>
    <xdr:sp macro="" textlink="">
      <xdr:nvSpPr>
        <xdr:cNvPr id="59" name="議会費最大値テキスト"/>
        <xdr:cNvSpPr txBox="1"/>
      </xdr:nvSpPr>
      <xdr:spPr>
        <a:xfrm>
          <a:off x="4305300" y="4792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50165</xdr:rowOff>
    </xdr:from>
    <xdr:to>
      <xdr:col>24</xdr:col>
      <xdr:colOff>152400</xdr:colOff>
      <xdr:row>30</xdr:row>
      <xdr:rowOff>50165</xdr:rowOff>
    </xdr:to>
    <xdr:cxnSp macro="">
      <xdr:nvCxnSpPr>
        <xdr:cNvPr id="60" name="直線コネクタ 59"/>
        <xdr:cNvCxnSpPr/>
      </xdr:nvCxnSpPr>
      <xdr:spPr>
        <a:xfrm>
          <a:off x="4181475" y="500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118745</xdr:rowOff>
    </xdr:from>
    <xdr:to>
      <xdr:col>24</xdr:col>
      <xdr:colOff>63500</xdr:colOff>
      <xdr:row>35</xdr:row>
      <xdr:rowOff>131445</xdr:rowOff>
    </xdr:to>
    <xdr:cxnSp macro="">
      <xdr:nvCxnSpPr>
        <xdr:cNvPr id="61" name="直線コネクタ 60"/>
        <xdr:cNvCxnSpPr/>
      </xdr:nvCxnSpPr>
      <xdr:spPr>
        <a:xfrm>
          <a:off x="3492500" y="59035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73660</xdr:rowOff>
    </xdr:from>
    <xdr:ext cx="469900" cy="248285"/>
    <xdr:sp macro="" textlink="">
      <xdr:nvSpPr>
        <xdr:cNvPr id="62" name="議会費平均値テキスト"/>
        <xdr:cNvSpPr txBox="1"/>
      </xdr:nvSpPr>
      <xdr:spPr>
        <a:xfrm>
          <a:off x="4305300" y="569341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52070</xdr:rowOff>
    </xdr:from>
    <xdr:to>
      <xdr:col>24</xdr:col>
      <xdr:colOff>114300</xdr:colOff>
      <xdr:row>35</xdr:row>
      <xdr:rowOff>149860</xdr:rowOff>
    </xdr:to>
    <xdr:sp macro="" textlink="">
      <xdr:nvSpPr>
        <xdr:cNvPr id="63" name="フローチャート: 判断 62"/>
        <xdr:cNvSpPr/>
      </xdr:nvSpPr>
      <xdr:spPr>
        <a:xfrm>
          <a:off x="4203700" y="583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117475</xdr:rowOff>
    </xdr:from>
    <xdr:to>
      <xdr:col>19</xdr:col>
      <xdr:colOff>174625</xdr:colOff>
      <xdr:row>35</xdr:row>
      <xdr:rowOff>118745</xdr:rowOff>
    </xdr:to>
    <xdr:cxnSp macro="">
      <xdr:nvCxnSpPr>
        <xdr:cNvPr id="64" name="直線コネクタ 63"/>
        <xdr:cNvCxnSpPr/>
      </xdr:nvCxnSpPr>
      <xdr:spPr>
        <a:xfrm>
          <a:off x="2670175" y="59023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71755</xdr:rowOff>
    </xdr:from>
    <xdr:to>
      <xdr:col>20</xdr:col>
      <xdr:colOff>38100</xdr:colOff>
      <xdr:row>36</xdr:row>
      <xdr:rowOff>4445</xdr:rowOff>
    </xdr:to>
    <xdr:sp macro="" textlink="">
      <xdr:nvSpPr>
        <xdr:cNvPr id="65" name="フローチャート: 判断 64"/>
        <xdr:cNvSpPr/>
      </xdr:nvSpPr>
      <xdr:spPr>
        <a:xfrm>
          <a:off x="3444875" y="5856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160655</xdr:rowOff>
    </xdr:from>
    <xdr:ext cx="463550" cy="243205"/>
    <xdr:sp macro="" textlink="">
      <xdr:nvSpPr>
        <xdr:cNvPr id="66" name="テキスト ボックス 65"/>
        <xdr:cNvSpPr txBox="1"/>
      </xdr:nvSpPr>
      <xdr:spPr>
        <a:xfrm>
          <a:off x="3276600" y="59455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117475</xdr:rowOff>
    </xdr:from>
    <xdr:to>
      <xdr:col>15</xdr:col>
      <xdr:colOff>50800</xdr:colOff>
      <xdr:row>35</xdr:row>
      <xdr:rowOff>140335</xdr:rowOff>
    </xdr:to>
    <xdr:cxnSp macro="">
      <xdr:nvCxnSpPr>
        <xdr:cNvPr id="67" name="直線コネクタ 66"/>
        <xdr:cNvCxnSpPr/>
      </xdr:nvCxnSpPr>
      <xdr:spPr>
        <a:xfrm flipV="1">
          <a:off x="1860550" y="590232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60325</xdr:rowOff>
    </xdr:from>
    <xdr:to>
      <xdr:col>15</xdr:col>
      <xdr:colOff>101600</xdr:colOff>
      <xdr:row>35</xdr:row>
      <xdr:rowOff>158115</xdr:rowOff>
    </xdr:to>
    <xdr:sp macro="" textlink="">
      <xdr:nvSpPr>
        <xdr:cNvPr id="68" name="フローチャート: 判断 67"/>
        <xdr:cNvSpPr/>
      </xdr:nvSpPr>
      <xdr:spPr>
        <a:xfrm>
          <a:off x="2619375" y="5845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8255</xdr:rowOff>
    </xdr:from>
    <xdr:ext cx="463550" cy="248285"/>
    <xdr:sp macro="" textlink="">
      <xdr:nvSpPr>
        <xdr:cNvPr id="69" name="テキスト ボックス 68"/>
        <xdr:cNvSpPr txBox="1"/>
      </xdr:nvSpPr>
      <xdr:spPr>
        <a:xfrm>
          <a:off x="2451100" y="562800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124460</xdr:rowOff>
    </xdr:from>
    <xdr:to>
      <xdr:col>10</xdr:col>
      <xdr:colOff>114300</xdr:colOff>
      <xdr:row>35</xdr:row>
      <xdr:rowOff>140335</xdr:rowOff>
    </xdr:to>
    <xdr:cxnSp macro="">
      <xdr:nvCxnSpPr>
        <xdr:cNvPr id="70" name="直線コネクタ 69"/>
        <xdr:cNvCxnSpPr/>
      </xdr:nvCxnSpPr>
      <xdr:spPr>
        <a:xfrm>
          <a:off x="1047750" y="590931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25400</xdr:rowOff>
    </xdr:to>
    <xdr:sp macro="" textlink="">
      <xdr:nvSpPr>
        <xdr:cNvPr id="71" name="フローチャート: 判断 70"/>
        <xdr:cNvSpPr/>
      </xdr:nvSpPr>
      <xdr:spPr>
        <a:xfrm>
          <a:off x="1809750" y="587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17145</xdr:rowOff>
    </xdr:from>
    <xdr:ext cx="463550" cy="243205"/>
    <xdr:sp macro="" textlink="">
      <xdr:nvSpPr>
        <xdr:cNvPr id="72" name="テキスト ボックス 71"/>
        <xdr:cNvSpPr txBox="1"/>
      </xdr:nvSpPr>
      <xdr:spPr>
        <a:xfrm>
          <a:off x="1641475" y="596709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35560</xdr:rowOff>
    </xdr:from>
    <xdr:to>
      <xdr:col>6</xdr:col>
      <xdr:colOff>38100</xdr:colOff>
      <xdr:row>35</xdr:row>
      <xdr:rowOff>133350</xdr:rowOff>
    </xdr:to>
    <xdr:sp macro="" textlink="">
      <xdr:nvSpPr>
        <xdr:cNvPr id="73" name="フローチャート: 判断 72"/>
        <xdr:cNvSpPr/>
      </xdr:nvSpPr>
      <xdr:spPr>
        <a:xfrm>
          <a:off x="1000125" y="5820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149225</xdr:rowOff>
    </xdr:from>
    <xdr:ext cx="463550" cy="243205"/>
    <xdr:sp macro="" textlink="">
      <xdr:nvSpPr>
        <xdr:cNvPr id="74" name="テキスト ボックス 73"/>
        <xdr:cNvSpPr txBox="1"/>
      </xdr:nvSpPr>
      <xdr:spPr>
        <a:xfrm>
          <a:off x="831850" y="56038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83185</xdr:rowOff>
    </xdr:from>
    <xdr:to>
      <xdr:col>24</xdr:col>
      <xdr:colOff>114300</xdr:colOff>
      <xdr:row>36</xdr:row>
      <xdr:rowOff>15240</xdr:rowOff>
    </xdr:to>
    <xdr:sp macro="" textlink="">
      <xdr:nvSpPr>
        <xdr:cNvPr id="80" name="楕円 79"/>
        <xdr:cNvSpPr/>
      </xdr:nvSpPr>
      <xdr:spPr>
        <a:xfrm>
          <a:off x="4203700" y="5868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61595</xdr:rowOff>
    </xdr:from>
    <xdr:ext cx="469900" cy="243205"/>
    <xdr:sp macro="" textlink="">
      <xdr:nvSpPr>
        <xdr:cNvPr id="81" name="議会費該当値テキスト"/>
        <xdr:cNvSpPr txBox="1"/>
      </xdr:nvSpPr>
      <xdr:spPr>
        <a:xfrm>
          <a:off x="4305300" y="58464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69850</xdr:rowOff>
    </xdr:from>
    <xdr:to>
      <xdr:col>20</xdr:col>
      <xdr:colOff>38100</xdr:colOff>
      <xdr:row>36</xdr:row>
      <xdr:rowOff>2540</xdr:rowOff>
    </xdr:to>
    <xdr:sp macro="" textlink="">
      <xdr:nvSpPr>
        <xdr:cNvPr id="82" name="楕円 81"/>
        <xdr:cNvSpPr/>
      </xdr:nvSpPr>
      <xdr:spPr>
        <a:xfrm>
          <a:off x="3444875" y="5854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18415</xdr:rowOff>
    </xdr:from>
    <xdr:ext cx="463550" cy="243205"/>
    <xdr:sp macro="" textlink="">
      <xdr:nvSpPr>
        <xdr:cNvPr id="83" name="テキスト ボックス 82"/>
        <xdr:cNvSpPr txBox="1"/>
      </xdr:nvSpPr>
      <xdr:spPr>
        <a:xfrm>
          <a:off x="3276600" y="563816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36</xdr:row>
      <xdr:rowOff>1270</xdr:rowOff>
    </xdr:to>
    <xdr:sp macro="" textlink="">
      <xdr:nvSpPr>
        <xdr:cNvPr id="84" name="楕円 83"/>
        <xdr:cNvSpPr/>
      </xdr:nvSpPr>
      <xdr:spPr>
        <a:xfrm>
          <a:off x="2619375" y="585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158115</xdr:rowOff>
    </xdr:from>
    <xdr:ext cx="463550" cy="244475"/>
    <xdr:sp macro="" textlink="">
      <xdr:nvSpPr>
        <xdr:cNvPr id="85" name="テキスト ボックス 84"/>
        <xdr:cNvSpPr txBox="1"/>
      </xdr:nvSpPr>
      <xdr:spPr>
        <a:xfrm>
          <a:off x="2451100" y="59429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92075</xdr:rowOff>
    </xdr:from>
    <xdr:to>
      <xdr:col>10</xdr:col>
      <xdr:colOff>165100</xdr:colOff>
      <xdr:row>36</xdr:row>
      <xdr:rowOff>24765</xdr:rowOff>
    </xdr:to>
    <xdr:sp macro="" textlink="">
      <xdr:nvSpPr>
        <xdr:cNvPr id="86" name="楕円 85"/>
        <xdr:cNvSpPr/>
      </xdr:nvSpPr>
      <xdr:spPr>
        <a:xfrm>
          <a:off x="1809750" y="587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40005</xdr:rowOff>
    </xdr:from>
    <xdr:ext cx="463550" cy="248285"/>
    <xdr:sp macro="" textlink="">
      <xdr:nvSpPr>
        <xdr:cNvPr id="87" name="テキスト ボックス 86"/>
        <xdr:cNvSpPr txBox="1"/>
      </xdr:nvSpPr>
      <xdr:spPr>
        <a:xfrm>
          <a:off x="1641475" y="565975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74930</xdr:rowOff>
    </xdr:from>
    <xdr:to>
      <xdr:col>6</xdr:col>
      <xdr:colOff>38100</xdr:colOff>
      <xdr:row>36</xdr:row>
      <xdr:rowOff>7620</xdr:rowOff>
    </xdr:to>
    <xdr:sp macro="" textlink="">
      <xdr:nvSpPr>
        <xdr:cNvPr id="88" name="楕円 87"/>
        <xdr:cNvSpPr/>
      </xdr:nvSpPr>
      <xdr:spPr>
        <a:xfrm>
          <a:off x="1000125" y="5859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164465</xdr:rowOff>
    </xdr:from>
    <xdr:ext cx="463550" cy="248920"/>
    <xdr:sp macro="" textlink="">
      <xdr:nvSpPr>
        <xdr:cNvPr id="89" name="テキスト ボックス 88"/>
        <xdr:cNvSpPr txBox="1"/>
      </xdr:nvSpPr>
      <xdr:spPr>
        <a:xfrm>
          <a:off x="831850" y="594931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3205"/>
    <xdr:sp macro="" textlink="">
      <xdr:nvSpPr>
        <xdr:cNvPr id="105" name="テキスト ボックス 104"/>
        <xdr:cNvSpPr txBox="1"/>
      </xdr:nvSpPr>
      <xdr:spPr>
        <a:xfrm>
          <a:off x="166370" y="8919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4475"/>
    <xdr:sp macro="" textlink="">
      <xdr:nvSpPr>
        <xdr:cNvPr id="107" name="テキスト ボックス 106"/>
        <xdr:cNvSpPr txBox="1"/>
      </xdr:nvSpPr>
      <xdr:spPr>
        <a:xfrm>
          <a:off x="166370" y="8552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4475"/>
    <xdr:sp macro="" textlink="">
      <xdr:nvSpPr>
        <xdr:cNvPr id="109" name="テキスト ボックス 108"/>
        <xdr:cNvSpPr txBox="1"/>
      </xdr:nvSpPr>
      <xdr:spPr>
        <a:xfrm>
          <a:off x="166370" y="8185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3205"/>
    <xdr:sp macro="" textlink="">
      <xdr:nvSpPr>
        <xdr:cNvPr id="111" name="テキスト ボックス 110"/>
        <xdr:cNvSpPr txBox="1"/>
      </xdr:nvSpPr>
      <xdr:spPr>
        <a:xfrm>
          <a:off x="16637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123825</xdr:rowOff>
    </xdr:from>
    <xdr:to>
      <xdr:col>24</xdr:col>
      <xdr:colOff>62865</xdr:colOff>
      <xdr:row>58</xdr:row>
      <xdr:rowOff>70485</xdr:rowOff>
    </xdr:to>
    <xdr:cxnSp macro="">
      <xdr:nvCxnSpPr>
        <xdr:cNvPr id="113" name="直線コネクタ 112"/>
        <xdr:cNvCxnSpPr/>
      </xdr:nvCxnSpPr>
      <xdr:spPr>
        <a:xfrm flipV="1">
          <a:off x="4252595" y="8385175"/>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73660</xdr:rowOff>
    </xdr:from>
    <xdr:ext cx="534670" cy="248285"/>
    <xdr:sp macro="" textlink="">
      <xdr:nvSpPr>
        <xdr:cNvPr id="114" name="総務費最小値テキスト"/>
        <xdr:cNvSpPr txBox="1"/>
      </xdr:nvSpPr>
      <xdr:spPr>
        <a:xfrm>
          <a:off x="4305300" y="96558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5" name="直線コネクタ 114"/>
        <xdr:cNvCxnSpPr/>
      </xdr:nvCxnSpPr>
      <xdr:spPr>
        <a:xfrm>
          <a:off x="4181475"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71755</xdr:rowOff>
    </xdr:from>
    <xdr:ext cx="598805" cy="248285"/>
    <xdr:sp macro="" textlink="">
      <xdr:nvSpPr>
        <xdr:cNvPr id="116" name="総務費最大値テキスト"/>
        <xdr:cNvSpPr txBox="1"/>
      </xdr:nvSpPr>
      <xdr:spPr>
        <a:xfrm>
          <a:off x="4305300" y="81680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123825</xdr:rowOff>
    </xdr:from>
    <xdr:to>
      <xdr:col>24</xdr:col>
      <xdr:colOff>152400</xdr:colOff>
      <xdr:row>50</xdr:row>
      <xdr:rowOff>123825</xdr:rowOff>
    </xdr:to>
    <xdr:cxnSp macro="">
      <xdr:nvCxnSpPr>
        <xdr:cNvPr id="117" name="直線コネクタ 116"/>
        <xdr:cNvCxnSpPr/>
      </xdr:nvCxnSpPr>
      <xdr:spPr>
        <a:xfrm>
          <a:off x="4181475" y="838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17145</xdr:rowOff>
    </xdr:from>
    <xdr:to>
      <xdr:col>24</xdr:col>
      <xdr:colOff>63500</xdr:colOff>
      <xdr:row>56</xdr:row>
      <xdr:rowOff>125730</xdr:rowOff>
    </xdr:to>
    <xdr:cxnSp macro="">
      <xdr:nvCxnSpPr>
        <xdr:cNvPr id="118" name="直線コネクタ 117"/>
        <xdr:cNvCxnSpPr/>
      </xdr:nvCxnSpPr>
      <xdr:spPr>
        <a:xfrm>
          <a:off x="3492500" y="9269095"/>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125730</xdr:rowOff>
    </xdr:from>
    <xdr:ext cx="534670" cy="244475"/>
    <xdr:sp macro="" textlink="">
      <xdr:nvSpPr>
        <xdr:cNvPr id="119" name="総務費平均値テキスト"/>
        <xdr:cNvSpPr txBox="1"/>
      </xdr:nvSpPr>
      <xdr:spPr>
        <a:xfrm>
          <a:off x="4305300" y="937768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146050</xdr:rowOff>
    </xdr:from>
    <xdr:to>
      <xdr:col>24</xdr:col>
      <xdr:colOff>114300</xdr:colOff>
      <xdr:row>57</xdr:row>
      <xdr:rowOff>78740</xdr:rowOff>
    </xdr:to>
    <xdr:sp macro="" textlink="">
      <xdr:nvSpPr>
        <xdr:cNvPr id="120" name="フローチャート: 判断 119"/>
        <xdr:cNvSpPr/>
      </xdr:nvSpPr>
      <xdr:spPr>
        <a:xfrm>
          <a:off x="4203700"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17145</xdr:rowOff>
    </xdr:from>
    <xdr:to>
      <xdr:col>19</xdr:col>
      <xdr:colOff>174625</xdr:colOff>
      <xdr:row>56</xdr:row>
      <xdr:rowOff>113030</xdr:rowOff>
    </xdr:to>
    <xdr:cxnSp macro="">
      <xdr:nvCxnSpPr>
        <xdr:cNvPr id="121" name="直線コネクタ 120"/>
        <xdr:cNvCxnSpPr/>
      </xdr:nvCxnSpPr>
      <xdr:spPr>
        <a:xfrm flipV="1">
          <a:off x="2670175" y="926909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146050</xdr:rowOff>
    </xdr:from>
    <xdr:to>
      <xdr:col>20</xdr:col>
      <xdr:colOff>38100</xdr:colOff>
      <xdr:row>57</xdr:row>
      <xdr:rowOff>78740</xdr:rowOff>
    </xdr:to>
    <xdr:sp macro="" textlink="">
      <xdr:nvSpPr>
        <xdr:cNvPr id="122" name="フローチャート: 判断 121"/>
        <xdr:cNvSpPr/>
      </xdr:nvSpPr>
      <xdr:spPr>
        <a:xfrm>
          <a:off x="3444875" y="9398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70485</xdr:rowOff>
    </xdr:from>
    <xdr:ext cx="528320" cy="249555"/>
    <xdr:sp macro="" textlink="">
      <xdr:nvSpPr>
        <xdr:cNvPr id="123" name="テキスト ボックス 122"/>
        <xdr:cNvSpPr txBox="1"/>
      </xdr:nvSpPr>
      <xdr:spPr>
        <a:xfrm>
          <a:off x="3244215" y="94875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118110</xdr:rowOff>
    </xdr:from>
    <xdr:to>
      <xdr:col>15</xdr:col>
      <xdr:colOff>50800</xdr:colOff>
      <xdr:row>56</xdr:row>
      <xdr:rowOff>113030</xdr:rowOff>
    </xdr:to>
    <xdr:cxnSp macro="">
      <xdr:nvCxnSpPr>
        <xdr:cNvPr id="124" name="直線コネクタ 123"/>
        <xdr:cNvCxnSpPr/>
      </xdr:nvCxnSpPr>
      <xdr:spPr>
        <a:xfrm>
          <a:off x="1860550" y="9204960"/>
          <a:ext cx="80962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160020</xdr:rowOff>
    </xdr:from>
    <xdr:to>
      <xdr:col>15</xdr:col>
      <xdr:colOff>101600</xdr:colOff>
      <xdr:row>57</xdr:row>
      <xdr:rowOff>93345</xdr:rowOff>
    </xdr:to>
    <xdr:sp macro="" textlink="">
      <xdr:nvSpPr>
        <xdr:cNvPr id="125" name="フローチャート: 判断 124"/>
        <xdr:cNvSpPr/>
      </xdr:nvSpPr>
      <xdr:spPr>
        <a:xfrm>
          <a:off x="2619375" y="9411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84455</xdr:rowOff>
    </xdr:from>
    <xdr:ext cx="528320" cy="243205"/>
    <xdr:sp macro="" textlink="">
      <xdr:nvSpPr>
        <xdr:cNvPr id="126" name="テキスト ボックス 125"/>
        <xdr:cNvSpPr txBox="1"/>
      </xdr:nvSpPr>
      <xdr:spPr>
        <a:xfrm>
          <a:off x="2434590" y="95015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55</xdr:row>
      <xdr:rowOff>118110</xdr:rowOff>
    </xdr:from>
    <xdr:to>
      <xdr:col>10</xdr:col>
      <xdr:colOff>114300</xdr:colOff>
      <xdr:row>58</xdr:row>
      <xdr:rowOff>36830</xdr:rowOff>
    </xdr:to>
    <xdr:cxnSp macro="">
      <xdr:nvCxnSpPr>
        <xdr:cNvPr id="127" name="直線コネクタ 126"/>
        <xdr:cNvCxnSpPr/>
      </xdr:nvCxnSpPr>
      <xdr:spPr>
        <a:xfrm flipV="1">
          <a:off x="1047750" y="9204960"/>
          <a:ext cx="8128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134620</xdr:rowOff>
    </xdr:from>
    <xdr:to>
      <xdr:col>10</xdr:col>
      <xdr:colOff>165100</xdr:colOff>
      <xdr:row>55</xdr:row>
      <xdr:rowOff>67310</xdr:rowOff>
    </xdr:to>
    <xdr:sp macro="" textlink="">
      <xdr:nvSpPr>
        <xdr:cNvPr id="128" name="フローチャート: 判断 127"/>
        <xdr:cNvSpPr/>
      </xdr:nvSpPr>
      <xdr:spPr>
        <a:xfrm>
          <a:off x="1809750" y="905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83185</xdr:rowOff>
    </xdr:from>
    <xdr:ext cx="598805" cy="243205"/>
    <xdr:sp macro="" textlink="">
      <xdr:nvSpPr>
        <xdr:cNvPr id="129" name="テキスト ボックス 128"/>
        <xdr:cNvSpPr txBox="1"/>
      </xdr:nvSpPr>
      <xdr:spPr>
        <a:xfrm>
          <a:off x="1576705" y="88398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45085</xdr:rowOff>
    </xdr:from>
    <xdr:to>
      <xdr:col>6</xdr:col>
      <xdr:colOff>38100</xdr:colOff>
      <xdr:row>57</xdr:row>
      <xdr:rowOff>142875</xdr:rowOff>
    </xdr:to>
    <xdr:sp macro="" textlink="">
      <xdr:nvSpPr>
        <xdr:cNvPr id="130" name="フローチャート: 判断 129"/>
        <xdr:cNvSpPr/>
      </xdr:nvSpPr>
      <xdr:spPr>
        <a:xfrm>
          <a:off x="1000125" y="9462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159385</xdr:rowOff>
    </xdr:from>
    <xdr:ext cx="528320" cy="244475"/>
    <xdr:sp macro="" textlink="">
      <xdr:nvSpPr>
        <xdr:cNvPr id="131" name="テキスト ボックス 130"/>
        <xdr:cNvSpPr txBox="1"/>
      </xdr:nvSpPr>
      <xdr:spPr>
        <a:xfrm>
          <a:off x="799465" y="924623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76200</xdr:rowOff>
    </xdr:from>
    <xdr:to>
      <xdr:col>24</xdr:col>
      <xdr:colOff>114300</xdr:colOff>
      <xdr:row>57</xdr:row>
      <xdr:rowOff>8890</xdr:rowOff>
    </xdr:to>
    <xdr:sp macro="" textlink="">
      <xdr:nvSpPr>
        <xdr:cNvPr id="137" name="楕円 136"/>
        <xdr:cNvSpPr/>
      </xdr:nvSpPr>
      <xdr:spPr>
        <a:xfrm>
          <a:off x="4203700" y="932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98425</xdr:rowOff>
    </xdr:from>
    <xdr:ext cx="598805" cy="248920"/>
    <xdr:sp macro="" textlink="">
      <xdr:nvSpPr>
        <xdr:cNvPr id="138" name="総務費該当値テキスト"/>
        <xdr:cNvSpPr txBox="1"/>
      </xdr:nvSpPr>
      <xdr:spPr>
        <a:xfrm>
          <a:off x="4305300" y="9185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132715</xdr:rowOff>
    </xdr:from>
    <xdr:to>
      <xdr:col>20</xdr:col>
      <xdr:colOff>38100</xdr:colOff>
      <xdr:row>56</xdr:row>
      <xdr:rowOff>65405</xdr:rowOff>
    </xdr:to>
    <xdr:sp macro="" textlink="">
      <xdr:nvSpPr>
        <xdr:cNvPr id="139" name="楕円 138"/>
        <xdr:cNvSpPr/>
      </xdr:nvSpPr>
      <xdr:spPr>
        <a:xfrm>
          <a:off x="3444875" y="9219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81280</xdr:rowOff>
    </xdr:from>
    <xdr:ext cx="598805" cy="249555"/>
    <xdr:sp macro="" textlink="">
      <xdr:nvSpPr>
        <xdr:cNvPr id="140" name="テキスト ボックス 139"/>
        <xdr:cNvSpPr txBox="1"/>
      </xdr:nvSpPr>
      <xdr:spPr>
        <a:xfrm>
          <a:off x="3211830" y="900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64135</xdr:rowOff>
    </xdr:from>
    <xdr:to>
      <xdr:col>15</xdr:col>
      <xdr:colOff>101600</xdr:colOff>
      <xdr:row>56</xdr:row>
      <xdr:rowOff>161925</xdr:rowOff>
    </xdr:to>
    <xdr:sp macro="" textlink="">
      <xdr:nvSpPr>
        <xdr:cNvPr id="141" name="楕円 140"/>
        <xdr:cNvSpPr/>
      </xdr:nvSpPr>
      <xdr:spPr>
        <a:xfrm>
          <a:off x="2619375"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12700</xdr:rowOff>
    </xdr:from>
    <xdr:ext cx="598805" cy="249555"/>
    <xdr:sp macro="" textlink="">
      <xdr:nvSpPr>
        <xdr:cNvPr id="142" name="テキスト ボックス 141"/>
        <xdr:cNvSpPr txBox="1"/>
      </xdr:nvSpPr>
      <xdr:spPr>
        <a:xfrm>
          <a:off x="2402205" y="90995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69215</xdr:rowOff>
    </xdr:from>
    <xdr:to>
      <xdr:col>10</xdr:col>
      <xdr:colOff>165100</xdr:colOff>
      <xdr:row>56</xdr:row>
      <xdr:rowOff>1905</xdr:rowOff>
    </xdr:to>
    <xdr:sp macro="" textlink="">
      <xdr:nvSpPr>
        <xdr:cNvPr id="143" name="楕円 142"/>
        <xdr:cNvSpPr/>
      </xdr:nvSpPr>
      <xdr:spPr>
        <a:xfrm>
          <a:off x="1809750" y="9156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158750</xdr:rowOff>
    </xdr:from>
    <xdr:ext cx="598805" cy="244475"/>
    <xdr:sp macro="" textlink="">
      <xdr:nvSpPr>
        <xdr:cNvPr id="144" name="テキスト ボックス 143"/>
        <xdr:cNvSpPr txBox="1"/>
      </xdr:nvSpPr>
      <xdr:spPr>
        <a:xfrm>
          <a:off x="1576705" y="924560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85725</xdr:rowOff>
    </xdr:to>
    <xdr:sp macro="" textlink="">
      <xdr:nvSpPr>
        <xdr:cNvPr id="145" name="楕円 144"/>
        <xdr:cNvSpPr/>
      </xdr:nvSpPr>
      <xdr:spPr>
        <a:xfrm>
          <a:off x="1000125" y="9570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76835</xdr:rowOff>
    </xdr:from>
    <xdr:ext cx="528320" cy="249555"/>
    <xdr:sp macro="" textlink="">
      <xdr:nvSpPr>
        <xdr:cNvPr id="146" name="テキスト ボックス 145"/>
        <xdr:cNvSpPr txBox="1"/>
      </xdr:nvSpPr>
      <xdr:spPr>
        <a:xfrm>
          <a:off x="799465" y="965898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900"/>
    <xdr:sp macro="" textlink="">
      <xdr:nvSpPr>
        <xdr:cNvPr id="155" name="テキスト ボックス 154"/>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5145" cy="248285"/>
    <xdr:sp macro="" textlink="">
      <xdr:nvSpPr>
        <xdr:cNvPr id="157" name="テキスト ボックス 156"/>
        <xdr:cNvSpPr txBox="1"/>
      </xdr:nvSpPr>
      <xdr:spPr>
        <a:xfrm>
          <a:off x="214630" y="133216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4475"/>
    <xdr:sp macro="" textlink="">
      <xdr:nvSpPr>
        <xdr:cNvPr id="159" name="テキスト ボックス 158"/>
        <xdr:cNvSpPr txBox="1"/>
      </xdr:nvSpPr>
      <xdr:spPr>
        <a:xfrm>
          <a:off x="166370" y="1300797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8285"/>
    <xdr:sp macro="" textlink="">
      <xdr:nvSpPr>
        <xdr:cNvPr id="161" name="テキスト ボックス 160"/>
        <xdr:cNvSpPr txBox="1"/>
      </xdr:nvSpPr>
      <xdr:spPr>
        <a:xfrm>
          <a:off x="166370" y="1269238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4475"/>
    <xdr:sp macro="" textlink="">
      <xdr:nvSpPr>
        <xdr:cNvPr id="163" name="テキスト ボックス 162"/>
        <xdr:cNvSpPr txBox="1"/>
      </xdr:nvSpPr>
      <xdr:spPr>
        <a:xfrm>
          <a:off x="166370" y="1237869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8285"/>
    <xdr:sp macro="" textlink="">
      <xdr:nvSpPr>
        <xdr:cNvPr id="165" name="テキスト ボックス 164"/>
        <xdr:cNvSpPr txBox="1"/>
      </xdr:nvSpPr>
      <xdr:spPr>
        <a:xfrm>
          <a:off x="166370" y="12064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3840"/>
    <xdr:sp macro="" textlink="">
      <xdr:nvSpPr>
        <xdr:cNvPr id="167" name="テキスト ボックス 166"/>
        <xdr:cNvSpPr txBox="1"/>
      </xdr:nvSpPr>
      <xdr:spPr>
        <a:xfrm>
          <a:off x="166370" y="11750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9" name="テキスト ボックス 168"/>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3205"/>
    <xdr:sp macro="" textlink="">
      <xdr:nvSpPr>
        <xdr:cNvPr id="171" name="テキスト ボックス 170"/>
        <xdr:cNvSpPr txBox="1"/>
      </xdr:nvSpPr>
      <xdr:spPr>
        <a:xfrm>
          <a:off x="1663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41275</xdr:rowOff>
    </xdr:from>
    <xdr:to>
      <xdr:col>24</xdr:col>
      <xdr:colOff>62865</xdr:colOff>
      <xdr:row>78</xdr:row>
      <xdr:rowOff>78740</xdr:rowOff>
    </xdr:to>
    <xdr:cxnSp macro="">
      <xdr:nvCxnSpPr>
        <xdr:cNvPr id="173" name="直線コネクタ 172"/>
        <xdr:cNvCxnSpPr/>
      </xdr:nvCxnSpPr>
      <xdr:spPr>
        <a:xfrm flipV="1">
          <a:off x="4252595" y="116046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83185</xdr:rowOff>
    </xdr:from>
    <xdr:ext cx="598805" cy="243205"/>
    <xdr:sp macro="" textlink="">
      <xdr:nvSpPr>
        <xdr:cNvPr id="174" name="民生費最小値テキスト"/>
        <xdr:cNvSpPr txBox="1"/>
      </xdr:nvSpPr>
      <xdr:spPr>
        <a:xfrm>
          <a:off x="4305300" y="129673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78740</xdr:rowOff>
    </xdr:from>
    <xdr:to>
      <xdr:col>24</xdr:col>
      <xdr:colOff>152400</xdr:colOff>
      <xdr:row>78</xdr:row>
      <xdr:rowOff>78740</xdr:rowOff>
    </xdr:to>
    <xdr:cxnSp macro="">
      <xdr:nvCxnSpPr>
        <xdr:cNvPr id="175" name="直線コネクタ 174"/>
        <xdr:cNvCxnSpPr/>
      </xdr:nvCxnSpPr>
      <xdr:spPr>
        <a:xfrm>
          <a:off x="4181475"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155575</xdr:rowOff>
    </xdr:from>
    <xdr:ext cx="598805" cy="244475"/>
    <xdr:sp macro="" textlink="">
      <xdr:nvSpPr>
        <xdr:cNvPr id="176" name="民生費最大値テキスト"/>
        <xdr:cNvSpPr txBox="1"/>
      </xdr:nvSpPr>
      <xdr:spPr>
        <a:xfrm>
          <a:off x="4305300" y="113887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41275</xdr:rowOff>
    </xdr:from>
    <xdr:to>
      <xdr:col>24</xdr:col>
      <xdr:colOff>152400</xdr:colOff>
      <xdr:row>70</xdr:row>
      <xdr:rowOff>41275</xdr:rowOff>
    </xdr:to>
    <xdr:cxnSp macro="">
      <xdr:nvCxnSpPr>
        <xdr:cNvPr id="177" name="直線コネクタ 176"/>
        <xdr:cNvCxnSpPr/>
      </xdr:nvCxnSpPr>
      <xdr:spPr>
        <a:xfrm>
          <a:off x="4181475" y="1160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60325</xdr:rowOff>
    </xdr:from>
    <xdr:to>
      <xdr:col>24</xdr:col>
      <xdr:colOff>63500</xdr:colOff>
      <xdr:row>77</xdr:row>
      <xdr:rowOff>111760</xdr:rowOff>
    </xdr:to>
    <xdr:cxnSp macro="">
      <xdr:nvCxnSpPr>
        <xdr:cNvPr id="178" name="直線コネクタ 177"/>
        <xdr:cNvCxnSpPr/>
      </xdr:nvCxnSpPr>
      <xdr:spPr>
        <a:xfrm flipV="1">
          <a:off x="3492500" y="1277937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63500</xdr:rowOff>
    </xdr:from>
    <xdr:ext cx="598805" cy="243205"/>
    <xdr:sp macro="" textlink="">
      <xdr:nvSpPr>
        <xdr:cNvPr id="179" name="民生費平均値テキスト"/>
        <xdr:cNvSpPr txBox="1"/>
      </xdr:nvSpPr>
      <xdr:spPr>
        <a:xfrm>
          <a:off x="4305300" y="12287250"/>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41275</xdr:rowOff>
    </xdr:from>
    <xdr:to>
      <xdr:col>24</xdr:col>
      <xdr:colOff>114300</xdr:colOff>
      <xdr:row>75</xdr:row>
      <xdr:rowOff>139065</xdr:rowOff>
    </xdr:to>
    <xdr:sp macro="" textlink="">
      <xdr:nvSpPr>
        <xdr:cNvPr id="180" name="フローチャート: 判断 179"/>
        <xdr:cNvSpPr/>
      </xdr:nvSpPr>
      <xdr:spPr>
        <a:xfrm>
          <a:off x="4203700" y="1243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160655</xdr:rowOff>
    </xdr:from>
    <xdr:to>
      <xdr:col>19</xdr:col>
      <xdr:colOff>174625</xdr:colOff>
      <xdr:row>77</xdr:row>
      <xdr:rowOff>111760</xdr:rowOff>
    </xdr:to>
    <xdr:cxnSp macro="">
      <xdr:nvCxnSpPr>
        <xdr:cNvPr id="181" name="直線コネクタ 180"/>
        <xdr:cNvCxnSpPr/>
      </xdr:nvCxnSpPr>
      <xdr:spPr>
        <a:xfrm>
          <a:off x="2670175" y="12714605"/>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157480</xdr:rowOff>
    </xdr:from>
    <xdr:to>
      <xdr:col>20</xdr:col>
      <xdr:colOff>38100</xdr:colOff>
      <xdr:row>76</xdr:row>
      <xdr:rowOff>90170</xdr:rowOff>
    </xdr:to>
    <xdr:sp macro="" textlink="">
      <xdr:nvSpPr>
        <xdr:cNvPr id="182" name="フローチャート: 判断 181"/>
        <xdr:cNvSpPr/>
      </xdr:nvSpPr>
      <xdr:spPr>
        <a:xfrm>
          <a:off x="3444875" y="12546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105410</xdr:rowOff>
    </xdr:from>
    <xdr:ext cx="598805" cy="248285"/>
    <xdr:sp macro="" textlink="">
      <xdr:nvSpPr>
        <xdr:cNvPr id="183" name="テキスト ボックス 182"/>
        <xdr:cNvSpPr txBox="1"/>
      </xdr:nvSpPr>
      <xdr:spPr>
        <a:xfrm>
          <a:off x="3211830" y="1232916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160655</xdr:rowOff>
    </xdr:from>
    <xdr:to>
      <xdr:col>15</xdr:col>
      <xdr:colOff>50800</xdr:colOff>
      <xdr:row>78</xdr:row>
      <xdr:rowOff>72390</xdr:rowOff>
    </xdr:to>
    <xdr:cxnSp macro="">
      <xdr:nvCxnSpPr>
        <xdr:cNvPr id="184" name="直線コネクタ 183"/>
        <xdr:cNvCxnSpPr/>
      </xdr:nvCxnSpPr>
      <xdr:spPr>
        <a:xfrm flipV="1">
          <a:off x="1860550" y="12714605"/>
          <a:ext cx="8096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59055</xdr:rowOff>
    </xdr:from>
    <xdr:to>
      <xdr:col>15</xdr:col>
      <xdr:colOff>101600</xdr:colOff>
      <xdr:row>75</xdr:row>
      <xdr:rowOff>156845</xdr:rowOff>
    </xdr:to>
    <xdr:sp macro="" textlink="">
      <xdr:nvSpPr>
        <xdr:cNvPr id="185" name="フローチャート: 判断 184"/>
        <xdr:cNvSpPr/>
      </xdr:nvSpPr>
      <xdr:spPr>
        <a:xfrm>
          <a:off x="2619375" y="1244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6985</xdr:rowOff>
    </xdr:from>
    <xdr:ext cx="598805" cy="248285"/>
    <xdr:sp macro="" textlink="">
      <xdr:nvSpPr>
        <xdr:cNvPr id="186" name="テキスト ボックス 185"/>
        <xdr:cNvSpPr txBox="1"/>
      </xdr:nvSpPr>
      <xdr:spPr>
        <a:xfrm>
          <a:off x="2402205" y="122307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72390</xdr:rowOff>
    </xdr:from>
    <xdr:to>
      <xdr:col>10</xdr:col>
      <xdr:colOff>114300</xdr:colOff>
      <xdr:row>78</xdr:row>
      <xdr:rowOff>102870</xdr:rowOff>
    </xdr:to>
    <xdr:cxnSp macro="">
      <xdr:nvCxnSpPr>
        <xdr:cNvPr id="187" name="直線コネクタ 186"/>
        <xdr:cNvCxnSpPr/>
      </xdr:nvCxnSpPr>
      <xdr:spPr>
        <a:xfrm flipV="1">
          <a:off x="1047750" y="1295654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154940</xdr:rowOff>
    </xdr:from>
    <xdr:to>
      <xdr:col>10</xdr:col>
      <xdr:colOff>165100</xdr:colOff>
      <xdr:row>77</xdr:row>
      <xdr:rowOff>87630</xdr:rowOff>
    </xdr:to>
    <xdr:sp macro="" textlink="">
      <xdr:nvSpPr>
        <xdr:cNvPr id="188" name="フローチャート: 判断 187"/>
        <xdr:cNvSpPr/>
      </xdr:nvSpPr>
      <xdr:spPr>
        <a:xfrm>
          <a:off x="1809750" y="1270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103505</xdr:rowOff>
    </xdr:from>
    <xdr:ext cx="598805" cy="249555"/>
    <xdr:sp macro="" textlink="">
      <xdr:nvSpPr>
        <xdr:cNvPr id="189" name="テキスト ボックス 188"/>
        <xdr:cNvSpPr txBox="1"/>
      </xdr:nvSpPr>
      <xdr:spPr>
        <a:xfrm>
          <a:off x="1576705" y="124923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46355</xdr:rowOff>
    </xdr:from>
    <xdr:to>
      <xdr:col>6</xdr:col>
      <xdr:colOff>38100</xdr:colOff>
      <xdr:row>77</xdr:row>
      <xdr:rowOff>144145</xdr:rowOff>
    </xdr:to>
    <xdr:sp macro="" textlink="">
      <xdr:nvSpPr>
        <xdr:cNvPr id="190" name="フローチャート: 判断 189"/>
        <xdr:cNvSpPr/>
      </xdr:nvSpPr>
      <xdr:spPr>
        <a:xfrm>
          <a:off x="1000125" y="12765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160020</xdr:rowOff>
    </xdr:from>
    <xdr:ext cx="598805" cy="243205"/>
    <xdr:sp macro="" textlink="">
      <xdr:nvSpPr>
        <xdr:cNvPr id="191" name="テキスト ボックス 190"/>
        <xdr:cNvSpPr txBox="1"/>
      </xdr:nvSpPr>
      <xdr:spPr>
        <a:xfrm>
          <a:off x="767080" y="1254887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10795</xdr:rowOff>
    </xdr:from>
    <xdr:to>
      <xdr:col>24</xdr:col>
      <xdr:colOff>114300</xdr:colOff>
      <xdr:row>77</xdr:row>
      <xdr:rowOff>108585</xdr:rowOff>
    </xdr:to>
    <xdr:sp macro="" textlink="">
      <xdr:nvSpPr>
        <xdr:cNvPr id="197" name="楕円 196"/>
        <xdr:cNvSpPr/>
      </xdr:nvSpPr>
      <xdr:spPr>
        <a:xfrm>
          <a:off x="4203700" y="1272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155575</xdr:rowOff>
    </xdr:from>
    <xdr:ext cx="598805" cy="244475"/>
    <xdr:sp macro="" textlink="">
      <xdr:nvSpPr>
        <xdr:cNvPr id="198" name="民生費該当値テキスト"/>
        <xdr:cNvSpPr txBox="1"/>
      </xdr:nvSpPr>
      <xdr:spPr>
        <a:xfrm>
          <a:off x="4305300" y="127095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62865</xdr:rowOff>
    </xdr:from>
    <xdr:to>
      <xdr:col>20</xdr:col>
      <xdr:colOff>38100</xdr:colOff>
      <xdr:row>77</xdr:row>
      <xdr:rowOff>160655</xdr:rowOff>
    </xdr:to>
    <xdr:sp macro="" textlink="">
      <xdr:nvSpPr>
        <xdr:cNvPr id="199" name="楕円 198"/>
        <xdr:cNvSpPr/>
      </xdr:nvSpPr>
      <xdr:spPr>
        <a:xfrm>
          <a:off x="3444875" y="12781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152400</xdr:rowOff>
    </xdr:from>
    <xdr:ext cx="598805" cy="243205"/>
    <xdr:sp macro="" textlink="">
      <xdr:nvSpPr>
        <xdr:cNvPr id="200" name="テキスト ボックス 199"/>
        <xdr:cNvSpPr txBox="1"/>
      </xdr:nvSpPr>
      <xdr:spPr>
        <a:xfrm>
          <a:off x="3211830" y="1287145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111760</xdr:rowOff>
    </xdr:from>
    <xdr:to>
      <xdr:col>15</xdr:col>
      <xdr:colOff>101600</xdr:colOff>
      <xdr:row>77</xdr:row>
      <xdr:rowOff>44450</xdr:rowOff>
    </xdr:to>
    <xdr:sp macro="" textlink="">
      <xdr:nvSpPr>
        <xdr:cNvPr id="201" name="楕円 200"/>
        <xdr:cNvSpPr/>
      </xdr:nvSpPr>
      <xdr:spPr>
        <a:xfrm>
          <a:off x="2619375" y="1266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36195</xdr:rowOff>
    </xdr:from>
    <xdr:ext cx="598805" cy="249555"/>
    <xdr:sp macro="" textlink="">
      <xdr:nvSpPr>
        <xdr:cNvPr id="202" name="テキスト ボックス 201"/>
        <xdr:cNvSpPr txBox="1"/>
      </xdr:nvSpPr>
      <xdr:spPr>
        <a:xfrm>
          <a:off x="2402205" y="12755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24130</xdr:rowOff>
    </xdr:from>
    <xdr:to>
      <xdr:col>10</xdr:col>
      <xdr:colOff>165100</xdr:colOff>
      <xdr:row>78</xdr:row>
      <xdr:rowOff>121920</xdr:rowOff>
    </xdr:to>
    <xdr:sp macro="" textlink="">
      <xdr:nvSpPr>
        <xdr:cNvPr id="203" name="楕円 202"/>
        <xdr:cNvSpPr/>
      </xdr:nvSpPr>
      <xdr:spPr>
        <a:xfrm>
          <a:off x="1809750" y="1290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113030</xdr:rowOff>
    </xdr:from>
    <xdr:ext cx="598805" cy="249555"/>
    <xdr:sp macro="" textlink="">
      <xdr:nvSpPr>
        <xdr:cNvPr id="204" name="テキスト ボックス 203"/>
        <xdr:cNvSpPr txBox="1"/>
      </xdr:nvSpPr>
      <xdr:spPr>
        <a:xfrm>
          <a:off x="1576705" y="129971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53975</xdr:rowOff>
    </xdr:from>
    <xdr:to>
      <xdr:col>6</xdr:col>
      <xdr:colOff>38100</xdr:colOff>
      <xdr:row>78</xdr:row>
      <xdr:rowOff>151765</xdr:rowOff>
    </xdr:to>
    <xdr:sp macro="" textlink="">
      <xdr:nvSpPr>
        <xdr:cNvPr id="205" name="楕円 204"/>
        <xdr:cNvSpPr/>
      </xdr:nvSpPr>
      <xdr:spPr>
        <a:xfrm>
          <a:off x="1000125" y="12938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142875</xdr:rowOff>
    </xdr:from>
    <xdr:ext cx="598805" cy="249555"/>
    <xdr:sp macro="" textlink="">
      <xdr:nvSpPr>
        <xdr:cNvPr id="206" name="テキスト ボックス 205"/>
        <xdr:cNvSpPr txBox="1"/>
      </xdr:nvSpPr>
      <xdr:spPr>
        <a:xfrm>
          <a:off x="767080" y="13027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900"/>
    <xdr:sp macro="" textlink="">
      <xdr:nvSpPr>
        <xdr:cNvPr id="215" name="テキスト ボックス 214"/>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730"/>
    <xdr:sp macro="" textlink="">
      <xdr:nvSpPr>
        <xdr:cNvPr id="217" name="テキスト ボックス 216"/>
        <xdr:cNvSpPr txBox="1"/>
      </xdr:nvSpPr>
      <xdr:spPr>
        <a:xfrm>
          <a:off x="481330"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5145" cy="259080"/>
    <xdr:sp macro="" textlink="">
      <xdr:nvSpPr>
        <xdr:cNvPr id="219" name="テキスト ボックス 218"/>
        <xdr:cNvSpPr txBox="1"/>
      </xdr:nvSpPr>
      <xdr:spPr>
        <a:xfrm>
          <a:off x="21463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145" cy="259080"/>
    <xdr:sp macro="" textlink="">
      <xdr:nvSpPr>
        <xdr:cNvPr id="221" name="テキスト ボックス 220"/>
        <xdr:cNvSpPr txBox="1"/>
      </xdr:nvSpPr>
      <xdr:spPr>
        <a:xfrm>
          <a:off x="21463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5145" cy="252730"/>
    <xdr:sp macro="" textlink="">
      <xdr:nvSpPr>
        <xdr:cNvPr id="223" name="テキスト ボックス 222"/>
        <xdr:cNvSpPr txBox="1"/>
      </xdr:nvSpPr>
      <xdr:spPr>
        <a:xfrm>
          <a:off x="21463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25145" cy="259080"/>
    <xdr:sp macro="" textlink="">
      <xdr:nvSpPr>
        <xdr:cNvPr id="225" name="テキスト ボックス 224"/>
        <xdr:cNvSpPr txBox="1"/>
      </xdr:nvSpPr>
      <xdr:spPr>
        <a:xfrm>
          <a:off x="214630"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6" name="直線コネクタ 225"/>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7" name="テキスト ボックス 226"/>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3205"/>
    <xdr:sp macro="" textlink="">
      <xdr:nvSpPr>
        <xdr:cNvPr id="229" name="テキスト ボックス 228"/>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133350</xdr:rowOff>
    </xdr:from>
    <xdr:to>
      <xdr:col>24</xdr:col>
      <xdr:colOff>62865</xdr:colOff>
      <xdr:row>98</xdr:row>
      <xdr:rowOff>29845</xdr:rowOff>
    </xdr:to>
    <xdr:cxnSp macro="">
      <xdr:nvCxnSpPr>
        <xdr:cNvPr id="231" name="直線コネクタ 230"/>
        <xdr:cNvCxnSpPr/>
      </xdr:nvCxnSpPr>
      <xdr:spPr>
        <a:xfrm flipV="1">
          <a:off x="4252595" y="1483360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xdr:cNvSpPr txBox="1"/>
      </xdr:nvSpPr>
      <xdr:spPr>
        <a:xfrm>
          <a:off x="430530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xdr:cNvCxnSpPr/>
      </xdr:nvCxnSpPr>
      <xdr:spPr>
        <a:xfrm>
          <a:off x="4181475" y="16260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81915</xdr:rowOff>
    </xdr:from>
    <xdr:ext cx="598805" cy="249555"/>
    <xdr:sp macro="" textlink="">
      <xdr:nvSpPr>
        <xdr:cNvPr id="234" name="衛生費最大値テキスト"/>
        <xdr:cNvSpPr txBox="1"/>
      </xdr:nvSpPr>
      <xdr:spPr>
        <a:xfrm>
          <a:off x="4305300" y="14617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133350</xdr:rowOff>
    </xdr:from>
    <xdr:to>
      <xdr:col>24</xdr:col>
      <xdr:colOff>152400</xdr:colOff>
      <xdr:row>89</xdr:row>
      <xdr:rowOff>133350</xdr:rowOff>
    </xdr:to>
    <xdr:cxnSp macro="">
      <xdr:nvCxnSpPr>
        <xdr:cNvPr id="235" name="直線コネクタ 234"/>
        <xdr:cNvCxnSpPr/>
      </xdr:nvCxnSpPr>
      <xdr:spPr>
        <a:xfrm>
          <a:off x="4181475" y="14833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86360</xdr:rowOff>
    </xdr:from>
    <xdr:to>
      <xdr:col>24</xdr:col>
      <xdr:colOff>63500</xdr:colOff>
      <xdr:row>97</xdr:row>
      <xdr:rowOff>149225</xdr:rowOff>
    </xdr:to>
    <xdr:cxnSp macro="">
      <xdr:nvCxnSpPr>
        <xdr:cNvPr id="236" name="直線コネクタ 235"/>
        <xdr:cNvCxnSpPr/>
      </xdr:nvCxnSpPr>
      <xdr:spPr>
        <a:xfrm>
          <a:off x="3492500" y="16145510"/>
          <a:ext cx="762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xdr:cNvSpPr txBox="1"/>
      </xdr:nvSpPr>
      <xdr:spPr>
        <a:xfrm>
          <a:off x="4305300" y="15570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xdr:cNvSpPr/>
      </xdr:nvSpPr>
      <xdr:spPr>
        <a:xfrm>
          <a:off x="4203700" y="1571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86360</xdr:rowOff>
    </xdr:from>
    <xdr:to>
      <xdr:col>19</xdr:col>
      <xdr:colOff>174625</xdr:colOff>
      <xdr:row>97</xdr:row>
      <xdr:rowOff>155575</xdr:rowOff>
    </xdr:to>
    <xdr:cxnSp macro="">
      <xdr:nvCxnSpPr>
        <xdr:cNvPr id="239" name="直線コネクタ 238"/>
        <xdr:cNvCxnSpPr/>
      </xdr:nvCxnSpPr>
      <xdr:spPr>
        <a:xfrm flipV="1">
          <a:off x="2670175" y="16145510"/>
          <a:ext cx="8223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xdr:cNvSpPr/>
      </xdr:nvSpPr>
      <xdr:spPr>
        <a:xfrm>
          <a:off x="3444875" y="15675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28320" cy="252730"/>
    <xdr:sp macro="" textlink="">
      <xdr:nvSpPr>
        <xdr:cNvPr id="241" name="テキスト ボックス 240"/>
        <xdr:cNvSpPr txBox="1"/>
      </xdr:nvSpPr>
      <xdr:spPr>
        <a:xfrm>
          <a:off x="3244215" y="15450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155575</xdr:rowOff>
    </xdr:from>
    <xdr:to>
      <xdr:col>15</xdr:col>
      <xdr:colOff>50800</xdr:colOff>
      <xdr:row>98</xdr:row>
      <xdr:rowOff>115570</xdr:rowOff>
    </xdr:to>
    <xdr:cxnSp macro="">
      <xdr:nvCxnSpPr>
        <xdr:cNvPr id="242" name="直線コネクタ 241"/>
        <xdr:cNvCxnSpPr/>
      </xdr:nvCxnSpPr>
      <xdr:spPr>
        <a:xfrm flipV="1">
          <a:off x="1860550" y="16214725"/>
          <a:ext cx="8096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xdr:cNvSpPr/>
      </xdr:nvSpPr>
      <xdr:spPr>
        <a:xfrm>
          <a:off x="2619375" y="15711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28320" cy="258445"/>
    <xdr:sp macro="" textlink="">
      <xdr:nvSpPr>
        <xdr:cNvPr id="244" name="テキスト ボックス 243"/>
        <xdr:cNvSpPr txBox="1"/>
      </xdr:nvSpPr>
      <xdr:spPr>
        <a:xfrm>
          <a:off x="2434590" y="15487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145415</xdr:rowOff>
    </xdr:from>
    <xdr:to>
      <xdr:col>10</xdr:col>
      <xdr:colOff>114300</xdr:colOff>
      <xdr:row>98</xdr:row>
      <xdr:rowOff>115570</xdr:rowOff>
    </xdr:to>
    <xdr:cxnSp macro="">
      <xdr:nvCxnSpPr>
        <xdr:cNvPr id="245" name="直線コネクタ 244"/>
        <xdr:cNvCxnSpPr/>
      </xdr:nvCxnSpPr>
      <xdr:spPr>
        <a:xfrm>
          <a:off x="1047750" y="1620456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xdr:cNvSpPr/>
      </xdr:nvSpPr>
      <xdr:spPr>
        <a:xfrm>
          <a:off x="1809750" y="1585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8320" cy="252730"/>
    <xdr:sp macro="" textlink="">
      <xdr:nvSpPr>
        <xdr:cNvPr id="247" name="テキスト ボックス 246"/>
        <xdr:cNvSpPr txBox="1"/>
      </xdr:nvSpPr>
      <xdr:spPr>
        <a:xfrm>
          <a:off x="1609090" y="15633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xdr:cNvSpPr/>
      </xdr:nvSpPr>
      <xdr:spPr>
        <a:xfrm>
          <a:off x="1000125" y="15871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28320" cy="259080"/>
    <xdr:sp macro="" textlink="">
      <xdr:nvSpPr>
        <xdr:cNvPr id="249" name="テキスト ボックス 248"/>
        <xdr:cNvSpPr txBox="1"/>
      </xdr:nvSpPr>
      <xdr:spPr>
        <a:xfrm>
          <a:off x="799465" y="15646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98425</xdr:rowOff>
    </xdr:from>
    <xdr:to>
      <xdr:col>24</xdr:col>
      <xdr:colOff>114300</xdr:colOff>
      <xdr:row>98</xdr:row>
      <xdr:rowOff>29210</xdr:rowOff>
    </xdr:to>
    <xdr:sp macro="" textlink="">
      <xdr:nvSpPr>
        <xdr:cNvPr id="255" name="楕円 254"/>
        <xdr:cNvSpPr/>
      </xdr:nvSpPr>
      <xdr:spPr>
        <a:xfrm>
          <a:off x="4203700" y="16157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13335</xdr:rowOff>
    </xdr:from>
    <xdr:ext cx="534670" cy="259080"/>
    <xdr:sp macro="" textlink="">
      <xdr:nvSpPr>
        <xdr:cNvPr id="256" name="衛生費該当値テキスト"/>
        <xdr:cNvSpPr txBox="1"/>
      </xdr:nvSpPr>
      <xdr:spPr>
        <a:xfrm>
          <a:off x="4305300" y="1607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34925</xdr:rowOff>
    </xdr:from>
    <xdr:to>
      <xdr:col>20</xdr:col>
      <xdr:colOff>38100</xdr:colOff>
      <xdr:row>97</xdr:row>
      <xdr:rowOff>136525</xdr:rowOff>
    </xdr:to>
    <xdr:sp macro="" textlink="">
      <xdr:nvSpPr>
        <xdr:cNvPr id="257" name="楕円 256"/>
        <xdr:cNvSpPr/>
      </xdr:nvSpPr>
      <xdr:spPr>
        <a:xfrm>
          <a:off x="3444875" y="16094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127635</xdr:rowOff>
    </xdr:from>
    <xdr:ext cx="528320" cy="259080"/>
    <xdr:sp macro="" textlink="">
      <xdr:nvSpPr>
        <xdr:cNvPr id="258" name="テキスト ボックス 257"/>
        <xdr:cNvSpPr txBox="1"/>
      </xdr:nvSpPr>
      <xdr:spPr>
        <a:xfrm>
          <a:off x="3244215" y="16186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104775</xdr:rowOff>
    </xdr:from>
    <xdr:to>
      <xdr:col>15</xdr:col>
      <xdr:colOff>101600</xdr:colOff>
      <xdr:row>98</xdr:row>
      <xdr:rowOff>34925</xdr:rowOff>
    </xdr:to>
    <xdr:sp macro="" textlink="">
      <xdr:nvSpPr>
        <xdr:cNvPr id="259" name="楕円 258"/>
        <xdr:cNvSpPr/>
      </xdr:nvSpPr>
      <xdr:spPr>
        <a:xfrm>
          <a:off x="2619375"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26035</xdr:rowOff>
    </xdr:from>
    <xdr:ext cx="528320" cy="259080"/>
    <xdr:sp macro="" textlink="">
      <xdr:nvSpPr>
        <xdr:cNvPr id="260" name="テキスト ボックス 259"/>
        <xdr:cNvSpPr txBox="1"/>
      </xdr:nvSpPr>
      <xdr:spPr>
        <a:xfrm>
          <a:off x="2434590" y="16256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64770</xdr:rowOff>
    </xdr:from>
    <xdr:to>
      <xdr:col>10</xdr:col>
      <xdr:colOff>165100</xdr:colOff>
      <xdr:row>98</xdr:row>
      <xdr:rowOff>166370</xdr:rowOff>
    </xdr:to>
    <xdr:sp macro="" textlink="">
      <xdr:nvSpPr>
        <xdr:cNvPr id="261" name="楕円 260"/>
        <xdr:cNvSpPr/>
      </xdr:nvSpPr>
      <xdr:spPr>
        <a:xfrm>
          <a:off x="180975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157480</xdr:rowOff>
    </xdr:from>
    <xdr:ext cx="528320" cy="252730"/>
    <xdr:sp macro="" textlink="">
      <xdr:nvSpPr>
        <xdr:cNvPr id="262" name="テキスト ボックス 261"/>
        <xdr:cNvSpPr txBox="1"/>
      </xdr:nvSpPr>
      <xdr:spPr>
        <a:xfrm>
          <a:off x="1609090" y="163880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94615</xdr:rowOff>
    </xdr:from>
    <xdr:to>
      <xdr:col>6</xdr:col>
      <xdr:colOff>38100</xdr:colOff>
      <xdr:row>98</xdr:row>
      <xdr:rowOff>24765</xdr:rowOff>
    </xdr:to>
    <xdr:sp macro="" textlink="">
      <xdr:nvSpPr>
        <xdr:cNvPr id="263" name="楕円 262"/>
        <xdr:cNvSpPr/>
      </xdr:nvSpPr>
      <xdr:spPr>
        <a:xfrm>
          <a:off x="1000125" y="16153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15875</xdr:rowOff>
    </xdr:from>
    <xdr:ext cx="528320" cy="259080"/>
    <xdr:sp macro="" textlink="">
      <xdr:nvSpPr>
        <xdr:cNvPr id="264" name="テキスト ボックス 263"/>
        <xdr:cNvSpPr txBox="1"/>
      </xdr:nvSpPr>
      <xdr:spPr>
        <a:xfrm>
          <a:off x="799465" y="162464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900"/>
    <xdr:sp macro="" textlink="">
      <xdr:nvSpPr>
        <xdr:cNvPr id="273" name="テキスト ボックス 272"/>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75" name="直線コネクタ 274"/>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4475"/>
    <xdr:sp macro="" textlink="">
      <xdr:nvSpPr>
        <xdr:cNvPr id="276" name="テキスト ボックス 275"/>
        <xdr:cNvSpPr txBox="1"/>
      </xdr:nvSpPr>
      <xdr:spPr>
        <a:xfrm>
          <a:off x="5831205"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7" name="直線コネクタ 276"/>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138430</xdr:rowOff>
    </xdr:from>
    <xdr:ext cx="461010" cy="248285"/>
    <xdr:sp macro="" textlink="">
      <xdr:nvSpPr>
        <xdr:cNvPr id="278" name="テキスト ボックス 277"/>
        <xdr:cNvSpPr txBox="1"/>
      </xdr:nvSpPr>
      <xdr:spPr>
        <a:xfrm>
          <a:off x="5628640" y="6088380"/>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9" name="直線コネクタ 278"/>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154940</xdr:rowOff>
    </xdr:from>
    <xdr:ext cx="461010" cy="244475"/>
    <xdr:sp macro="" textlink="">
      <xdr:nvSpPr>
        <xdr:cNvPr id="280" name="テキスト ボックス 279"/>
        <xdr:cNvSpPr txBox="1"/>
      </xdr:nvSpPr>
      <xdr:spPr>
        <a:xfrm>
          <a:off x="5628640" y="577469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1" name="直線コネクタ 280"/>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1010" cy="248285"/>
    <xdr:sp macro="" textlink="">
      <xdr:nvSpPr>
        <xdr:cNvPr id="282" name="テキスト ボックス 281"/>
        <xdr:cNvSpPr txBox="1"/>
      </xdr:nvSpPr>
      <xdr:spPr>
        <a:xfrm>
          <a:off x="5628640" y="5460365"/>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3" name="直線コネクタ 282"/>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1010" cy="243840"/>
    <xdr:sp macro="" textlink="">
      <xdr:nvSpPr>
        <xdr:cNvPr id="284" name="テキスト ボックス 283"/>
        <xdr:cNvSpPr txBox="1"/>
      </xdr:nvSpPr>
      <xdr:spPr>
        <a:xfrm>
          <a:off x="5628640" y="514604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5" name="直線コネクタ 284"/>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36830</xdr:rowOff>
    </xdr:from>
    <xdr:ext cx="461010" cy="249555"/>
    <xdr:sp macro="" textlink="">
      <xdr:nvSpPr>
        <xdr:cNvPr id="286" name="テキスト ボックス 285"/>
        <xdr:cNvSpPr txBox="1"/>
      </xdr:nvSpPr>
      <xdr:spPr>
        <a:xfrm>
          <a:off x="5628640" y="483108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1010" cy="243205"/>
    <xdr:sp macro="" textlink="">
      <xdr:nvSpPr>
        <xdr:cNvPr id="288" name="テキスト ボックス 287"/>
        <xdr:cNvSpPr txBox="1"/>
      </xdr:nvSpPr>
      <xdr:spPr>
        <a:xfrm>
          <a:off x="5628640" y="451675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9"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46355</xdr:rowOff>
    </xdr:from>
    <xdr:to>
      <xdr:col>54</xdr:col>
      <xdr:colOff>174625</xdr:colOff>
      <xdr:row>39</xdr:row>
      <xdr:rowOff>95250</xdr:rowOff>
    </xdr:to>
    <xdr:cxnSp macro="">
      <xdr:nvCxnSpPr>
        <xdr:cNvPr id="290" name="直線コネクタ 289"/>
        <xdr:cNvCxnSpPr/>
      </xdr:nvCxnSpPr>
      <xdr:spPr>
        <a:xfrm flipV="1">
          <a:off x="9604375" y="50057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99060</xdr:rowOff>
    </xdr:from>
    <xdr:ext cx="249555" cy="249555"/>
    <xdr:sp macro="" textlink="">
      <xdr:nvSpPr>
        <xdr:cNvPr id="291"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95250</xdr:rowOff>
    </xdr:from>
    <xdr:to>
      <xdr:col>55</xdr:col>
      <xdr:colOff>88900</xdr:colOff>
      <xdr:row>39</xdr:row>
      <xdr:rowOff>95250</xdr:rowOff>
    </xdr:to>
    <xdr:cxnSp macro="">
      <xdr:nvCxnSpPr>
        <xdr:cNvPr id="292" name="直線コネクタ 291"/>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160020</xdr:rowOff>
    </xdr:from>
    <xdr:ext cx="469900" cy="243205"/>
    <xdr:sp macro="" textlink="">
      <xdr:nvSpPr>
        <xdr:cNvPr id="293" name="労働費最大値テキスト"/>
        <xdr:cNvSpPr txBox="1"/>
      </xdr:nvSpPr>
      <xdr:spPr>
        <a:xfrm>
          <a:off x="9655175" y="47891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4" name="直線コネクタ 293"/>
        <xdr:cNvCxnSpPr/>
      </xdr:nvCxnSpPr>
      <xdr:spPr>
        <a:xfrm>
          <a:off x="9531350" y="5005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128270</xdr:rowOff>
    </xdr:from>
    <xdr:to>
      <xdr:col>55</xdr:col>
      <xdr:colOff>0</xdr:colOff>
      <xdr:row>37</xdr:row>
      <xdr:rowOff>144780</xdr:rowOff>
    </xdr:to>
    <xdr:cxnSp macro="">
      <xdr:nvCxnSpPr>
        <xdr:cNvPr id="295" name="直線コネクタ 294"/>
        <xdr:cNvCxnSpPr/>
      </xdr:nvCxnSpPr>
      <xdr:spPr>
        <a:xfrm flipV="1">
          <a:off x="8845550" y="624332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97155</xdr:rowOff>
    </xdr:from>
    <xdr:ext cx="378460" cy="243205"/>
    <xdr:sp macro="" textlink="">
      <xdr:nvSpPr>
        <xdr:cNvPr id="296" name="労働費平均値テキスト"/>
        <xdr:cNvSpPr txBox="1"/>
      </xdr:nvSpPr>
      <xdr:spPr>
        <a:xfrm>
          <a:off x="9655175" y="6047105"/>
          <a:ext cx="37846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74930</xdr:rowOff>
    </xdr:from>
    <xdr:to>
      <xdr:col>55</xdr:col>
      <xdr:colOff>50800</xdr:colOff>
      <xdr:row>38</xdr:row>
      <xdr:rowOff>7620</xdr:rowOff>
    </xdr:to>
    <xdr:sp macro="" textlink="">
      <xdr:nvSpPr>
        <xdr:cNvPr id="297" name="フローチャート: 判断 296"/>
        <xdr:cNvSpPr/>
      </xdr:nvSpPr>
      <xdr:spPr>
        <a:xfrm>
          <a:off x="9569450" y="6189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144780</xdr:rowOff>
    </xdr:from>
    <xdr:to>
      <xdr:col>50</xdr:col>
      <xdr:colOff>114300</xdr:colOff>
      <xdr:row>38</xdr:row>
      <xdr:rowOff>5080</xdr:rowOff>
    </xdr:to>
    <xdr:cxnSp macro="">
      <xdr:nvCxnSpPr>
        <xdr:cNvPr id="298" name="直線コネクタ 297"/>
        <xdr:cNvCxnSpPr/>
      </xdr:nvCxnSpPr>
      <xdr:spPr>
        <a:xfrm flipV="1">
          <a:off x="8032750" y="625983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92075</xdr:rowOff>
    </xdr:from>
    <xdr:to>
      <xdr:col>50</xdr:col>
      <xdr:colOff>165100</xdr:colOff>
      <xdr:row>38</xdr:row>
      <xdr:rowOff>24765</xdr:rowOff>
    </xdr:to>
    <xdr:sp macro="" textlink="">
      <xdr:nvSpPr>
        <xdr:cNvPr id="299" name="フローチャート: 判断 298"/>
        <xdr:cNvSpPr/>
      </xdr:nvSpPr>
      <xdr:spPr>
        <a:xfrm>
          <a:off x="8794750" y="620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40005</xdr:rowOff>
    </xdr:from>
    <xdr:ext cx="372110" cy="248285"/>
    <xdr:sp macro="" textlink="">
      <xdr:nvSpPr>
        <xdr:cNvPr id="300" name="テキスト ボックス 299"/>
        <xdr:cNvSpPr txBox="1"/>
      </xdr:nvSpPr>
      <xdr:spPr>
        <a:xfrm>
          <a:off x="8672195" y="598995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149225</xdr:rowOff>
    </xdr:from>
    <xdr:to>
      <xdr:col>45</xdr:col>
      <xdr:colOff>174625</xdr:colOff>
      <xdr:row>38</xdr:row>
      <xdr:rowOff>5080</xdr:rowOff>
    </xdr:to>
    <xdr:cxnSp macro="">
      <xdr:nvCxnSpPr>
        <xdr:cNvPr id="301" name="直線コネクタ 300"/>
        <xdr:cNvCxnSpPr/>
      </xdr:nvCxnSpPr>
      <xdr:spPr>
        <a:xfrm>
          <a:off x="7210425" y="626427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67945</xdr:rowOff>
    </xdr:from>
    <xdr:to>
      <xdr:col>46</xdr:col>
      <xdr:colOff>38100</xdr:colOff>
      <xdr:row>38</xdr:row>
      <xdr:rowOff>635</xdr:rowOff>
    </xdr:to>
    <xdr:sp macro="" textlink="">
      <xdr:nvSpPr>
        <xdr:cNvPr id="302" name="フローチャート: 判断 301"/>
        <xdr:cNvSpPr/>
      </xdr:nvSpPr>
      <xdr:spPr>
        <a:xfrm>
          <a:off x="7985125" y="6182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17145</xdr:rowOff>
    </xdr:from>
    <xdr:ext cx="378460" cy="243205"/>
    <xdr:sp macro="" textlink="">
      <xdr:nvSpPr>
        <xdr:cNvPr id="303" name="テキスト ボックス 302"/>
        <xdr:cNvSpPr txBox="1"/>
      </xdr:nvSpPr>
      <xdr:spPr>
        <a:xfrm>
          <a:off x="7858125" y="596709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149225</xdr:rowOff>
    </xdr:from>
    <xdr:to>
      <xdr:col>41</xdr:col>
      <xdr:colOff>50800</xdr:colOff>
      <xdr:row>38</xdr:row>
      <xdr:rowOff>31115</xdr:rowOff>
    </xdr:to>
    <xdr:cxnSp macro="">
      <xdr:nvCxnSpPr>
        <xdr:cNvPr id="304" name="直線コネクタ 303"/>
        <xdr:cNvCxnSpPr/>
      </xdr:nvCxnSpPr>
      <xdr:spPr>
        <a:xfrm flipV="1">
          <a:off x="6400800" y="626427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35560</xdr:rowOff>
    </xdr:from>
    <xdr:to>
      <xdr:col>41</xdr:col>
      <xdr:colOff>101600</xdr:colOff>
      <xdr:row>37</xdr:row>
      <xdr:rowOff>133350</xdr:rowOff>
    </xdr:to>
    <xdr:sp macro="" textlink="">
      <xdr:nvSpPr>
        <xdr:cNvPr id="305" name="フローチャート: 判断 304"/>
        <xdr:cNvSpPr/>
      </xdr:nvSpPr>
      <xdr:spPr>
        <a:xfrm>
          <a:off x="7159625" y="615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149225</xdr:rowOff>
    </xdr:from>
    <xdr:ext cx="463550" cy="243205"/>
    <xdr:sp macro="" textlink="">
      <xdr:nvSpPr>
        <xdr:cNvPr id="306" name="テキスト ボックス 305"/>
        <xdr:cNvSpPr txBox="1"/>
      </xdr:nvSpPr>
      <xdr:spPr>
        <a:xfrm>
          <a:off x="6991350" y="59340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151765</xdr:rowOff>
    </xdr:to>
    <xdr:sp macro="" textlink="">
      <xdr:nvSpPr>
        <xdr:cNvPr id="307" name="フローチャート: 判断 306"/>
        <xdr:cNvSpPr/>
      </xdr:nvSpPr>
      <xdr:spPr>
        <a:xfrm>
          <a:off x="63500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3550" cy="249555"/>
    <xdr:sp macro="" textlink="">
      <xdr:nvSpPr>
        <xdr:cNvPr id="308" name="テキスト ボックス 307"/>
        <xdr:cNvSpPr txBox="1"/>
      </xdr:nvSpPr>
      <xdr:spPr>
        <a:xfrm>
          <a:off x="6181725" y="5952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79375</xdr:rowOff>
    </xdr:from>
    <xdr:to>
      <xdr:col>55</xdr:col>
      <xdr:colOff>50800</xdr:colOff>
      <xdr:row>38</xdr:row>
      <xdr:rowOff>12065</xdr:rowOff>
    </xdr:to>
    <xdr:sp macro="" textlink="">
      <xdr:nvSpPr>
        <xdr:cNvPr id="314" name="楕円 313"/>
        <xdr:cNvSpPr/>
      </xdr:nvSpPr>
      <xdr:spPr>
        <a:xfrm>
          <a:off x="9569450" y="6194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59055</xdr:rowOff>
    </xdr:from>
    <xdr:ext cx="378460" cy="244475"/>
    <xdr:sp macro="" textlink="">
      <xdr:nvSpPr>
        <xdr:cNvPr id="315" name="労働費該当値テキスト"/>
        <xdr:cNvSpPr txBox="1"/>
      </xdr:nvSpPr>
      <xdr:spPr>
        <a:xfrm>
          <a:off x="9655175" y="617410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95885</xdr:rowOff>
    </xdr:from>
    <xdr:to>
      <xdr:col>50</xdr:col>
      <xdr:colOff>165100</xdr:colOff>
      <xdr:row>38</xdr:row>
      <xdr:rowOff>28575</xdr:rowOff>
    </xdr:to>
    <xdr:sp macro="" textlink="">
      <xdr:nvSpPr>
        <xdr:cNvPr id="316" name="楕円 315"/>
        <xdr:cNvSpPr/>
      </xdr:nvSpPr>
      <xdr:spPr>
        <a:xfrm>
          <a:off x="8794750"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20955</xdr:rowOff>
    </xdr:from>
    <xdr:ext cx="372110" cy="244475"/>
    <xdr:sp macro="" textlink="">
      <xdr:nvSpPr>
        <xdr:cNvPr id="317" name="テキスト ボックス 316"/>
        <xdr:cNvSpPr txBox="1"/>
      </xdr:nvSpPr>
      <xdr:spPr>
        <a:xfrm>
          <a:off x="8672195" y="6301105"/>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121285</xdr:rowOff>
    </xdr:from>
    <xdr:to>
      <xdr:col>46</xdr:col>
      <xdr:colOff>38100</xdr:colOff>
      <xdr:row>38</xdr:row>
      <xdr:rowOff>53975</xdr:rowOff>
    </xdr:to>
    <xdr:sp macro="" textlink="">
      <xdr:nvSpPr>
        <xdr:cNvPr id="318" name="楕円 317"/>
        <xdr:cNvSpPr/>
      </xdr:nvSpPr>
      <xdr:spPr>
        <a:xfrm>
          <a:off x="7985125" y="6236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45085</xdr:rowOff>
    </xdr:from>
    <xdr:ext cx="378460" cy="249555"/>
    <xdr:sp macro="" textlink="">
      <xdr:nvSpPr>
        <xdr:cNvPr id="319" name="テキスト ボックス 318"/>
        <xdr:cNvSpPr txBox="1"/>
      </xdr:nvSpPr>
      <xdr:spPr>
        <a:xfrm>
          <a:off x="7858125" y="6325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99695</xdr:rowOff>
    </xdr:from>
    <xdr:to>
      <xdr:col>41</xdr:col>
      <xdr:colOff>101600</xdr:colOff>
      <xdr:row>38</xdr:row>
      <xdr:rowOff>32385</xdr:rowOff>
    </xdr:to>
    <xdr:sp macro="" textlink="">
      <xdr:nvSpPr>
        <xdr:cNvPr id="320" name="楕円 319"/>
        <xdr:cNvSpPr/>
      </xdr:nvSpPr>
      <xdr:spPr>
        <a:xfrm>
          <a:off x="7159625" y="621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24130</xdr:rowOff>
    </xdr:from>
    <xdr:ext cx="372110" cy="244475"/>
    <xdr:sp macro="" textlink="">
      <xdr:nvSpPr>
        <xdr:cNvPr id="321" name="テキスト ボックス 320"/>
        <xdr:cNvSpPr txBox="1"/>
      </xdr:nvSpPr>
      <xdr:spPr>
        <a:xfrm>
          <a:off x="7037070" y="6304280"/>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147320</xdr:rowOff>
    </xdr:from>
    <xdr:to>
      <xdr:col>36</xdr:col>
      <xdr:colOff>165100</xdr:colOff>
      <xdr:row>38</xdr:row>
      <xdr:rowOff>80010</xdr:rowOff>
    </xdr:to>
    <xdr:sp macro="" textlink="">
      <xdr:nvSpPr>
        <xdr:cNvPr id="322" name="楕円 321"/>
        <xdr:cNvSpPr/>
      </xdr:nvSpPr>
      <xdr:spPr>
        <a:xfrm>
          <a:off x="6350000" y="626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71755</xdr:rowOff>
    </xdr:from>
    <xdr:ext cx="372110" cy="248285"/>
    <xdr:sp macro="" textlink="">
      <xdr:nvSpPr>
        <xdr:cNvPr id="323" name="テキスト ボックス 322"/>
        <xdr:cNvSpPr txBox="1"/>
      </xdr:nvSpPr>
      <xdr:spPr>
        <a:xfrm>
          <a:off x="6227445" y="635190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900"/>
    <xdr:sp macro="" textlink="">
      <xdr:nvSpPr>
        <xdr:cNvPr id="332" name="テキスト ボックス 331"/>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4" name="直線コネクタ 333"/>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5" name="テキスト ボックス 334"/>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6" name="直線コネクタ 335"/>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5145" cy="249555"/>
    <xdr:sp macro="" textlink="">
      <xdr:nvSpPr>
        <xdr:cNvPr id="337" name="テキスト ボックス 336"/>
        <xdr:cNvSpPr txBox="1"/>
      </xdr:nvSpPr>
      <xdr:spPr>
        <a:xfrm>
          <a:off x="5580380" y="928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8" name="直線コネクタ 33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5145" cy="243205"/>
    <xdr:sp macro="" textlink="">
      <xdr:nvSpPr>
        <xdr:cNvPr id="339" name="テキスト ボックス 338"/>
        <xdr:cNvSpPr txBox="1"/>
      </xdr:nvSpPr>
      <xdr:spPr>
        <a:xfrm>
          <a:off x="5580380" y="8919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0" name="直線コネクタ 339"/>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5145" cy="244475"/>
    <xdr:sp macro="" textlink="">
      <xdr:nvSpPr>
        <xdr:cNvPr id="341" name="テキスト ボックス 340"/>
        <xdr:cNvSpPr txBox="1"/>
      </xdr:nvSpPr>
      <xdr:spPr>
        <a:xfrm>
          <a:off x="5580380" y="8552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2" name="直線コネクタ 341"/>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25145" cy="244475"/>
    <xdr:sp macro="" textlink="">
      <xdr:nvSpPr>
        <xdr:cNvPr id="343" name="テキスト ボックス 342"/>
        <xdr:cNvSpPr txBox="1"/>
      </xdr:nvSpPr>
      <xdr:spPr>
        <a:xfrm>
          <a:off x="5580380" y="8185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3205"/>
    <xdr:sp macro="" textlink="">
      <xdr:nvSpPr>
        <xdr:cNvPr id="345" name="テキスト ボックス 344"/>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6"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124460</xdr:rowOff>
    </xdr:from>
    <xdr:to>
      <xdr:col>54</xdr:col>
      <xdr:colOff>174625</xdr:colOff>
      <xdr:row>59</xdr:row>
      <xdr:rowOff>26035</xdr:rowOff>
    </xdr:to>
    <xdr:cxnSp macro="">
      <xdr:nvCxnSpPr>
        <xdr:cNvPr id="347" name="直線コネクタ 346"/>
        <xdr:cNvCxnSpPr/>
      </xdr:nvCxnSpPr>
      <xdr:spPr>
        <a:xfrm flipV="1">
          <a:off x="9604375" y="8550910"/>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378460" cy="243205"/>
    <xdr:sp macro="" textlink="">
      <xdr:nvSpPr>
        <xdr:cNvPr id="348" name="農林水産業費最小値テキスト"/>
        <xdr:cNvSpPr txBox="1"/>
      </xdr:nvSpPr>
      <xdr:spPr>
        <a:xfrm>
          <a:off x="9655175" y="977646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26035</xdr:rowOff>
    </xdr:from>
    <xdr:to>
      <xdr:col>55</xdr:col>
      <xdr:colOff>88900</xdr:colOff>
      <xdr:row>59</xdr:row>
      <xdr:rowOff>26035</xdr:rowOff>
    </xdr:to>
    <xdr:cxnSp macro="">
      <xdr:nvCxnSpPr>
        <xdr:cNvPr id="349" name="直線コネクタ 348"/>
        <xdr:cNvCxnSpPr/>
      </xdr:nvCxnSpPr>
      <xdr:spPr>
        <a:xfrm>
          <a:off x="9531350" y="9773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72390</xdr:rowOff>
    </xdr:from>
    <xdr:ext cx="534670" cy="248285"/>
    <xdr:sp macro="" textlink="">
      <xdr:nvSpPr>
        <xdr:cNvPr id="350" name="農林水産業費最大値テキスト"/>
        <xdr:cNvSpPr txBox="1"/>
      </xdr:nvSpPr>
      <xdr:spPr>
        <a:xfrm>
          <a:off x="9655175" y="83337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124460</xdr:rowOff>
    </xdr:from>
    <xdr:to>
      <xdr:col>55</xdr:col>
      <xdr:colOff>88900</xdr:colOff>
      <xdr:row>51</xdr:row>
      <xdr:rowOff>124460</xdr:rowOff>
    </xdr:to>
    <xdr:cxnSp macro="">
      <xdr:nvCxnSpPr>
        <xdr:cNvPr id="351" name="直線コネクタ 350"/>
        <xdr:cNvCxnSpPr/>
      </xdr:nvCxnSpPr>
      <xdr:spPr>
        <a:xfrm>
          <a:off x="9531350" y="855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161290</xdr:rowOff>
    </xdr:from>
    <xdr:to>
      <xdr:col>55</xdr:col>
      <xdr:colOff>0</xdr:colOff>
      <xdr:row>57</xdr:row>
      <xdr:rowOff>19685</xdr:rowOff>
    </xdr:to>
    <xdr:cxnSp macro="">
      <xdr:nvCxnSpPr>
        <xdr:cNvPr id="352" name="直線コネクタ 351"/>
        <xdr:cNvCxnSpPr/>
      </xdr:nvCxnSpPr>
      <xdr:spPr>
        <a:xfrm>
          <a:off x="8845550" y="9413240"/>
          <a:ext cx="7588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106045</xdr:rowOff>
    </xdr:from>
    <xdr:ext cx="534670" cy="248285"/>
    <xdr:sp macro="" textlink="">
      <xdr:nvSpPr>
        <xdr:cNvPr id="353" name="農林水産業費平均値テキスト"/>
        <xdr:cNvSpPr txBox="1"/>
      </xdr:nvSpPr>
      <xdr:spPr>
        <a:xfrm>
          <a:off x="9655175" y="91928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84455</xdr:rowOff>
    </xdr:from>
    <xdr:to>
      <xdr:col>55</xdr:col>
      <xdr:colOff>50800</xdr:colOff>
      <xdr:row>57</xdr:row>
      <xdr:rowOff>17145</xdr:rowOff>
    </xdr:to>
    <xdr:sp macro="" textlink="">
      <xdr:nvSpPr>
        <xdr:cNvPr id="354" name="フローチャート: 判断 353"/>
        <xdr:cNvSpPr/>
      </xdr:nvSpPr>
      <xdr:spPr>
        <a:xfrm>
          <a:off x="9569450" y="9336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118110</xdr:rowOff>
    </xdr:from>
    <xdr:to>
      <xdr:col>50</xdr:col>
      <xdr:colOff>114300</xdr:colOff>
      <xdr:row>56</xdr:row>
      <xdr:rowOff>161290</xdr:rowOff>
    </xdr:to>
    <xdr:cxnSp macro="">
      <xdr:nvCxnSpPr>
        <xdr:cNvPr id="355" name="直線コネクタ 354"/>
        <xdr:cNvCxnSpPr/>
      </xdr:nvCxnSpPr>
      <xdr:spPr>
        <a:xfrm>
          <a:off x="8032750" y="937006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91440</xdr:rowOff>
    </xdr:from>
    <xdr:to>
      <xdr:col>50</xdr:col>
      <xdr:colOff>165100</xdr:colOff>
      <xdr:row>57</xdr:row>
      <xdr:rowOff>24130</xdr:rowOff>
    </xdr:to>
    <xdr:sp macro="" textlink="">
      <xdr:nvSpPr>
        <xdr:cNvPr id="356" name="フローチャート: 判断 355"/>
        <xdr:cNvSpPr/>
      </xdr:nvSpPr>
      <xdr:spPr>
        <a:xfrm>
          <a:off x="8794750" y="934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39370</xdr:rowOff>
    </xdr:from>
    <xdr:ext cx="528320" cy="248285"/>
    <xdr:sp macro="" textlink="">
      <xdr:nvSpPr>
        <xdr:cNvPr id="357" name="テキスト ボックス 356"/>
        <xdr:cNvSpPr txBox="1"/>
      </xdr:nvSpPr>
      <xdr:spPr>
        <a:xfrm>
          <a:off x="8594090" y="91262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118110</xdr:rowOff>
    </xdr:from>
    <xdr:to>
      <xdr:col>45</xdr:col>
      <xdr:colOff>174625</xdr:colOff>
      <xdr:row>57</xdr:row>
      <xdr:rowOff>58420</xdr:rowOff>
    </xdr:to>
    <xdr:cxnSp macro="">
      <xdr:nvCxnSpPr>
        <xdr:cNvPr id="358" name="直線コネクタ 357"/>
        <xdr:cNvCxnSpPr/>
      </xdr:nvCxnSpPr>
      <xdr:spPr>
        <a:xfrm flipV="1">
          <a:off x="7210425" y="9370060"/>
          <a:ext cx="8223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109220</xdr:rowOff>
    </xdr:from>
    <xdr:to>
      <xdr:col>46</xdr:col>
      <xdr:colOff>38100</xdr:colOff>
      <xdr:row>57</xdr:row>
      <xdr:rowOff>41910</xdr:rowOff>
    </xdr:to>
    <xdr:sp macro="" textlink="">
      <xdr:nvSpPr>
        <xdr:cNvPr id="359" name="フローチャート: 判断 358"/>
        <xdr:cNvSpPr/>
      </xdr:nvSpPr>
      <xdr:spPr>
        <a:xfrm>
          <a:off x="7985125" y="9361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33655</xdr:rowOff>
    </xdr:from>
    <xdr:ext cx="528320" cy="249555"/>
    <xdr:sp macro="" textlink="">
      <xdr:nvSpPr>
        <xdr:cNvPr id="360" name="テキスト ボックス 359"/>
        <xdr:cNvSpPr txBox="1"/>
      </xdr:nvSpPr>
      <xdr:spPr>
        <a:xfrm>
          <a:off x="7784465" y="94507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39370</xdr:rowOff>
    </xdr:from>
    <xdr:to>
      <xdr:col>41</xdr:col>
      <xdr:colOff>50800</xdr:colOff>
      <xdr:row>57</xdr:row>
      <xdr:rowOff>58420</xdr:rowOff>
    </xdr:to>
    <xdr:cxnSp macro="">
      <xdr:nvCxnSpPr>
        <xdr:cNvPr id="361" name="直線コネクタ 360"/>
        <xdr:cNvCxnSpPr/>
      </xdr:nvCxnSpPr>
      <xdr:spPr>
        <a:xfrm>
          <a:off x="6400800" y="945642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101600</xdr:rowOff>
    </xdr:from>
    <xdr:to>
      <xdr:col>41</xdr:col>
      <xdr:colOff>101600</xdr:colOff>
      <xdr:row>57</xdr:row>
      <xdr:rowOff>34290</xdr:rowOff>
    </xdr:to>
    <xdr:sp macro="" textlink="">
      <xdr:nvSpPr>
        <xdr:cNvPr id="362" name="フローチャート: 判断 361"/>
        <xdr:cNvSpPr/>
      </xdr:nvSpPr>
      <xdr:spPr>
        <a:xfrm>
          <a:off x="7159625"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50165</xdr:rowOff>
    </xdr:from>
    <xdr:ext cx="528320" cy="243205"/>
    <xdr:sp macro="" textlink="">
      <xdr:nvSpPr>
        <xdr:cNvPr id="363" name="テキスト ボックス 362"/>
        <xdr:cNvSpPr txBox="1"/>
      </xdr:nvSpPr>
      <xdr:spPr>
        <a:xfrm>
          <a:off x="6974840" y="913701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93345</xdr:rowOff>
    </xdr:from>
    <xdr:to>
      <xdr:col>36</xdr:col>
      <xdr:colOff>165100</xdr:colOff>
      <xdr:row>57</xdr:row>
      <xdr:rowOff>26035</xdr:rowOff>
    </xdr:to>
    <xdr:sp macro="" textlink="">
      <xdr:nvSpPr>
        <xdr:cNvPr id="364" name="フローチャート: 判断 363"/>
        <xdr:cNvSpPr/>
      </xdr:nvSpPr>
      <xdr:spPr>
        <a:xfrm>
          <a:off x="6350000" y="934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41275</xdr:rowOff>
    </xdr:from>
    <xdr:ext cx="528320" cy="248285"/>
    <xdr:sp macro="" textlink="">
      <xdr:nvSpPr>
        <xdr:cNvPr id="365" name="テキスト ボックス 364"/>
        <xdr:cNvSpPr txBox="1"/>
      </xdr:nvSpPr>
      <xdr:spPr>
        <a:xfrm>
          <a:off x="6149340" y="91281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135890</xdr:rowOff>
    </xdr:from>
    <xdr:to>
      <xdr:col>55</xdr:col>
      <xdr:colOff>50800</xdr:colOff>
      <xdr:row>57</xdr:row>
      <xdr:rowOff>68580</xdr:rowOff>
    </xdr:to>
    <xdr:sp macro="" textlink="">
      <xdr:nvSpPr>
        <xdr:cNvPr id="371" name="楕円 370"/>
        <xdr:cNvSpPr/>
      </xdr:nvSpPr>
      <xdr:spPr>
        <a:xfrm>
          <a:off x="9569450" y="9387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114935</xdr:rowOff>
    </xdr:from>
    <xdr:ext cx="534670" cy="249555"/>
    <xdr:sp macro="" textlink="">
      <xdr:nvSpPr>
        <xdr:cNvPr id="372" name="農林水産業費該当値テキスト"/>
        <xdr:cNvSpPr txBox="1"/>
      </xdr:nvSpPr>
      <xdr:spPr>
        <a:xfrm>
          <a:off x="9655175" y="9366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112395</xdr:rowOff>
    </xdr:from>
    <xdr:to>
      <xdr:col>50</xdr:col>
      <xdr:colOff>165100</xdr:colOff>
      <xdr:row>57</xdr:row>
      <xdr:rowOff>45085</xdr:rowOff>
    </xdr:to>
    <xdr:sp macro="" textlink="">
      <xdr:nvSpPr>
        <xdr:cNvPr id="373" name="楕円 372"/>
        <xdr:cNvSpPr/>
      </xdr:nvSpPr>
      <xdr:spPr>
        <a:xfrm>
          <a:off x="8794750" y="936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36830</xdr:rowOff>
    </xdr:from>
    <xdr:ext cx="528320" cy="249555"/>
    <xdr:sp macro="" textlink="">
      <xdr:nvSpPr>
        <xdr:cNvPr id="374" name="テキスト ボックス 373"/>
        <xdr:cNvSpPr txBox="1"/>
      </xdr:nvSpPr>
      <xdr:spPr>
        <a:xfrm>
          <a:off x="8594090" y="94538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69215</xdr:rowOff>
    </xdr:from>
    <xdr:to>
      <xdr:col>46</xdr:col>
      <xdr:colOff>38100</xdr:colOff>
      <xdr:row>57</xdr:row>
      <xdr:rowOff>1905</xdr:rowOff>
    </xdr:to>
    <xdr:sp macro="" textlink="">
      <xdr:nvSpPr>
        <xdr:cNvPr id="375" name="楕円 374"/>
        <xdr:cNvSpPr/>
      </xdr:nvSpPr>
      <xdr:spPr>
        <a:xfrm>
          <a:off x="7985125" y="9321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17780</xdr:rowOff>
    </xdr:from>
    <xdr:ext cx="528320" cy="243205"/>
    <xdr:sp macro="" textlink="">
      <xdr:nvSpPr>
        <xdr:cNvPr id="376" name="テキスト ボックス 375"/>
        <xdr:cNvSpPr txBox="1"/>
      </xdr:nvSpPr>
      <xdr:spPr>
        <a:xfrm>
          <a:off x="7784465" y="91046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8890</xdr:rowOff>
    </xdr:from>
    <xdr:to>
      <xdr:col>41</xdr:col>
      <xdr:colOff>101600</xdr:colOff>
      <xdr:row>57</xdr:row>
      <xdr:rowOff>106680</xdr:rowOff>
    </xdr:to>
    <xdr:sp macro="" textlink="">
      <xdr:nvSpPr>
        <xdr:cNvPr id="377" name="楕円 376"/>
        <xdr:cNvSpPr/>
      </xdr:nvSpPr>
      <xdr:spPr>
        <a:xfrm>
          <a:off x="7159625" y="942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98425</xdr:rowOff>
    </xdr:from>
    <xdr:ext cx="528320" cy="248920"/>
    <xdr:sp macro="" textlink="">
      <xdr:nvSpPr>
        <xdr:cNvPr id="378" name="テキスト ボックス 377"/>
        <xdr:cNvSpPr txBox="1"/>
      </xdr:nvSpPr>
      <xdr:spPr>
        <a:xfrm>
          <a:off x="6974840" y="95154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156210</xdr:rowOff>
    </xdr:from>
    <xdr:to>
      <xdr:col>36</xdr:col>
      <xdr:colOff>165100</xdr:colOff>
      <xdr:row>57</xdr:row>
      <xdr:rowOff>88900</xdr:rowOff>
    </xdr:to>
    <xdr:sp macro="" textlink="">
      <xdr:nvSpPr>
        <xdr:cNvPr id="379" name="楕円 378"/>
        <xdr:cNvSpPr/>
      </xdr:nvSpPr>
      <xdr:spPr>
        <a:xfrm>
          <a:off x="6350000" y="940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80010</xdr:rowOff>
    </xdr:from>
    <xdr:ext cx="528320" cy="249555"/>
    <xdr:sp macro="" textlink="">
      <xdr:nvSpPr>
        <xdr:cNvPr id="380" name="テキスト ボックス 379"/>
        <xdr:cNvSpPr txBox="1"/>
      </xdr:nvSpPr>
      <xdr:spPr>
        <a:xfrm>
          <a:off x="6149340" y="949706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900"/>
    <xdr:sp macro="" textlink="">
      <xdr:nvSpPr>
        <xdr:cNvPr id="389" name="テキスト ボックス 388"/>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1" name="直線コネクタ 390"/>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2" name="テキスト ボックス 391"/>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5145" cy="249555"/>
    <xdr:sp macro="" textlink="">
      <xdr:nvSpPr>
        <xdr:cNvPr id="394" name="テキスト ボックス 393"/>
        <xdr:cNvSpPr txBox="1"/>
      </xdr:nvSpPr>
      <xdr:spPr>
        <a:xfrm>
          <a:off x="558038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5" name="直線コネクタ 394"/>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5145" cy="243205"/>
    <xdr:sp macro="" textlink="">
      <xdr:nvSpPr>
        <xdr:cNvPr id="396" name="テキスト ボックス 395"/>
        <xdr:cNvSpPr txBox="1"/>
      </xdr:nvSpPr>
      <xdr:spPr>
        <a:xfrm>
          <a:off x="558038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7" name="直線コネクタ 396"/>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5145" cy="244475"/>
    <xdr:sp macro="" textlink="">
      <xdr:nvSpPr>
        <xdr:cNvPr id="398" name="テキスト ボックス 397"/>
        <xdr:cNvSpPr txBox="1"/>
      </xdr:nvSpPr>
      <xdr:spPr>
        <a:xfrm>
          <a:off x="5580380"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9" name="直線コネクタ 398"/>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5145" cy="244475"/>
    <xdr:sp macro="" textlink="">
      <xdr:nvSpPr>
        <xdr:cNvPr id="400" name="テキスト ボックス 399"/>
        <xdr:cNvSpPr txBox="1"/>
      </xdr:nvSpPr>
      <xdr:spPr>
        <a:xfrm>
          <a:off x="5580380" y="11487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1" name="直線コネクタ 400"/>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3205"/>
    <xdr:sp macro="" textlink="">
      <xdr:nvSpPr>
        <xdr:cNvPr id="402" name="テキスト ボックス 401"/>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3"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127000</xdr:rowOff>
    </xdr:from>
    <xdr:to>
      <xdr:col>54</xdr:col>
      <xdr:colOff>174625</xdr:colOff>
      <xdr:row>79</xdr:row>
      <xdr:rowOff>4445</xdr:rowOff>
    </xdr:to>
    <xdr:cxnSp macro="">
      <xdr:nvCxnSpPr>
        <xdr:cNvPr id="404" name="直線コネクタ 403"/>
        <xdr:cNvCxnSpPr/>
      </xdr:nvCxnSpPr>
      <xdr:spPr>
        <a:xfrm flipV="1">
          <a:off x="9604375" y="1152525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xdr:rowOff>
    </xdr:from>
    <xdr:ext cx="469900" cy="248285"/>
    <xdr:sp macro="" textlink="">
      <xdr:nvSpPr>
        <xdr:cNvPr id="405" name="商工費最小値テキスト"/>
        <xdr:cNvSpPr txBox="1"/>
      </xdr:nvSpPr>
      <xdr:spPr>
        <a:xfrm>
          <a:off x="9655175" y="130575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xdr:cNvCxnSpPr/>
      </xdr:nvCxnSpPr>
      <xdr:spPr>
        <a:xfrm>
          <a:off x="9531350" y="1305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74930</xdr:rowOff>
    </xdr:from>
    <xdr:ext cx="534670" cy="248285"/>
    <xdr:sp macro="" textlink="">
      <xdr:nvSpPr>
        <xdr:cNvPr id="407" name="商工費最大値テキスト"/>
        <xdr:cNvSpPr txBox="1"/>
      </xdr:nvSpPr>
      <xdr:spPr>
        <a:xfrm>
          <a:off x="9655175" y="113080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127000</xdr:rowOff>
    </xdr:from>
    <xdr:to>
      <xdr:col>55</xdr:col>
      <xdr:colOff>88900</xdr:colOff>
      <xdr:row>69</xdr:row>
      <xdr:rowOff>127000</xdr:rowOff>
    </xdr:to>
    <xdr:cxnSp macro="">
      <xdr:nvCxnSpPr>
        <xdr:cNvPr id="408" name="直線コネクタ 407"/>
        <xdr:cNvCxnSpPr/>
      </xdr:nvCxnSpPr>
      <xdr:spPr>
        <a:xfrm>
          <a:off x="9531350" y="11525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40005</xdr:rowOff>
    </xdr:from>
    <xdr:to>
      <xdr:col>55</xdr:col>
      <xdr:colOff>0</xdr:colOff>
      <xdr:row>78</xdr:row>
      <xdr:rowOff>109220</xdr:rowOff>
    </xdr:to>
    <xdr:cxnSp macro="">
      <xdr:nvCxnSpPr>
        <xdr:cNvPr id="409" name="直線コネクタ 408"/>
        <xdr:cNvCxnSpPr/>
      </xdr:nvCxnSpPr>
      <xdr:spPr>
        <a:xfrm>
          <a:off x="8845550" y="12924155"/>
          <a:ext cx="7588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147955</xdr:rowOff>
    </xdr:from>
    <xdr:ext cx="534670" cy="249555"/>
    <xdr:sp macro="" textlink="">
      <xdr:nvSpPr>
        <xdr:cNvPr id="410" name="商工費平均値テキスト"/>
        <xdr:cNvSpPr txBox="1"/>
      </xdr:nvSpPr>
      <xdr:spPr>
        <a:xfrm>
          <a:off x="9655175" y="125368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59055</xdr:rowOff>
    </xdr:to>
    <xdr:sp macro="" textlink="">
      <xdr:nvSpPr>
        <xdr:cNvPr id="411" name="フローチャート: 判断 410"/>
        <xdr:cNvSpPr/>
      </xdr:nvSpPr>
      <xdr:spPr>
        <a:xfrm>
          <a:off x="9569450" y="12680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40005</xdr:rowOff>
    </xdr:from>
    <xdr:to>
      <xdr:col>50</xdr:col>
      <xdr:colOff>114300</xdr:colOff>
      <xdr:row>78</xdr:row>
      <xdr:rowOff>57150</xdr:rowOff>
    </xdr:to>
    <xdr:cxnSp macro="">
      <xdr:nvCxnSpPr>
        <xdr:cNvPr id="412" name="直線コネクタ 411"/>
        <xdr:cNvCxnSpPr/>
      </xdr:nvCxnSpPr>
      <xdr:spPr>
        <a:xfrm flipV="1">
          <a:off x="8032750" y="1292415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80010</xdr:rowOff>
    </xdr:from>
    <xdr:to>
      <xdr:col>50</xdr:col>
      <xdr:colOff>165100</xdr:colOff>
      <xdr:row>77</xdr:row>
      <xdr:rowOff>12700</xdr:rowOff>
    </xdr:to>
    <xdr:sp macro="" textlink="">
      <xdr:nvSpPr>
        <xdr:cNvPr id="413" name="フローチャート: 判断 412"/>
        <xdr:cNvSpPr/>
      </xdr:nvSpPr>
      <xdr:spPr>
        <a:xfrm>
          <a:off x="8794750" y="1263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28575</xdr:rowOff>
    </xdr:from>
    <xdr:ext cx="528320" cy="243205"/>
    <xdr:sp macro="" textlink="">
      <xdr:nvSpPr>
        <xdr:cNvPr id="414" name="テキスト ボックス 413"/>
        <xdr:cNvSpPr txBox="1"/>
      </xdr:nvSpPr>
      <xdr:spPr>
        <a:xfrm>
          <a:off x="8594090" y="1241742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43815</xdr:rowOff>
    </xdr:from>
    <xdr:to>
      <xdr:col>45</xdr:col>
      <xdr:colOff>174625</xdr:colOff>
      <xdr:row>78</xdr:row>
      <xdr:rowOff>57150</xdr:rowOff>
    </xdr:to>
    <xdr:cxnSp macro="">
      <xdr:nvCxnSpPr>
        <xdr:cNvPr id="415" name="直線コネクタ 414"/>
        <xdr:cNvCxnSpPr/>
      </xdr:nvCxnSpPr>
      <xdr:spPr>
        <a:xfrm>
          <a:off x="7210425" y="1292796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84455</xdr:rowOff>
    </xdr:from>
    <xdr:to>
      <xdr:col>46</xdr:col>
      <xdr:colOff>38100</xdr:colOff>
      <xdr:row>77</xdr:row>
      <xdr:rowOff>17145</xdr:rowOff>
    </xdr:to>
    <xdr:sp macro="" textlink="">
      <xdr:nvSpPr>
        <xdr:cNvPr id="416" name="フローチャート: 判断 415"/>
        <xdr:cNvSpPr/>
      </xdr:nvSpPr>
      <xdr:spPr>
        <a:xfrm>
          <a:off x="7985125" y="12638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33020</xdr:rowOff>
    </xdr:from>
    <xdr:ext cx="528320" cy="249555"/>
    <xdr:sp macro="" textlink="">
      <xdr:nvSpPr>
        <xdr:cNvPr id="417" name="テキスト ボックス 416"/>
        <xdr:cNvSpPr txBox="1"/>
      </xdr:nvSpPr>
      <xdr:spPr>
        <a:xfrm>
          <a:off x="7784465" y="124218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43815</xdr:rowOff>
    </xdr:from>
    <xdr:to>
      <xdr:col>41</xdr:col>
      <xdr:colOff>50800</xdr:colOff>
      <xdr:row>78</xdr:row>
      <xdr:rowOff>151130</xdr:rowOff>
    </xdr:to>
    <xdr:cxnSp macro="">
      <xdr:nvCxnSpPr>
        <xdr:cNvPr id="418" name="直線コネクタ 417"/>
        <xdr:cNvCxnSpPr/>
      </xdr:nvCxnSpPr>
      <xdr:spPr>
        <a:xfrm flipV="1">
          <a:off x="6400800" y="1292796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69850</xdr:rowOff>
    </xdr:from>
    <xdr:to>
      <xdr:col>41</xdr:col>
      <xdr:colOff>101600</xdr:colOff>
      <xdr:row>77</xdr:row>
      <xdr:rowOff>2540</xdr:rowOff>
    </xdr:to>
    <xdr:sp macro="" textlink="">
      <xdr:nvSpPr>
        <xdr:cNvPr id="419" name="フローチャート: 判断 418"/>
        <xdr:cNvSpPr/>
      </xdr:nvSpPr>
      <xdr:spPr>
        <a:xfrm>
          <a:off x="7159625" y="1262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18415</xdr:rowOff>
    </xdr:from>
    <xdr:ext cx="528320" cy="243205"/>
    <xdr:sp macro="" textlink="">
      <xdr:nvSpPr>
        <xdr:cNvPr id="420" name="テキスト ボックス 419"/>
        <xdr:cNvSpPr txBox="1"/>
      </xdr:nvSpPr>
      <xdr:spPr>
        <a:xfrm>
          <a:off x="6974840" y="1240726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50165</xdr:rowOff>
    </xdr:from>
    <xdr:to>
      <xdr:col>36</xdr:col>
      <xdr:colOff>165100</xdr:colOff>
      <xdr:row>77</xdr:row>
      <xdr:rowOff>147955</xdr:rowOff>
    </xdr:to>
    <xdr:sp macro="" textlink="">
      <xdr:nvSpPr>
        <xdr:cNvPr id="421" name="フローチャート: 判断 420"/>
        <xdr:cNvSpPr/>
      </xdr:nvSpPr>
      <xdr:spPr>
        <a:xfrm>
          <a:off x="6350000" y="12769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163830</xdr:rowOff>
    </xdr:from>
    <xdr:ext cx="528320" cy="249555"/>
    <xdr:sp macro="" textlink="">
      <xdr:nvSpPr>
        <xdr:cNvPr id="422" name="テキスト ボックス 421"/>
        <xdr:cNvSpPr txBox="1"/>
      </xdr:nvSpPr>
      <xdr:spPr>
        <a:xfrm>
          <a:off x="6149340" y="125526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3" name="テキスト ボックス 422"/>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4" name="テキスト ボックス 423"/>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5" name="テキスト ボックス 424"/>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6" name="テキスト ボックス 425"/>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7" name="テキスト ボックス 426"/>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60960</xdr:rowOff>
    </xdr:from>
    <xdr:to>
      <xdr:col>55</xdr:col>
      <xdr:colOff>50800</xdr:colOff>
      <xdr:row>78</xdr:row>
      <xdr:rowOff>158750</xdr:rowOff>
    </xdr:to>
    <xdr:sp macro="" textlink="">
      <xdr:nvSpPr>
        <xdr:cNvPr id="428" name="楕円 427"/>
        <xdr:cNvSpPr/>
      </xdr:nvSpPr>
      <xdr:spPr>
        <a:xfrm>
          <a:off x="9569450" y="12945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143510</xdr:rowOff>
    </xdr:from>
    <xdr:ext cx="469900" cy="249555"/>
    <xdr:sp macro="" textlink="">
      <xdr:nvSpPr>
        <xdr:cNvPr id="429" name="商工費該当値テキスト"/>
        <xdr:cNvSpPr txBox="1"/>
      </xdr:nvSpPr>
      <xdr:spPr>
        <a:xfrm>
          <a:off x="9655175" y="128625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156845</xdr:rowOff>
    </xdr:from>
    <xdr:to>
      <xdr:col>50</xdr:col>
      <xdr:colOff>165100</xdr:colOff>
      <xdr:row>78</xdr:row>
      <xdr:rowOff>89535</xdr:rowOff>
    </xdr:to>
    <xdr:sp macro="" textlink="">
      <xdr:nvSpPr>
        <xdr:cNvPr id="430" name="楕円 429"/>
        <xdr:cNvSpPr/>
      </xdr:nvSpPr>
      <xdr:spPr>
        <a:xfrm>
          <a:off x="8794750" y="1287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80645</xdr:rowOff>
    </xdr:from>
    <xdr:ext cx="463550" cy="249555"/>
    <xdr:sp macro="" textlink="">
      <xdr:nvSpPr>
        <xdr:cNvPr id="431" name="テキスト ボックス 430"/>
        <xdr:cNvSpPr txBox="1"/>
      </xdr:nvSpPr>
      <xdr:spPr>
        <a:xfrm>
          <a:off x="8626475" y="129647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7620</xdr:rowOff>
    </xdr:from>
    <xdr:to>
      <xdr:col>46</xdr:col>
      <xdr:colOff>38100</xdr:colOff>
      <xdr:row>78</xdr:row>
      <xdr:rowOff>105410</xdr:rowOff>
    </xdr:to>
    <xdr:sp macro="" textlink="">
      <xdr:nvSpPr>
        <xdr:cNvPr id="432" name="楕円 431"/>
        <xdr:cNvSpPr/>
      </xdr:nvSpPr>
      <xdr:spPr>
        <a:xfrm>
          <a:off x="7985125" y="12891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97155</xdr:rowOff>
    </xdr:from>
    <xdr:ext cx="463550" cy="243205"/>
    <xdr:sp macro="" textlink="">
      <xdr:nvSpPr>
        <xdr:cNvPr id="433" name="テキスト ボックス 432"/>
        <xdr:cNvSpPr txBox="1"/>
      </xdr:nvSpPr>
      <xdr:spPr>
        <a:xfrm>
          <a:off x="7816850" y="129813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160020</xdr:rowOff>
    </xdr:from>
    <xdr:to>
      <xdr:col>41</xdr:col>
      <xdr:colOff>101600</xdr:colOff>
      <xdr:row>78</xdr:row>
      <xdr:rowOff>93345</xdr:rowOff>
    </xdr:to>
    <xdr:sp macro="" textlink="">
      <xdr:nvSpPr>
        <xdr:cNvPr id="434" name="楕円 433"/>
        <xdr:cNvSpPr/>
      </xdr:nvSpPr>
      <xdr:spPr>
        <a:xfrm>
          <a:off x="7159625" y="1287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84455</xdr:rowOff>
    </xdr:from>
    <xdr:ext cx="463550" cy="243205"/>
    <xdr:sp macro="" textlink="">
      <xdr:nvSpPr>
        <xdr:cNvPr id="435" name="テキスト ボックス 434"/>
        <xdr:cNvSpPr txBox="1"/>
      </xdr:nvSpPr>
      <xdr:spPr>
        <a:xfrm>
          <a:off x="6991350" y="129686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102235</xdr:rowOff>
    </xdr:from>
    <xdr:to>
      <xdr:col>36</xdr:col>
      <xdr:colOff>165100</xdr:colOff>
      <xdr:row>79</xdr:row>
      <xdr:rowOff>34925</xdr:rowOff>
    </xdr:to>
    <xdr:sp macro="" textlink="">
      <xdr:nvSpPr>
        <xdr:cNvPr id="436" name="楕円 435"/>
        <xdr:cNvSpPr/>
      </xdr:nvSpPr>
      <xdr:spPr>
        <a:xfrm>
          <a:off x="6350000" y="1298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26670</xdr:rowOff>
    </xdr:from>
    <xdr:ext cx="463550" cy="244475"/>
    <xdr:sp macro="" textlink="">
      <xdr:nvSpPr>
        <xdr:cNvPr id="437" name="テキスト ボックス 436"/>
        <xdr:cNvSpPr txBox="1"/>
      </xdr:nvSpPr>
      <xdr:spPr>
        <a:xfrm>
          <a:off x="6181725" y="1307592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8" name="正方形/長方形 437"/>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9" name="正方形/長方形 438"/>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0" name="正方形/長方形 439"/>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1" name="正方形/長方形 440"/>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2" name="正方形/長方形 441"/>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3" name="正方形/長方形 442"/>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4" name="正方形/長方形 443"/>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5" name="正方形/長方形 444"/>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900"/>
    <xdr:sp macro="" textlink="">
      <xdr:nvSpPr>
        <xdr:cNvPr id="446" name="テキスト ボックス 445"/>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2730"/>
    <xdr:sp macro="" textlink="">
      <xdr:nvSpPr>
        <xdr:cNvPr id="448" name="テキスト ボックス 447"/>
        <xdr:cNvSpPr txBox="1"/>
      </xdr:nvSpPr>
      <xdr:spPr>
        <a:xfrm>
          <a:off x="5831205"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5145" cy="259080"/>
    <xdr:sp macro="" textlink="">
      <xdr:nvSpPr>
        <xdr:cNvPr id="450" name="テキスト ボックス 449"/>
        <xdr:cNvSpPr txBox="1"/>
      </xdr:nvSpPr>
      <xdr:spPr>
        <a:xfrm>
          <a:off x="558038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145" cy="259080"/>
    <xdr:sp macro="" textlink="">
      <xdr:nvSpPr>
        <xdr:cNvPr id="452" name="テキスト ボックス 451"/>
        <xdr:cNvSpPr txBox="1"/>
      </xdr:nvSpPr>
      <xdr:spPr>
        <a:xfrm>
          <a:off x="558038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145" cy="252730"/>
    <xdr:sp macro="" textlink="">
      <xdr:nvSpPr>
        <xdr:cNvPr id="454" name="テキスト ボックス 453"/>
        <xdr:cNvSpPr txBox="1"/>
      </xdr:nvSpPr>
      <xdr:spPr>
        <a:xfrm>
          <a:off x="558038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6" name="テキスト ボックス 45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7" name="直線コネクタ 45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8" name="テキスト ボックス 457"/>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3205"/>
    <xdr:sp macro="" textlink="">
      <xdr:nvSpPr>
        <xdr:cNvPr id="460" name="テキスト ボックス 459"/>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161925</xdr:rowOff>
    </xdr:from>
    <xdr:to>
      <xdr:col>54</xdr:col>
      <xdr:colOff>174625</xdr:colOff>
      <xdr:row>99</xdr:row>
      <xdr:rowOff>64135</xdr:rowOff>
    </xdr:to>
    <xdr:cxnSp macro="">
      <xdr:nvCxnSpPr>
        <xdr:cNvPr id="462" name="直線コネクタ 461"/>
        <xdr:cNvCxnSpPr/>
      </xdr:nvCxnSpPr>
      <xdr:spPr>
        <a:xfrm flipV="1">
          <a:off x="9604375" y="14862175"/>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xdr:cNvSpPr txBox="1"/>
      </xdr:nvSpPr>
      <xdr:spPr>
        <a:xfrm>
          <a:off x="9655175" y="1646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xdr:cNvCxnSpPr/>
      </xdr:nvCxnSpPr>
      <xdr:spPr>
        <a:xfrm>
          <a:off x="9531350" y="16466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110490</xdr:rowOff>
    </xdr:from>
    <xdr:ext cx="598805" cy="249555"/>
    <xdr:sp macro="" textlink="">
      <xdr:nvSpPr>
        <xdr:cNvPr id="465" name="土木費最大値テキスト"/>
        <xdr:cNvSpPr txBox="1"/>
      </xdr:nvSpPr>
      <xdr:spPr>
        <a:xfrm>
          <a:off x="9655175" y="14645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161925</xdr:rowOff>
    </xdr:from>
    <xdr:to>
      <xdr:col>55</xdr:col>
      <xdr:colOff>88900</xdr:colOff>
      <xdr:row>89</xdr:row>
      <xdr:rowOff>161925</xdr:rowOff>
    </xdr:to>
    <xdr:cxnSp macro="">
      <xdr:nvCxnSpPr>
        <xdr:cNvPr id="466" name="直線コネクタ 465"/>
        <xdr:cNvCxnSpPr/>
      </xdr:nvCxnSpPr>
      <xdr:spPr>
        <a:xfrm>
          <a:off x="9531350" y="14862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126365</xdr:rowOff>
    </xdr:from>
    <xdr:to>
      <xdr:col>55</xdr:col>
      <xdr:colOff>0</xdr:colOff>
      <xdr:row>98</xdr:row>
      <xdr:rowOff>153670</xdr:rowOff>
    </xdr:to>
    <xdr:cxnSp macro="">
      <xdr:nvCxnSpPr>
        <xdr:cNvPr id="467" name="直線コネクタ 466"/>
        <xdr:cNvCxnSpPr/>
      </xdr:nvCxnSpPr>
      <xdr:spPr>
        <a:xfrm flipV="1">
          <a:off x="8845550" y="16356965"/>
          <a:ext cx="758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2730"/>
    <xdr:sp macro="" textlink="">
      <xdr:nvSpPr>
        <xdr:cNvPr id="468" name="土木費平均値テキスト"/>
        <xdr:cNvSpPr txBox="1"/>
      </xdr:nvSpPr>
      <xdr:spPr>
        <a:xfrm>
          <a:off x="9655175" y="158857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xdr:cNvSpPr/>
      </xdr:nvSpPr>
      <xdr:spPr>
        <a:xfrm>
          <a:off x="9569450" y="16034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102870</xdr:rowOff>
    </xdr:from>
    <xdr:to>
      <xdr:col>50</xdr:col>
      <xdr:colOff>114300</xdr:colOff>
      <xdr:row>98</xdr:row>
      <xdr:rowOff>153670</xdr:rowOff>
    </xdr:to>
    <xdr:cxnSp macro="">
      <xdr:nvCxnSpPr>
        <xdr:cNvPr id="470" name="直線コネクタ 469"/>
        <xdr:cNvCxnSpPr/>
      </xdr:nvCxnSpPr>
      <xdr:spPr>
        <a:xfrm>
          <a:off x="8032750" y="1633347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xdr:cNvSpPr/>
      </xdr:nvSpPr>
      <xdr:spPr>
        <a:xfrm>
          <a:off x="8794750" y="1601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8320" cy="252730"/>
    <xdr:sp macro="" textlink="">
      <xdr:nvSpPr>
        <xdr:cNvPr id="472" name="テキスト ボックス 471"/>
        <xdr:cNvSpPr txBox="1"/>
      </xdr:nvSpPr>
      <xdr:spPr>
        <a:xfrm>
          <a:off x="8594090" y="15791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102870</xdr:rowOff>
    </xdr:from>
    <xdr:to>
      <xdr:col>45</xdr:col>
      <xdr:colOff>174625</xdr:colOff>
      <xdr:row>98</xdr:row>
      <xdr:rowOff>118110</xdr:rowOff>
    </xdr:to>
    <xdr:cxnSp macro="">
      <xdr:nvCxnSpPr>
        <xdr:cNvPr id="473" name="直線コネクタ 472"/>
        <xdr:cNvCxnSpPr/>
      </xdr:nvCxnSpPr>
      <xdr:spPr>
        <a:xfrm flipV="1">
          <a:off x="7210425" y="1633347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xdr:cNvSpPr/>
      </xdr:nvSpPr>
      <xdr:spPr>
        <a:xfrm>
          <a:off x="7985125" y="16017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8320" cy="252730"/>
    <xdr:sp macro="" textlink="">
      <xdr:nvSpPr>
        <xdr:cNvPr id="475" name="テキスト ボックス 474"/>
        <xdr:cNvSpPr txBox="1"/>
      </xdr:nvSpPr>
      <xdr:spPr>
        <a:xfrm>
          <a:off x="7784465" y="157930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13970</xdr:rowOff>
    </xdr:from>
    <xdr:to>
      <xdr:col>41</xdr:col>
      <xdr:colOff>50800</xdr:colOff>
      <xdr:row>98</xdr:row>
      <xdr:rowOff>118110</xdr:rowOff>
    </xdr:to>
    <xdr:cxnSp macro="">
      <xdr:nvCxnSpPr>
        <xdr:cNvPr id="476" name="直線コネクタ 475"/>
        <xdr:cNvCxnSpPr/>
      </xdr:nvCxnSpPr>
      <xdr:spPr>
        <a:xfrm>
          <a:off x="6400800" y="16244570"/>
          <a:ext cx="8096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xdr:cNvSpPr/>
      </xdr:nvSpPr>
      <xdr:spPr>
        <a:xfrm>
          <a:off x="7159625"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28320" cy="252730"/>
    <xdr:sp macro="" textlink="">
      <xdr:nvSpPr>
        <xdr:cNvPr id="478" name="テキスト ボックス 477"/>
        <xdr:cNvSpPr txBox="1"/>
      </xdr:nvSpPr>
      <xdr:spPr>
        <a:xfrm>
          <a:off x="6974840" y="15780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xdr:cNvSpPr/>
      </xdr:nvSpPr>
      <xdr:spPr>
        <a:xfrm>
          <a:off x="63500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xdr:rowOff>
    </xdr:from>
    <xdr:ext cx="528320" cy="252730"/>
    <xdr:sp macro="" textlink="">
      <xdr:nvSpPr>
        <xdr:cNvPr id="480" name="テキスト ボックス 479"/>
        <xdr:cNvSpPr txBox="1"/>
      </xdr:nvSpPr>
      <xdr:spPr>
        <a:xfrm>
          <a:off x="6149340" y="15896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75565</xdr:rowOff>
    </xdr:from>
    <xdr:to>
      <xdr:col>55</xdr:col>
      <xdr:colOff>50800</xdr:colOff>
      <xdr:row>99</xdr:row>
      <xdr:rowOff>6350</xdr:rowOff>
    </xdr:to>
    <xdr:sp macro="" textlink="">
      <xdr:nvSpPr>
        <xdr:cNvPr id="486" name="楕円 485"/>
        <xdr:cNvSpPr/>
      </xdr:nvSpPr>
      <xdr:spPr>
        <a:xfrm>
          <a:off x="9569450" y="163061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162560</xdr:rowOff>
    </xdr:from>
    <xdr:ext cx="534670" cy="259080"/>
    <xdr:sp macro="" textlink="">
      <xdr:nvSpPr>
        <xdr:cNvPr id="487" name="土木費該当値テキスト"/>
        <xdr:cNvSpPr txBox="1"/>
      </xdr:nvSpPr>
      <xdr:spPr>
        <a:xfrm>
          <a:off x="9655175"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102870</xdr:rowOff>
    </xdr:from>
    <xdr:to>
      <xdr:col>50</xdr:col>
      <xdr:colOff>165100</xdr:colOff>
      <xdr:row>99</xdr:row>
      <xdr:rowOff>33020</xdr:rowOff>
    </xdr:to>
    <xdr:sp macro="" textlink="">
      <xdr:nvSpPr>
        <xdr:cNvPr id="488" name="楕円 487"/>
        <xdr:cNvSpPr/>
      </xdr:nvSpPr>
      <xdr:spPr>
        <a:xfrm>
          <a:off x="879475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24130</xdr:rowOff>
    </xdr:from>
    <xdr:ext cx="528320" cy="259080"/>
    <xdr:sp macro="" textlink="">
      <xdr:nvSpPr>
        <xdr:cNvPr id="489" name="テキスト ボックス 488"/>
        <xdr:cNvSpPr txBox="1"/>
      </xdr:nvSpPr>
      <xdr:spPr>
        <a:xfrm>
          <a:off x="8594090" y="16426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52070</xdr:rowOff>
    </xdr:from>
    <xdr:to>
      <xdr:col>46</xdr:col>
      <xdr:colOff>38100</xdr:colOff>
      <xdr:row>98</xdr:row>
      <xdr:rowOff>153670</xdr:rowOff>
    </xdr:to>
    <xdr:sp macro="" textlink="">
      <xdr:nvSpPr>
        <xdr:cNvPr id="490" name="楕円 489"/>
        <xdr:cNvSpPr/>
      </xdr:nvSpPr>
      <xdr:spPr>
        <a:xfrm>
          <a:off x="7985125" y="16282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144780</xdr:rowOff>
    </xdr:from>
    <xdr:ext cx="528320" cy="252730"/>
    <xdr:sp macro="" textlink="">
      <xdr:nvSpPr>
        <xdr:cNvPr id="491" name="テキスト ボックス 490"/>
        <xdr:cNvSpPr txBox="1"/>
      </xdr:nvSpPr>
      <xdr:spPr>
        <a:xfrm>
          <a:off x="7784465" y="16375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67310</xdr:rowOff>
    </xdr:from>
    <xdr:to>
      <xdr:col>41</xdr:col>
      <xdr:colOff>101600</xdr:colOff>
      <xdr:row>98</xdr:row>
      <xdr:rowOff>168910</xdr:rowOff>
    </xdr:to>
    <xdr:sp macro="" textlink="">
      <xdr:nvSpPr>
        <xdr:cNvPr id="492" name="楕円 491"/>
        <xdr:cNvSpPr/>
      </xdr:nvSpPr>
      <xdr:spPr>
        <a:xfrm>
          <a:off x="7159625"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160020</xdr:rowOff>
    </xdr:from>
    <xdr:ext cx="528320" cy="259080"/>
    <xdr:sp macro="" textlink="">
      <xdr:nvSpPr>
        <xdr:cNvPr id="493" name="テキスト ボックス 492"/>
        <xdr:cNvSpPr txBox="1"/>
      </xdr:nvSpPr>
      <xdr:spPr>
        <a:xfrm>
          <a:off x="6974840" y="16390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94" name="楕円 493"/>
        <xdr:cNvSpPr/>
      </xdr:nvSpPr>
      <xdr:spPr>
        <a:xfrm>
          <a:off x="63500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28320" cy="259080"/>
    <xdr:sp macro="" textlink="">
      <xdr:nvSpPr>
        <xdr:cNvPr id="495" name="テキスト ボックス 494"/>
        <xdr:cNvSpPr txBox="1"/>
      </xdr:nvSpPr>
      <xdr:spPr>
        <a:xfrm>
          <a:off x="6149340" y="16286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900"/>
    <xdr:sp macro="" textlink="">
      <xdr:nvSpPr>
        <xdr:cNvPr id="504" name="テキスト ボックス 503"/>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95250</xdr:rowOff>
    </xdr:from>
    <xdr:to>
      <xdr:col>89</xdr:col>
      <xdr:colOff>174625</xdr:colOff>
      <xdr:row>39</xdr:row>
      <xdr:rowOff>95250</xdr:rowOff>
    </xdr:to>
    <xdr:cxnSp macro="">
      <xdr:nvCxnSpPr>
        <xdr:cNvPr id="506" name="直線コネクタ 505"/>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123825</xdr:rowOff>
    </xdr:from>
    <xdr:ext cx="248920" cy="244475"/>
    <xdr:sp macro="" textlink="">
      <xdr:nvSpPr>
        <xdr:cNvPr id="507" name="テキスト ボックス 506"/>
        <xdr:cNvSpPr txBox="1"/>
      </xdr:nvSpPr>
      <xdr:spPr>
        <a:xfrm>
          <a:off x="1118108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110490</xdr:rowOff>
    </xdr:from>
    <xdr:to>
      <xdr:col>89</xdr:col>
      <xdr:colOff>174625</xdr:colOff>
      <xdr:row>37</xdr:row>
      <xdr:rowOff>110490</xdr:rowOff>
    </xdr:to>
    <xdr:cxnSp macro="">
      <xdr:nvCxnSpPr>
        <xdr:cNvPr id="508" name="直線コネクタ 507"/>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138430</xdr:rowOff>
    </xdr:from>
    <xdr:ext cx="525145" cy="248285"/>
    <xdr:sp macro="" textlink="">
      <xdr:nvSpPr>
        <xdr:cNvPr id="509" name="テキスト ボックス 508"/>
        <xdr:cNvSpPr txBox="1"/>
      </xdr:nvSpPr>
      <xdr:spPr>
        <a:xfrm>
          <a:off x="10930255"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127000</xdr:rowOff>
    </xdr:from>
    <xdr:to>
      <xdr:col>89</xdr:col>
      <xdr:colOff>174625</xdr:colOff>
      <xdr:row>35</xdr:row>
      <xdr:rowOff>127000</xdr:rowOff>
    </xdr:to>
    <xdr:cxnSp macro="">
      <xdr:nvCxnSpPr>
        <xdr:cNvPr id="510" name="直線コネクタ 509"/>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154940</xdr:rowOff>
    </xdr:from>
    <xdr:ext cx="525145" cy="244475"/>
    <xdr:sp macro="" textlink="">
      <xdr:nvSpPr>
        <xdr:cNvPr id="511" name="テキスト ボックス 510"/>
        <xdr:cNvSpPr txBox="1"/>
      </xdr:nvSpPr>
      <xdr:spPr>
        <a:xfrm>
          <a:off x="10930255"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142240</xdr:rowOff>
    </xdr:from>
    <xdr:to>
      <xdr:col>89</xdr:col>
      <xdr:colOff>174625</xdr:colOff>
      <xdr:row>33</xdr:row>
      <xdr:rowOff>142240</xdr:rowOff>
    </xdr:to>
    <xdr:cxnSp macro="">
      <xdr:nvCxnSpPr>
        <xdr:cNvPr id="512" name="直線コネクタ 511"/>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25145" cy="248285"/>
    <xdr:sp macro="" textlink="">
      <xdr:nvSpPr>
        <xdr:cNvPr id="513" name="テキスト ボックス 512"/>
        <xdr:cNvSpPr txBox="1"/>
      </xdr:nvSpPr>
      <xdr:spPr>
        <a:xfrm>
          <a:off x="10930255" y="5460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158750</xdr:rowOff>
    </xdr:from>
    <xdr:to>
      <xdr:col>89</xdr:col>
      <xdr:colOff>174625</xdr:colOff>
      <xdr:row>31</xdr:row>
      <xdr:rowOff>158750</xdr:rowOff>
    </xdr:to>
    <xdr:cxnSp macro="">
      <xdr:nvCxnSpPr>
        <xdr:cNvPr id="514" name="直線コネクタ 513"/>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43840"/>
    <xdr:sp macro="" textlink="">
      <xdr:nvSpPr>
        <xdr:cNvPr id="515" name="テキスト ボックス 514"/>
        <xdr:cNvSpPr txBox="1"/>
      </xdr:nvSpPr>
      <xdr:spPr>
        <a:xfrm>
          <a:off x="10866120"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174625</xdr:colOff>
      <xdr:row>30</xdr:row>
      <xdr:rowOff>8255</xdr:rowOff>
    </xdr:to>
    <xdr:cxnSp macro="">
      <xdr:nvCxnSpPr>
        <xdr:cNvPr id="516" name="直線コネクタ 515"/>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5630" cy="249555"/>
    <xdr:sp macro="" textlink="">
      <xdr:nvSpPr>
        <xdr:cNvPr id="517" name="テキスト ボックス 516"/>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8" name="直線コネクタ 51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3205"/>
    <xdr:sp macro="" textlink="">
      <xdr:nvSpPr>
        <xdr:cNvPr id="519" name="テキスト ボックス 518"/>
        <xdr:cNvSpPr txBox="1"/>
      </xdr:nvSpPr>
      <xdr:spPr>
        <a:xfrm>
          <a:off x="1086612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0"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64770</xdr:rowOff>
    </xdr:from>
    <xdr:to>
      <xdr:col>85</xdr:col>
      <xdr:colOff>126365</xdr:colOff>
      <xdr:row>38</xdr:row>
      <xdr:rowOff>151130</xdr:rowOff>
    </xdr:to>
    <xdr:cxnSp macro="">
      <xdr:nvCxnSpPr>
        <xdr:cNvPr id="521" name="直線コネクタ 520"/>
        <xdr:cNvCxnSpPr/>
      </xdr:nvCxnSpPr>
      <xdr:spPr>
        <a:xfrm flipV="1">
          <a:off x="14968220" y="502412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154940</xdr:rowOff>
    </xdr:from>
    <xdr:ext cx="534670" cy="244475"/>
    <xdr:sp macro="" textlink="">
      <xdr:nvSpPr>
        <xdr:cNvPr id="522" name="消防費最小値テキスト"/>
        <xdr:cNvSpPr txBox="1"/>
      </xdr:nvSpPr>
      <xdr:spPr>
        <a:xfrm>
          <a:off x="15017750" y="64350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151130</xdr:rowOff>
    </xdr:from>
    <xdr:to>
      <xdr:col>86</xdr:col>
      <xdr:colOff>25400</xdr:colOff>
      <xdr:row>38</xdr:row>
      <xdr:rowOff>151130</xdr:rowOff>
    </xdr:to>
    <xdr:cxnSp macro="">
      <xdr:nvCxnSpPr>
        <xdr:cNvPr id="523" name="直線コネクタ 522"/>
        <xdr:cNvCxnSpPr/>
      </xdr:nvCxnSpPr>
      <xdr:spPr>
        <a:xfrm>
          <a:off x="14881225" y="643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13335</xdr:rowOff>
    </xdr:from>
    <xdr:ext cx="598805" cy="249555"/>
    <xdr:sp macro="" textlink="">
      <xdr:nvSpPr>
        <xdr:cNvPr id="524" name="消防費最大値テキスト"/>
        <xdr:cNvSpPr txBox="1"/>
      </xdr:nvSpPr>
      <xdr:spPr>
        <a:xfrm>
          <a:off x="15017750" y="4807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64770</xdr:rowOff>
    </xdr:from>
    <xdr:to>
      <xdr:col>86</xdr:col>
      <xdr:colOff>25400</xdr:colOff>
      <xdr:row>30</xdr:row>
      <xdr:rowOff>64770</xdr:rowOff>
    </xdr:to>
    <xdr:cxnSp macro="">
      <xdr:nvCxnSpPr>
        <xdr:cNvPr id="525" name="直線コネクタ 524"/>
        <xdr:cNvCxnSpPr/>
      </xdr:nvCxnSpPr>
      <xdr:spPr>
        <a:xfrm>
          <a:off x="14881225" y="5024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59690</xdr:rowOff>
    </xdr:from>
    <xdr:to>
      <xdr:col>85</xdr:col>
      <xdr:colOff>127000</xdr:colOff>
      <xdr:row>38</xdr:row>
      <xdr:rowOff>93345</xdr:rowOff>
    </xdr:to>
    <xdr:cxnSp macro="">
      <xdr:nvCxnSpPr>
        <xdr:cNvPr id="526" name="直線コネクタ 525"/>
        <xdr:cNvCxnSpPr/>
      </xdr:nvCxnSpPr>
      <xdr:spPr>
        <a:xfrm flipV="1">
          <a:off x="14195425" y="6339840"/>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160020</xdr:rowOff>
    </xdr:from>
    <xdr:ext cx="534670" cy="243205"/>
    <xdr:sp macro="" textlink="">
      <xdr:nvSpPr>
        <xdr:cNvPr id="527" name="消防費平均値テキスト"/>
        <xdr:cNvSpPr txBox="1"/>
      </xdr:nvSpPr>
      <xdr:spPr>
        <a:xfrm>
          <a:off x="15017750" y="6109970"/>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174625</xdr:colOff>
      <xdr:row>38</xdr:row>
      <xdr:rowOff>70485</xdr:rowOff>
    </xdr:to>
    <xdr:sp macro="" textlink="">
      <xdr:nvSpPr>
        <xdr:cNvPr id="528" name="フローチャート: 判断 527"/>
        <xdr:cNvSpPr/>
      </xdr:nvSpPr>
      <xdr:spPr>
        <a:xfrm>
          <a:off x="14919325" y="62528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46990</xdr:rowOff>
    </xdr:from>
    <xdr:to>
      <xdr:col>81</xdr:col>
      <xdr:colOff>50800</xdr:colOff>
      <xdr:row>38</xdr:row>
      <xdr:rowOff>93345</xdr:rowOff>
    </xdr:to>
    <xdr:cxnSp macro="">
      <xdr:nvCxnSpPr>
        <xdr:cNvPr id="529" name="直線コネクタ 528"/>
        <xdr:cNvCxnSpPr/>
      </xdr:nvCxnSpPr>
      <xdr:spPr>
        <a:xfrm>
          <a:off x="13385800" y="6327140"/>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151130</xdr:rowOff>
    </xdr:from>
    <xdr:to>
      <xdr:col>81</xdr:col>
      <xdr:colOff>101600</xdr:colOff>
      <xdr:row>38</xdr:row>
      <xdr:rowOff>83820</xdr:rowOff>
    </xdr:to>
    <xdr:sp macro="" textlink="">
      <xdr:nvSpPr>
        <xdr:cNvPr id="530" name="フローチャート: 判断 529"/>
        <xdr:cNvSpPr/>
      </xdr:nvSpPr>
      <xdr:spPr>
        <a:xfrm>
          <a:off x="14144625" y="626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99695</xdr:rowOff>
    </xdr:from>
    <xdr:ext cx="528320" cy="249555"/>
    <xdr:sp macro="" textlink="">
      <xdr:nvSpPr>
        <xdr:cNvPr id="531" name="テキスト ボックス 530"/>
        <xdr:cNvSpPr txBox="1"/>
      </xdr:nvSpPr>
      <xdr:spPr>
        <a:xfrm>
          <a:off x="13959840" y="60496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17780</xdr:rowOff>
    </xdr:from>
    <xdr:to>
      <xdr:col>76</xdr:col>
      <xdr:colOff>114300</xdr:colOff>
      <xdr:row>38</xdr:row>
      <xdr:rowOff>46990</xdr:rowOff>
    </xdr:to>
    <xdr:cxnSp macro="">
      <xdr:nvCxnSpPr>
        <xdr:cNvPr id="532" name="直線コネクタ 531"/>
        <xdr:cNvCxnSpPr/>
      </xdr:nvCxnSpPr>
      <xdr:spPr>
        <a:xfrm>
          <a:off x="12573000" y="629793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151765</xdr:rowOff>
    </xdr:from>
    <xdr:to>
      <xdr:col>76</xdr:col>
      <xdr:colOff>165100</xdr:colOff>
      <xdr:row>38</xdr:row>
      <xdr:rowOff>84455</xdr:rowOff>
    </xdr:to>
    <xdr:sp macro="" textlink="">
      <xdr:nvSpPr>
        <xdr:cNvPr id="533" name="フローチャート: 判断 532"/>
        <xdr:cNvSpPr/>
      </xdr:nvSpPr>
      <xdr:spPr>
        <a:xfrm>
          <a:off x="13335000" y="6266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100330</xdr:rowOff>
    </xdr:from>
    <xdr:ext cx="528320" cy="249555"/>
    <xdr:sp macro="" textlink="">
      <xdr:nvSpPr>
        <xdr:cNvPr id="534" name="テキスト ボックス 533"/>
        <xdr:cNvSpPr txBox="1"/>
      </xdr:nvSpPr>
      <xdr:spPr>
        <a:xfrm>
          <a:off x="13134340" y="60502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17780</xdr:rowOff>
    </xdr:from>
    <xdr:to>
      <xdr:col>71</xdr:col>
      <xdr:colOff>174625</xdr:colOff>
      <xdr:row>38</xdr:row>
      <xdr:rowOff>19685</xdr:rowOff>
    </xdr:to>
    <xdr:cxnSp macro="">
      <xdr:nvCxnSpPr>
        <xdr:cNvPr id="535" name="直線コネクタ 534"/>
        <xdr:cNvCxnSpPr/>
      </xdr:nvCxnSpPr>
      <xdr:spPr>
        <a:xfrm flipV="1">
          <a:off x="11750675" y="629793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142240</xdr:rowOff>
    </xdr:from>
    <xdr:to>
      <xdr:col>72</xdr:col>
      <xdr:colOff>38100</xdr:colOff>
      <xdr:row>38</xdr:row>
      <xdr:rowOff>74930</xdr:rowOff>
    </xdr:to>
    <xdr:sp macro="" textlink="">
      <xdr:nvSpPr>
        <xdr:cNvPr id="536" name="フローチャート: 判断 535"/>
        <xdr:cNvSpPr/>
      </xdr:nvSpPr>
      <xdr:spPr>
        <a:xfrm>
          <a:off x="12525375" y="6257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66675</xdr:rowOff>
    </xdr:from>
    <xdr:ext cx="528320" cy="249555"/>
    <xdr:sp macro="" textlink="">
      <xdr:nvSpPr>
        <xdr:cNvPr id="537" name="テキスト ボックス 536"/>
        <xdr:cNvSpPr txBox="1"/>
      </xdr:nvSpPr>
      <xdr:spPr>
        <a:xfrm>
          <a:off x="12324715" y="63468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158115</xdr:rowOff>
    </xdr:from>
    <xdr:to>
      <xdr:col>67</xdr:col>
      <xdr:colOff>101600</xdr:colOff>
      <xdr:row>38</xdr:row>
      <xdr:rowOff>90805</xdr:rowOff>
    </xdr:to>
    <xdr:sp macro="" textlink="">
      <xdr:nvSpPr>
        <xdr:cNvPr id="538" name="フローチャート: 判断 537"/>
        <xdr:cNvSpPr/>
      </xdr:nvSpPr>
      <xdr:spPr>
        <a:xfrm>
          <a:off x="11699875" y="627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81915</xdr:rowOff>
    </xdr:from>
    <xdr:ext cx="528320" cy="249555"/>
    <xdr:sp macro="" textlink="">
      <xdr:nvSpPr>
        <xdr:cNvPr id="539" name="テキスト ボックス 538"/>
        <xdr:cNvSpPr txBox="1"/>
      </xdr:nvSpPr>
      <xdr:spPr>
        <a:xfrm>
          <a:off x="11515090" y="63620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0" name="テキスト ボックス 53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1" name="テキスト ボックス 54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2" name="テキスト ボックス 54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3" name="テキスト ボックス 54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4" name="テキスト ボックス 54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10160</xdr:rowOff>
    </xdr:from>
    <xdr:to>
      <xdr:col>85</xdr:col>
      <xdr:colOff>174625</xdr:colOff>
      <xdr:row>38</xdr:row>
      <xdr:rowOff>107950</xdr:rowOff>
    </xdr:to>
    <xdr:sp macro="" textlink="">
      <xdr:nvSpPr>
        <xdr:cNvPr id="545" name="楕円 544"/>
        <xdr:cNvSpPr/>
      </xdr:nvSpPr>
      <xdr:spPr>
        <a:xfrm>
          <a:off x="14919325" y="62903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116840</xdr:rowOff>
    </xdr:from>
    <xdr:ext cx="534670" cy="243205"/>
    <xdr:sp macro="" textlink="">
      <xdr:nvSpPr>
        <xdr:cNvPr id="546" name="消防費該当値テキスト"/>
        <xdr:cNvSpPr txBox="1"/>
      </xdr:nvSpPr>
      <xdr:spPr>
        <a:xfrm>
          <a:off x="15017750" y="62318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43815</xdr:rowOff>
    </xdr:from>
    <xdr:to>
      <xdr:col>81</xdr:col>
      <xdr:colOff>101600</xdr:colOff>
      <xdr:row>38</xdr:row>
      <xdr:rowOff>141605</xdr:rowOff>
    </xdr:to>
    <xdr:sp macro="" textlink="">
      <xdr:nvSpPr>
        <xdr:cNvPr id="547" name="楕円 546"/>
        <xdr:cNvSpPr/>
      </xdr:nvSpPr>
      <xdr:spPr>
        <a:xfrm>
          <a:off x="14144625" y="632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133350</xdr:rowOff>
    </xdr:from>
    <xdr:ext cx="528320" cy="249555"/>
    <xdr:sp macro="" textlink="">
      <xdr:nvSpPr>
        <xdr:cNvPr id="548" name="テキスト ボックス 547"/>
        <xdr:cNvSpPr txBox="1"/>
      </xdr:nvSpPr>
      <xdr:spPr>
        <a:xfrm>
          <a:off x="13959840" y="641350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163195</xdr:rowOff>
    </xdr:from>
    <xdr:to>
      <xdr:col>76</xdr:col>
      <xdr:colOff>165100</xdr:colOff>
      <xdr:row>38</xdr:row>
      <xdr:rowOff>95885</xdr:rowOff>
    </xdr:to>
    <xdr:sp macro="" textlink="">
      <xdr:nvSpPr>
        <xdr:cNvPr id="549" name="楕円 548"/>
        <xdr:cNvSpPr/>
      </xdr:nvSpPr>
      <xdr:spPr>
        <a:xfrm>
          <a:off x="1333500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87630</xdr:rowOff>
    </xdr:from>
    <xdr:ext cx="528320" cy="243840"/>
    <xdr:sp macro="" textlink="">
      <xdr:nvSpPr>
        <xdr:cNvPr id="550" name="テキスト ボックス 549"/>
        <xdr:cNvSpPr txBox="1"/>
      </xdr:nvSpPr>
      <xdr:spPr>
        <a:xfrm>
          <a:off x="13134340" y="636778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133985</xdr:rowOff>
    </xdr:from>
    <xdr:to>
      <xdr:col>72</xdr:col>
      <xdr:colOff>38100</xdr:colOff>
      <xdr:row>38</xdr:row>
      <xdr:rowOff>66675</xdr:rowOff>
    </xdr:to>
    <xdr:sp macro="" textlink="">
      <xdr:nvSpPr>
        <xdr:cNvPr id="551" name="楕円 550"/>
        <xdr:cNvSpPr/>
      </xdr:nvSpPr>
      <xdr:spPr>
        <a:xfrm>
          <a:off x="12525375" y="6249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83185</xdr:rowOff>
    </xdr:from>
    <xdr:ext cx="528320" cy="243205"/>
    <xdr:sp macro="" textlink="">
      <xdr:nvSpPr>
        <xdr:cNvPr id="552" name="テキスト ボックス 551"/>
        <xdr:cNvSpPr txBox="1"/>
      </xdr:nvSpPr>
      <xdr:spPr>
        <a:xfrm>
          <a:off x="12324715" y="603313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135890</xdr:rowOff>
    </xdr:from>
    <xdr:to>
      <xdr:col>67</xdr:col>
      <xdr:colOff>101600</xdr:colOff>
      <xdr:row>38</xdr:row>
      <xdr:rowOff>68580</xdr:rowOff>
    </xdr:to>
    <xdr:sp macro="" textlink="">
      <xdr:nvSpPr>
        <xdr:cNvPr id="553" name="楕円 552"/>
        <xdr:cNvSpPr/>
      </xdr:nvSpPr>
      <xdr:spPr>
        <a:xfrm>
          <a:off x="11699875" y="625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84455</xdr:rowOff>
    </xdr:from>
    <xdr:ext cx="528320" cy="243205"/>
    <xdr:sp macro="" textlink="">
      <xdr:nvSpPr>
        <xdr:cNvPr id="554" name="テキスト ボックス 553"/>
        <xdr:cNvSpPr txBox="1"/>
      </xdr:nvSpPr>
      <xdr:spPr>
        <a:xfrm>
          <a:off x="11515090" y="60344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900"/>
    <xdr:sp macro="" textlink="">
      <xdr:nvSpPr>
        <xdr:cNvPr id="563" name="テキスト ボックス 562"/>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8285"/>
    <xdr:sp macro="" textlink="">
      <xdr:nvSpPr>
        <xdr:cNvPr id="565" name="テキスト ボックス 564"/>
        <xdr:cNvSpPr txBox="1"/>
      </xdr:nvSpPr>
      <xdr:spPr>
        <a:xfrm>
          <a:off x="11181080" y="10019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95250</xdr:rowOff>
    </xdr:from>
    <xdr:to>
      <xdr:col>89</xdr:col>
      <xdr:colOff>174625</xdr:colOff>
      <xdr:row>59</xdr:row>
      <xdr:rowOff>95250</xdr:rowOff>
    </xdr:to>
    <xdr:cxnSp macro="">
      <xdr:nvCxnSpPr>
        <xdr:cNvPr id="566" name="直線コネクタ 565"/>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123825</xdr:rowOff>
    </xdr:from>
    <xdr:ext cx="525145" cy="244475"/>
    <xdr:sp macro="" textlink="">
      <xdr:nvSpPr>
        <xdr:cNvPr id="567" name="テキスト ボックス 566"/>
        <xdr:cNvSpPr txBox="1"/>
      </xdr:nvSpPr>
      <xdr:spPr>
        <a:xfrm>
          <a:off x="10930255" y="97059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110490</xdr:rowOff>
    </xdr:from>
    <xdr:to>
      <xdr:col>89</xdr:col>
      <xdr:colOff>174625</xdr:colOff>
      <xdr:row>57</xdr:row>
      <xdr:rowOff>110490</xdr:rowOff>
    </xdr:to>
    <xdr:cxnSp macro="">
      <xdr:nvCxnSpPr>
        <xdr:cNvPr id="568" name="直線コネクタ 567"/>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138430</xdr:rowOff>
    </xdr:from>
    <xdr:ext cx="525145" cy="248285"/>
    <xdr:sp macro="" textlink="">
      <xdr:nvSpPr>
        <xdr:cNvPr id="569" name="テキスト ボックス 568"/>
        <xdr:cNvSpPr txBox="1"/>
      </xdr:nvSpPr>
      <xdr:spPr>
        <a:xfrm>
          <a:off x="10930255" y="9390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127000</xdr:rowOff>
    </xdr:from>
    <xdr:to>
      <xdr:col>89</xdr:col>
      <xdr:colOff>174625</xdr:colOff>
      <xdr:row>55</xdr:row>
      <xdr:rowOff>127000</xdr:rowOff>
    </xdr:to>
    <xdr:cxnSp macro="">
      <xdr:nvCxnSpPr>
        <xdr:cNvPr id="570" name="直線コネクタ 569"/>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154940</xdr:rowOff>
    </xdr:from>
    <xdr:ext cx="525145" cy="244475"/>
    <xdr:sp macro="" textlink="">
      <xdr:nvSpPr>
        <xdr:cNvPr id="571" name="テキスト ボックス 570"/>
        <xdr:cNvSpPr txBox="1"/>
      </xdr:nvSpPr>
      <xdr:spPr>
        <a:xfrm>
          <a:off x="10930255" y="9076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142240</xdr:rowOff>
    </xdr:from>
    <xdr:to>
      <xdr:col>89</xdr:col>
      <xdr:colOff>174625</xdr:colOff>
      <xdr:row>53</xdr:row>
      <xdr:rowOff>142240</xdr:rowOff>
    </xdr:to>
    <xdr:cxnSp macro="">
      <xdr:nvCxnSpPr>
        <xdr:cNvPr id="572" name="直線コネクタ 571"/>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5715</xdr:rowOff>
    </xdr:from>
    <xdr:ext cx="595630" cy="248285"/>
    <xdr:sp macro="" textlink="">
      <xdr:nvSpPr>
        <xdr:cNvPr id="573" name="テキスト ボックス 572"/>
        <xdr:cNvSpPr txBox="1"/>
      </xdr:nvSpPr>
      <xdr:spPr>
        <a:xfrm>
          <a:off x="10866120"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158750</xdr:rowOff>
    </xdr:from>
    <xdr:to>
      <xdr:col>89</xdr:col>
      <xdr:colOff>174625</xdr:colOff>
      <xdr:row>51</xdr:row>
      <xdr:rowOff>158750</xdr:rowOff>
    </xdr:to>
    <xdr:cxnSp macro="">
      <xdr:nvCxnSpPr>
        <xdr:cNvPr id="574" name="直線コネクタ 573"/>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43840"/>
    <xdr:sp macro="" textlink="">
      <xdr:nvSpPr>
        <xdr:cNvPr id="575" name="テキスト ボックス 574"/>
        <xdr:cNvSpPr txBox="1"/>
      </xdr:nvSpPr>
      <xdr:spPr>
        <a:xfrm>
          <a:off x="10866120" y="8448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76" name="直線コネクタ 575"/>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36830</xdr:rowOff>
    </xdr:from>
    <xdr:ext cx="595630" cy="249555"/>
    <xdr:sp macro="" textlink="">
      <xdr:nvSpPr>
        <xdr:cNvPr id="577" name="テキスト ボックス 576"/>
        <xdr:cNvSpPr txBox="1"/>
      </xdr:nvSpPr>
      <xdr:spPr>
        <a:xfrm>
          <a:off x="1086612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8" name="直線コネクタ 577"/>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3205"/>
    <xdr:sp macro="" textlink="">
      <xdr:nvSpPr>
        <xdr:cNvPr id="579" name="テキスト ボックス 578"/>
        <xdr:cNvSpPr txBox="1"/>
      </xdr:nvSpPr>
      <xdr:spPr>
        <a:xfrm>
          <a:off x="1086612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80"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27305</xdr:rowOff>
    </xdr:from>
    <xdr:to>
      <xdr:col>85</xdr:col>
      <xdr:colOff>126365</xdr:colOff>
      <xdr:row>59</xdr:row>
      <xdr:rowOff>43180</xdr:rowOff>
    </xdr:to>
    <xdr:cxnSp macro="">
      <xdr:nvCxnSpPr>
        <xdr:cNvPr id="581" name="直線コネクタ 580"/>
        <xdr:cNvCxnSpPr/>
      </xdr:nvCxnSpPr>
      <xdr:spPr>
        <a:xfrm flipV="1">
          <a:off x="14968220" y="82886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46990</xdr:rowOff>
    </xdr:from>
    <xdr:ext cx="534670" cy="249555"/>
    <xdr:sp macro="" textlink="">
      <xdr:nvSpPr>
        <xdr:cNvPr id="582" name="教育費最小値テキスト"/>
        <xdr:cNvSpPr txBox="1"/>
      </xdr:nvSpPr>
      <xdr:spPr>
        <a:xfrm>
          <a:off x="15017750" y="97942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43180</xdr:rowOff>
    </xdr:from>
    <xdr:to>
      <xdr:col>86</xdr:col>
      <xdr:colOff>25400</xdr:colOff>
      <xdr:row>59</xdr:row>
      <xdr:rowOff>43180</xdr:rowOff>
    </xdr:to>
    <xdr:cxnSp macro="">
      <xdr:nvCxnSpPr>
        <xdr:cNvPr id="583" name="直線コネクタ 582"/>
        <xdr:cNvCxnSpPr/>
      </xdr:nvCxnSpPr>
      <xdr:spPr>
        <a:xfrm>
          <a:off x="14881225" y="9790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48</xdr:row>
      <xdr:rowOff>140335</xdr:rowOff>
    </xdr:from>
    <xdr:ext cx="598805" cy="248285"/>
    <xdr:sp macro="" textlink="">
      <xdr:nvSpPr>
        <xdr:cNvPr id="584" name="教育費最大値テキスト"/>
        <xdr:cNvSpPr txBox="1"/>
      </xdr:nvSpPr>
      <xdr:spPr>
        <a:xfrm>
          <a:off x="15017750" y="80714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27305</xdr:rowOff>
    </xdr:from>
    <xdr:to>
      <xdr:col>86</xdr:col>
      <xdr:colOff>25400</xdr:colOff>
      <xdr:row>50</xdr:row>
      <xdr:rowOff>27305</xdr:rowOff>
    </xdr:to>
    <xdr:cxnSp macro="">
      <xdr:nvCxnSpPr>
        <xdr:cNvPr id="585" name="直線コネクタ 584"/>
        <xdr:cNvCxnSpPr/>
      </xdr:nvCxnSpPr>
      <xdr:spPr>
        <a:xfrm>
          <a:off x="14881225" y="8288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36195</xdr:rowOff>
    </xdr:from>
    <xdr:to>
      <xdr:col>85</xdr:col>
      <xdr:colOff>127000</xdr:colOff>
      <xdr:row>58</xdr:row>
      <xdr:rowOff>69850</xdr:rowOff>
    </xdr:to>
    <xdr:cxnSp macro="">
      <xdr:nvCxnSpPr>
        <xdr:cNvPr id="586" name="直線コネクタ 585"/>
        <xdr:cNvCxnSpPr/>
      </xdr:nvCxnSpPr>
      <xdr:spPr>
        <a:xfrm flipV="1">
          <a:off x="14195425" y="9618345"/>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56</xdr:row>
      <xdr:rowOff>45720</xdr:rowOff>
    </xdr:from>
    <xdr:ext cx="534670" cy="249555"/>
    <xdr:sp macro="" textlink="">
      <xdr:nvSpPr>
        <xdr:cNvPr id="587" name="教育費平均値テキスト"/>
        <xdr:cNvSpPr txBox="1"/>
      </xdr:nvSpPr>
      <xdr:spPr>
        <a:xfrm>
          <a:off x="15017750"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24130</xdr:rowOff>
    </xdr:from>
    <xdr:to>
      <xdr:col>85</xdr:col>
      <xdr:colOff>174625</xdr:colOff>
      <xdr:row>57</xdr:row>
      <xdr:rowOff>121920</xdr:rowOff>
    </xdr:to>
    <xdr:sp macro="" textlink="">
      <xdr:nvSpPr>
        <xdr:cNvPr id="588" name="フローチャート: 判断 587"/>
        <xdr:cNvSpPr/>
      </xdr:nvSpPr>
      <xdr:spPr>
        <a:xfrm>
          <a:off x="14919325" y="94411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34925</xdr:rowOff>
    </xdr:from>
    <xdr:to>
      <xdr:col>81</xdr:col>
      <xdr:colOff>50800</xdr:colOff>
      <xdr:row>58</xdr:row>
      <xdr:rowOff>69850</xdr:rowOff>
    </xdr:to>
    <xdr:cxnSp macro="">
      <xdr:nvCxnSpPr>
        <xdr:cNvPr id="589" name="直線コネクタ 588"/>
        <xdr:cNvCxnSpPr/>
      </xdr:nvCxnSpPr>
      <xdr:spPr>
        <a:xfrm>
          <a:off x="13385800" y="961707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62230</xdr:rowOff>
    </xdr:from>
    <xdr:to>
      <xdr:col>81</xdr:col>
      <xdr:colOff>101600</xdr:colOff>
      <xdr:row>57</xdr:row>
      <xdr:rowOff>160020</xdr:rowOff>
    </xdr:to>
    <xdr:sp macro="" textlink="">
      <xdr:nvSpPr>
        <xdr:cNvPr id="590" name="フローチャート: 判断 589"/>
        <xdr:cNvSpPr/>
      </xdr:nvSpPr>
      <xdr:spPr>
        <a:xfrm>
          <a:off x="14144625"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10795</xdr:rowOff>
    </xdr:from>
    <xdr:ext cx="528320" cy="249555"/>
    <xdr:sp macro="" textlink="">
      <xdr:nvSpPr>
        <xdr:cNvPr id="591" name="テキスト ボックス 590"/>
        <xdr:cNvSpPr txBox="1"/>
      </xdr:nvSpPr>
      <xdr:spPr>
        <a:xfrm>
          <a:off x="13959840" y="92627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58</xdr:row>
      <xdr:rowOff>27940</xdr:rowOff>
    </xdr:from>
    <xdr:to>
      <xdr:col>76</xdr:col>
      <xdr:colOff>114300</xdr:colOff>
      <xdr:row>58</xdr:row>
      <xdr:rowOff>34925</xdr:rowOff>
    </xdr:to>
    <xdr:cxnSp macro="">
      <xdr:nvCxnSpPr>
        <xdr:cNvPr id="592" name="直線コネクタ 591"/>
        <xdr:cNvCxnSpPr/>
      </xdr:nvCxnSpPr>
      <xdr:spPr>
        <a:xfrm>
          <a:off x="12573000" y="961009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58420</xdr:rowOff>
    </xdr:from>
    <xdr:to>
      <xdr:col>76</xdr:col>
      <xdr:colOff>165100</xdr:colOff>
      <xdr:row>57</xdr:row>
      <xdr:rowOff>156210</xdr:rowOff>
    </xdr:to>
    <xdr:sp macro="" textlink="">
      <xdr:nvSpPr>
        <xdr:cNvPr id="593" name="フローチャート: 判断 592"/>
        <xdr:cNvSpPr/>
      </xdr:nvSpPr>
      <xdr:spPr>
        <a:xfrm>
          <a:off x="13335000" y="9475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6985</xdr:rowOff>
    </xdr:from>
    <xdr:ext cx="528320" cy="248285"/>
    <xdr:sp macro="" textlink="">
      <xdr:nvSpPr>
        <xdr:cNvPr id="594" name="テキスト ボックス 593"/>
        <xdr:cNvSpPr txBox="1"/>
      </xdr:nvSpPr>
      <xdr:spPr>
        <a:xfrm>
          <a:off x="13134340" y="925893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151765</xdr:rowOff>
    </xdr:from>
    <xdr:to>
      <xdr:col>71</xdr:col>
      <xdr:colOff>174625</xdr:colOff>
      <xdr:row>58</xdr:row>
      <xdr:rowOff>27940</xdr:rowOff>
    </xdr:to>
    <xdr:cxnSp macro="">
      <xdr:nvCxnSpPr>
        <xdr:cNvPr id="595" name="直線コネクタ 594"/>
        <xdr:cNvCxnSpPr/>
      </xdr:nvCxnSpPr>
      <xdr:spPr>
        <a:xfrm>
          <a:off x="11750675" y="956881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42545</xdr:rowOff>
    </xdr:from>
    <xdr:to>
      <xdr:col>72</xdr:col>
      <xdr:colOff>38100</xdr:colOff>
      <xdr:row>57</xdr:row>
      <xdr:rowOff>140335</xdr:rowOff>
    </xdr:to>
    <xdr:sp macro="" textlink="">
      <xdr:nvSpPr>
        <xdr:cNvPr id="596" name="フローチャート: 判断 595"/>
        <xdr:cNvSpPr/>
      </xdr:nvSpPr>
      <xdr:spPr>
        <a:xfrm>
          <a:off x="12525375" y="9459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156845</xdr:rowOff>
    </xdr:from>
    <xdr:ext cx="528320" cy="244475"/>
    <xdr:sp macro="" textlink="">
      <xdr:nvSpPr>
        <xdr:cNvPr id="597" name="テキスト ボックス 596"/>
        <xdr:cNvSpPr txBox="1"/>
      </xdr:nvSpPr>
      <xdr:spPr>
        <a:xfrm>
          <a:off x="12324715" y="92436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91440</xdr:rowOff>
    </xdr:from>
    <xdr:to>
      <xdr:col>67</xdr:col>
      <xdr:colOff>101600</xdr:colOff>
      <xdr:row>58</xdr:row>
      <xdr:rowOff>24130</xdr:rowOff>
    </xdr:to>
    <xdr:sp macro="" textlink="">
      <xdr:nvSpPr>
        <xdr:cNvPr id="598" name="フローチャート: 判断 597"/>
        <xdr:cNvSpPr/>
      </xdr:nvSpPr>
      <xdr:spPr>
        <a:xfrm>
          <a:off x="11699875" y="950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39370</xdr:rowOff>
    </xdr:from>
    <xdr:ext cx="528320" cy="248285"/>
    <xdr:sp macro="" textlink="">
      <xdr:nvSpPr>
        <xdr:cNvPr id="599" name="テキスト ボックス 598"/>
        <xdr:cNvSpPr txBox="1"/>
      </xdr:nvSpPr>
      <xdr:spPr>
        <a:xfrm>
          <a:off x="11515090" y="92913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600" name="テキスト ボックス 599"/>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601" name="テキスト ボックス 600"/>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602" name="テキスト ボックス 601"/>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603" name="テキスト ボックス 602"/>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604" name="テキスト ボックス 603"/>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152400</xdr:rowOff>
    </xdr:from>
    <xdr:to>
      <xdr:col>85</xdr:col>
      <xdr:colOff>174625</xdr:colOff>
      <xdr:row>58</xdr:row>
      <xdr:rowOff>85090</xdr:rowOff>
    </xdr:to>
    <xdr:sp macro="" textlink="">
      <xdr:nvSpPr>
        <xdr:cNvPr id="605" name="楕円 604"/>
        <xdr:cNvSpPr/>
      </xdr:nvSpPr>
      <xdr:spPr>
        <a:xfrm>
          <a:off x="14919325" y="9569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131445</xdr:rowOff>
    </xdr:from>
    <xdr:ext cx="534670" cy="248920"/>
    <xdr:sp macro="" textlink="">
      <xdr:nvSpPr>
        <xdr:cNvPr id="606" name="教育費該当値テキスト"/>
        <xdr:cNvSpPr txBox="1"/>
      </xdr:nvSpPr>
      <xdr:spPr>
        <a:xfrm>
          <a:off x="15017750" y="9548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20955</xdr:rowOff>
    </xdr:from>
    <xdr:to>
      <xdr:col>81</xdr:col>
      <xdr:colOff>101600</xdr:colOff>
      <xdr:row>58</xdr:row>
      <xdr:rowOff>118745</xdr:rowOff>
    </xdr:to>
    <xdr:sp macro="" textlink="">
      <xdr:nvSpPr>
        <xdr:cNvPr id="607" name="楕円 606"/>
        <xdr:cNvSpPr/>
      </xdr:nvSpPr>
      <xdr:spPr>
        <a:xfrm>
          <a:off x="14144625" y="960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109855</xdr:rowOff>
    </xdr:from>
    <xdr:ext cx="528320" cy="249555"/>
    <xdr:sp macro="" textlink="">
      <xdr:nvSpPr>
        <xdr:cNvPr id="608" name="テキスト ボックス 607"/>
        <xdr:cNvSpPr txBox="1"/>
      </xdr:nvSpPr>
      <xdr:spPr>
        <a:xfrm>
          <a:off x="13959840" y="96920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151130</xdr:rowOff>
    </xdr:from>
    <xdr:to>
      <xdr:col>76</xdr:col>
      <xdr:colOff>165100</xdr:colOff>
      <xdr:row>58</xdr:row>
      <xdr:rowOff>83820</xdr:rowOff>
    </xdr:to>
    <xdr:sp macro="" textlink="">
      <xdr:nvSpPr>
        <xdr:cNvPr id="609" name="楕円 608"/>
        <xdr:cNvSpPr/>
      </xdr:nvSpPr>
      <xdr:spPr>
        <a:xfrm>
          <a:off x="13335000" y="9568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74930</xdr:rowOff>
    </xdr:from>
    <xdr:ext cx="528320" cy="248285"/>
    <xdr:sp macro="" textlink="">
      <xdr:nvSpPr>
        <xdr:cNvPr id="610" name="テキスト ボックス 609"/>
        <xdr:cNvSpPr txBox="1"/>
      </xdr:nvSpPr>
      <xdr:spPr>
        <a:xfrm>
          <a:off x="13134340" y="965708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143510</xdr:rowOff>
    </xdr:from>
    <xdr:to>
      <xdr:col>72</xdr:col>
      <xdr:colOff>38100</xdr:colOff>
      <xdr:row>58</xdr:row>
      <xdr:rowOff>76200</xdr:rowOff>
    </xdr:to>
    <xdr:sp macro="" textlink="">
      <xdr:nvSpPr>
        <xdr:cNvPr id="611" name="楕円 610"/>
        <xdr:cNvSpPr/>
      </xdr:nvSpPr>
      <xdr:spPr>
        <a:xfrm>
          <a:off x="12525375" y="9560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67945</xdr:rowOff>
    </xdr:from>
    <xdr:ext cx="528320" cy="249555"/>
    <xdr:sp macro="" textlink="">
      <xdr:nvSpPr>
        <xdr:cNvPr id="612" name="テキスト ボックス 611"/>
        <xdr:cNvSpPr txBox="1"/>
      </xdr:nvSpPr>
      <xdr:spPr>
        <a:xfrm>
          <a:off x="12324715" y="96500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102870</xdr:rowOff>
    </xdr:from>
    <xdr:to>
      <xdr:col>67</xdr:col>
      <xdr:colOff>101600</xdr:colOff>
      <xdr:row>58</xdr:row>
      <xdr:rowOff>35560</xdr:rowOff>
    </xdr:to>
    <xdr:sp macro="" textlink="">
      <xdr:nvSpPr>
        <xdr:cNvPr id="613" name="楕円 612"/>
        <xdr:cNvSpPr/>
      </xdr:nvSpPr>
      <xdr:spPr>
        <a:xfrm>
          <a:off x="11699875"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27305</xdr:rowOff>
    </xdr:from>
    <xdr:ext cx="528320" cy="244475"/>
    <xdr:sp macro="" textlink="">
      <xdr:nvSpPr>
        <xdr:cNvPr id="614" name="テキスト ボックス 613"/>
        <xdr:cNvSpPr txBox="1"/>
      </xdr:nvSpPr>
      <xdr:spPr>
        <a:xfrm>
          <a:off x="11515090" y="96094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5" name="正方形/長方形 614"/>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6" name="正方形/長方形 615"/>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7" name="正方形/長方形 616"/>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8" name="正方形/長方形 617"/>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9" name="正方形/長方形 618"/>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20" name="正方形/長方形 619"/>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21" name="正方形/長方形 620"/>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22" name="正方形/長方形 621"/>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900"/>
    <xdr:sp macro="" textlink="">
      <xdr:nvSpPr>
        <xdr:cNvPr id="623" name="テキスト ボックス 622"/>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24" name="直線コネクタ 623"/>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25" name="直線コネクタ 624"/>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26" name="テキスト ボックス 625"/>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7" name="直線コネクタ 626"/>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5145" cy="249555"/>
    <xdr:sp macro="" textlink="">
      <xdr:nvSpPr>
        <xdr:cNvPr id="628" name="テキスト ボックス 627"/>
        <xdr:cNvSpPr txBox="1"/>
      </xdr:nvSpPr>
      <xdr:spPr>
        <a:xfrm>
          <a:off x="10930255"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29" name="直線コネクタ 628"/>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5145" cy="243205"/>
    <xdr:sp macro="" textlink="">
      <xdr:nvSpPr>
        <xdr:cNvPr id="630" name="テキスト ボックス 629"/>
        <xdr:cNvSpPr txBox="1"/>
      </xdr:nvSpPr>
      <xdr:spPr>
        <a:xfrm>
          <a:off x="10930255"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31" name="直線コネクタ 630"/>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5145" cy="244475"/>
    <xdr:sp macro="" textlink="">
      <xdr:nvSpPr>
        <xdr:cNvPr id="632" name="テキスト ボックス 631"/>
        <xdr:cNvSpPr txBox="1"/>
      </xdr:nvSpPr>
      <xdr:spPr>
        <a:xfrm>
          <a:off x="10930255"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33" name="直線コネクタ 632"/>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89535</xdr:rowOff>
    </xdr:from>
    <xdr:ext cx="525145" cy="244475"/>
    <xdr:sp macro="" textlink="">
      <xdr:nvSpPr>
        <xdr:cNvPr id="634" name="テキスト ボックス 633"/>
        <xdr:cNvSpPr txBox="1"/>
      </xdr:nvSpPr>
      <xdr:spPr>
        <a:xfrm>
          <a:off x="10930255" y="11487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5" name="直線コネクタ 63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25145" cy="243205"/>
    <xdr:sp macro="" textlink="">
      <xdr:nvSpPr>
        <xdr:cNvPr id="636" name="テキスト ボックス 635"/>
        <xdr:cNvSpPr txBox="1"/>
      </xdr:nvSpPr>
      <xdr:spPr>
        <a:xfrm>
          <a:off x="10930255" y="11120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7"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57785</xdr:rowOff>
    </xdr:from>
    <xdr:to>
      <xdr:col>85</xdr:col>
      <xdr:colOff>126365</xdr:colOff>
      <xdr:row>79</xdr:row>
      <xdr:rowOff>42545</xdr:rowOff>
    </xdr:to>
    <xdr:cxnSp macro="">
      <xdr:nvCxnSpPr>
        <xdr:cNvPr id="638" name="直線コネクタ 637"/>
        <xdr:cNvCxnSpPr/>
      </xdr:nvCxnSpPr>
      <xdr:spPr>
        <a:xfrm flipV="1">
          <a:off x="14968220" y="1178623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39"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40" name="直線コネクタ 639"/>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5715</xdr:rowOff>
    </xdr:from>
    <xdr:ext cx="534670" cy="248285"/>
    <xdr:sp macro="" textlink="">
      <xdr:nvSpPr>
        <xdr:cNvPr id="641" name="災害復旧費最大値テキスト"/>
        <xdr:cNvSpPr txBox="1"/>
      </xdr:nvSpPr>
      <xdr:spPr>
        <a:xfrm>
          <a:off x="15017750" y="115690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57785</xdr:rowOff>
    </xdr:from>
    <xdr:to>
      <xdr:col>86</xdr:col>
      <xdr:colOff>25400</xdr:colOff>
      <xdr:row>71</xdr:row>
      <xdr:rowOff>57785</xdr:rowOff>
    </xdr:to>
    <xdr:cxnSp macro="">
      <xdr:nvCxnSpPr>
        <xdr:cNvPr id="642" name="直線コネクタ 641"/>
        <xdr:cNvCxnSpPr/>
      </xdr:nvCxnSpPr>
      <xdr:spPr>
        <a:xfrm>
          <a:off x="14881225" y="11786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42545</xdr:rowOff>
    </xdr:from>
    <xdr:to>
      <xdr:col>85</xdr:col>
      <xdr:colOff>127000</xdr:colOff>
      <xdr:row>79</xdr:row>
      <xdr:rowOff>42545</xdr:rowOff>
    </xdr:to>
    <xdr:cxnSp macro="">
      <xdr:nvCxnSpPr>
        <xdr:cNvPr id="643" name="直線コネクタ 642"/>
        <xdr:cNvCxnSpPr/>
      </xdr:nvCxnSpPr>
      <xdr:spPr>
        <a:xfrm>
          <a:off x="14195425" y="13091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34290</xdr:rowOff>
    </xdr:from>
    <xdr:ext cx="469900" cy="249555"/>
    <xdr:sp macro="" textlink="">
      <xdr:nvSpPr>
        <xdr:cNvPr id="644" name="災害復旧費平均値テキスト"/>
        <xdr:cNvSpPr txBox="1"/>
      </xdr:nvSpPr>
      <xdr:spPr>
        <a:xfrm>
          <a:off x="15017750" y="12753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12065</xdr:rowOff>
    </xdr:from>
    <xdr:to>
      <xdr:col>85</xdr:col>
      <xdr:colOff>174625</xdr:colOff>
      <xdr:row>78</xdr:row>
      <xdr:rowOff>109855</xdr:rowOff>
    </xdr:to>
    <xdr:sp macro="" textlink="">
      <xdr:nvSpPr>
        <xdr:cNvPr id="645" name="フローチャート: 判断 644"/>
        <xdr:cNvSpPr/>
      </xdr:nvSpPr>
      <xdr:spPr>
        <a:xfrm>
          <a:off x="14919325" y="12896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42545</xdr:rowOff>
    </xdr:to>
    <xdr:cxnSp macro="">
      <xdr:nvCxnSpPr>
        <xdr:cNvPr id="646" name="直線コネクタ 645"/>
        <xdr:cNvCxnSpPr/>
      </xdr:nvCxnSpPr>
      <xdr:spPr>
        <a:xfrm>
          <a:off x="13385800" y="1309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31115</xdr:rowOff>
    </xdr:from>
    <xdr:to>
      <xdr:col>81</xdr:col>
      <xdr:colOff>101600</xdr:colOff>
      <xdr:row>78</xdr:row>
      <xdr:rowOff>128905</xdr:rowOff>
    </xdr:to>
    <xdr:sp macro="" textlink="">
      <xdr:nvSpPr>
        <xdr:cNvPr id="647" name="フローチャート: 判断 646"/>
        <xdr:cNvSpPr/>
      </xdr:nvSpPr>
      <xdr:spPr>
        <a:xfrm>
          <a:off x="14144625" y="1291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144780</xdr:rowOff>
    </xdr:from>
    <xdr:ext cx="463550" cy="249555"/>
    <xdr:sp macro="" textlink="">
      <xdr:nvSpPr>
        <xdr:cNvPr id="648" name="テキスト ボックス 647"/>
        <xdr:cNvSpPr txBox="1"/>
      </xdr:nvSpPr>
      <xdr:spPr>
        <a:xfrm>
          <a:off x="13976350" y="126987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42545</xdr:rowOff>
    </xdr:from>
    <xdr:to>
      <xdr:col>76</xdr:col>
      <xdr:colOff>114300</xdr:colOff>
      <xdr:row>79</xdr:row>
      <xdr:rowOff>42545</xdr:rowOff>
    </xdr:to>
    <xdr:cxnSp macro="">
      <xdr:nvCxnSpPr>
        <xdr:cNvPr id="649" name="直線コネクタ 648"/>
        <xdr:cNvCxnSpPr/>
      </xdr:nvCxnSpPr>
      <xdr:spPr>
        <a:xfrm>
          <a:off x="12573000" y="1309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9525</xdr:rowOff>
    </xdr:from>
    <xdr:to>
      <xdr:col>76</xdr:col>
      <xdr:colOff>165100</xdr:colOff>
      <xdr:row>78</xdr:row>
      <xdr:rowOff>107315</xdr:rowOff>
    </xdr:to>
    <xdr:sp macro="" textlink="">
      <xdr:nvSpPr>
        <xdr:cNvPr id="650" name="フローチャート: 判断 649"/>
        <xdr:cNvSpPr/>
      </xdr:nvSpPr>
      <xdr:spPr>
        <a:xfrm>
          <a:off x="13335000" y="12893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123825</xdr:rowOff>
    </xdr:from>
    <xdr:ext cx="463550" cy="244475"/>
    <xdr:sp macro="" textlink="">
      <xdr:nvSpPr>
        <xdr:cNvPr id="651" name="テキスト ボックス 650"/>
        <xdr:cNvSpPr txBox="1"/>
      </xdr:nvSpPr>
      <xdr:spPr>
        <a:xfrm>
          <a:off x="13166725" y="1267777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37465</xdr:rowOff>
    </xdr:from>
    <xdr:to>
      <xdr:col>71</xdr:col>
      <xdr:colOff>174625</xdr:colOff>
      <xdr:row>79</xdr:row>
      <xdr:rowOff>42545</xdr:rowOff>
    </xdr:to>
    <xdr:cxnSp macro="">
      <xdr:nvCxnSpPr>
        <xdr:cNvPr id="652" name="直線コネクタ 651"/>
        <xdr:cNvCxnSpPr/>
      </xdr:nvCxnSpPr>
      <xdr:spPr>
        <a:xfrm>
          <a:off x="11750675" y="130867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87630</xdr:rowOff>
    </xdr:from>
    <xdr:to>
      <xdr:col>72</xdr:col>
      <xdr:colOff>38100</xdr:colOff>
      <xdr:row>78</xdr:row>
      <xdr:rowOff>20320</xdr:rowOff>
    </xdr:to>
    <xdr:sp macro="" textlink="">
      <xdr:nvSpPr>
        <xdr:cNvPr id="653" name="フローチャート: 判断 652"/>
        <xdr:cNvSpPr/>
      </xdr:nvSpPr>
      <xdr:spPr>
        <a:xfrm>
          <a:off x="12525375" y="12806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36195</xdr:rowOff>
    </xdr:from>
    <xdr:ext cx="463550" cy="249555"/>
    <xdr:sp macro="" textlink="">
      <xdr:nvSpPr>
        <xdr:cNvPr id="654" name="テキスト ボックス 653"/>
        <xdr:cNvSpPr txBox="1"/>
      </xdr:nvSpPr>
      <xdr:spPr>
        <a:xfrm>
          <a:off x="12357100" y="12590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88900</xdr:rowOff>
    </xdr:from>
    <xdr:to>
      <xdr:col>67</xdr:col>
      <xdr:colOff>101600</xdr:colOff>
      <xdr:row>78</xdr:row>
      <xdr:rowOff>21590</xdr:rowOff>
    </xdr:to>
    <xdr:sp macro="" textlink="">
      <xdr:nvSpPr>
        <xdr:cNvPr id="655" name="フローチャート: 判断 654"/>
        <xdr:cNvSpPr/>
      </xdr:nvSpPr>
      <xdr:spPr>
        <a:xfrm>
          <a:off x="11699875" y="1280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37465</xdr:rowOff>
    </xdr:from>
    <xdr:ext cx="463550" cy="249555"/>
    <xdr:sp macro="" textlink="">
      <xdr:nvSpPr>
        <xdr:cNvPr id="656" name="テキスト ボックス 655"/>
        <xdr:cNvSpPr txBox="1"/>
      </xdr:nvSpPr>
      <xdr:spPr>
        <a:xfrm>
          <a:off x="11531600" y="125914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7" name="テキスト ボックス 65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8" name="テキスト ボックス 65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9" name="テキスト ボックス 65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60" name="テキスト ボックス 65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61" name="テキスト ボックス 66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174625</xdr:colOff>
      <xdr:row>79</xdr:row>
      <xdr:rowOff>92075</xdr:rowOff>
    </xdr:to>
    <xdr:sp macro="" textlink="">
      <xdr:nvSpPr>
        <xdr:cNvPr id="662" name="楕円 661"/>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76835</xdr:rowOff>
    </xdr:from>
    <xdr:ext cx="249555" cy="249555"/>
    <xdr:sp macro="" textlink="">
      <xdr:nvSpPr>
        <xdr:cNvPr id="663"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159385</xdr:rowOff>
    </xdr:from>
    <xdr:to>
      <xdr:col>81</xdr:col>
      <xdr:colOff>101600</xdr:colOff>
      <xdr:row>79</xdr:row>
      <xdr:rowOff>92075</xdr:rowOff>
    </xdr:to>
    <xdr:sp macro="" textlink="">
      <xdr:nvSpPr>
        <xdr:cNvPr id="664" name="楕円 663"/>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83185</xdr:rowOff>
    </xdr:from>
    <xdr:ext cx="243205" cy="243205"/>
    <xdr:sp macro="" textlink="">
      <xdr:nvSpPr>
        <xdr:cNvPr id="665" name="テキスト ボックス 664"/>
        <xdr:cNvSpPr txBox="1"/>
      </xdr:nvSpPr>
      <xdr:spPr>
        <a:xfrm>
          <a:off x="14086840" y="13132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92075</xdr:rowOff>
    </xdr:to>
    <xdr:sp macro="" textlink="">
      <xdr:nvSpPr>
        <xdr:cNvPr id="666" name="楕円 665"/>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83185</xdr:rowOff>
    </xdr:from>
    <xdr:ext cx="249555" cy="243205"/>
    <xdr:sp macro="" textlink="">
      <xdr:nvSpPr>
        <xdr:cNvPr id="667" name="テキスト ボックス 666"/>
        <xdr:cNvSpPr txBox="1"/>
      </xdr:nvSpPr>
      <xdr:spPr>
        <a:xfrm>
          <a:off x="13271500" y="13132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92075</xdr:rowOff>
    </xdr:to>
    <xdr:sp macro="" textlink="">
      <xdr:nvSpPr>
        <xdr:cNvPr id="668" name="楕円 667"/>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83185</xdr:rowOff>
    </xdr:from>
    <xdr:ext cx="243205" cy="243205"/>
    <xdr:sp macro="" textlink="">
      <xdr:nvSpPr>
        <xdr:cNvPr id="669" name="テキスト ボックス 668"/>
        <xdr:cNvSpPr txBox="1"/>
      </xdr:nvSpPr>
      <xdr:spPr>
        <a:xfrm>
          <a:off x="12451715" y="13132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153670</xdr:rowOff>
    </xdr:from>
    <xdr:to>
      <xdr:col>67</xdr:col>
      <xdr:colOff>101600</xdr:colOff>
      <xdr:row>79</xdr:row>
      <xdr:rowOff>86360</xdr:rowOff>
    </xdr:to>
    <xdr:sp macro="" textlink="">
      <xdr:nvSpPr>
        <xdr:cNvPr id="670" name="楕円 669"/>
        <xdr:cNvSpPr/>
      </xdr:nvSpPr>
      <xdr:spPr>
        <a:xfrm>
          <a:off x="11699875" y="1303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77470</xdr:rowOff>
    </xdr:from>
    <xdr:ext cx="372110" cy="249555"/>
    <xdr:sp macro="" textlink="">
      <xdr:nvSpPr>
        <xdr:cNvPr id="671" name="テキスト ボックス 670"/>
        <xdr:cNvSpPr txBox="1"/>
      </xdr:nvSpPr>
      <xdr:spPr>
        <a:xfrm>
          <a:off x="11577320" y="1312672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72" name="正方形/長方形 67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73" name="正方形/長方形 67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74" name="正方形/長方形 67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5" name="正方形/長方形 67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6" name="正方形/長方形 67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7" name="正方形/長方形 67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8" name="正方形/長方形 67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9" name="正方形/長方形 67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900"/>
    <xdr:sp macro="" textlink="">
      <xdr:nvSpPr>
        <xdr:cNvPr id="680" name="テキスト ボックス 679"/>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81" name="直線コネクタ 68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82" name="直線コネクタ 681"/>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83" name="テキスト ボックス 682"/>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84" name="直線コネクタ 683"/>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145" cy="259080"/>
    <xdr:sp macro="" textlink="">
      <xdr:nvSpPr>
        <xdr:cNvPr id="685" name="テキスト ボックス 684"/>
        <xdr:cNvSpPr txBox="1"/>
      </xdr:nvSpPr>
      <xdr:spPr>
        <a:xfrm>
          <a:off x="10930255"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6" name="直線コネクタ 685"/>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145" cy="252730"/>
    <xdr:sp macro="" textlink="">
      <xdr:nvSpPr>
        <xdr:cNvPr id="687" name="テキスト ボックス 686"/>
        <xdr:cNvSpPr txBox="1"/>
      </xdr:nvSpPr>
      <xdr:spPr>
        <a:xfrm>
          <a:off x="10930255"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8" name="直線コネクタ 687"/>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145" cy="259080"/>
    <xdr:sp macro="" textlink="">
      <xdr:nvSpPr>
        <xdr:cNvPr id="689" name="テキスト ボックス 688"/>
        <xdr:cNvSpPr txBox="1"/>
      </xdr:nvSpPr>
      <xdr:spPr>
        <a:xfrm>
          <a:off x="10930255"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90" name="直線コネクタ 689"/>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7015"/>
    <xdr:sp macro="" textlink="">
      <xdr:nvSpPr>
        <xdr:cNvPr id="691" name="テキスト ボックス 690"/>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92" name="直線コネクタ 69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3205"/>
    <xdr:sp macro="" textlink="">
      <xdr:nvSpPr>
        <xdr:cNvPr id="693" name="テキスト ボックス 692"/>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4"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99060</xdr:rowOff>
    </xdr:from>
    <xdr:to>
      <xdr:col>85</xdr:col>
      <xdr:colOff>126365</xdr:colOff>
      <xdr:row>98</xdr:row>
      <xdr:rowOff>5080</xdr:rowOff>
    </xdr:to>
    <xdr:cxnSp macro="">
      <xdr:nvCxnSpPr>
        <xdr:cNvPr id="695" name="直線コネクタ 694"/>
        <xdr:cNvCxnSpPr/>
      </xdr:nvCxnSpPr>
      <xdr:spPr>
        <a:xfrm flipV="1">
          <a:off x="14968220" y="1496441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8890</xdr:rowOff>
    </xdr:from>
    <xdr:ext cx="534670" cy="252730"/>
    <xdr:sp macro="" textlink="">
      <xdr:nvSpPr>
        <xdr:cNvPr id="696" name="公債費最小値テキスト"/>
        <xdr:cNvSpPr txBox="1"/>
      </xdr:nvSpPr>
      <xdr:spPr>
        <a:xfrm>
          <a:off x="15017750" y="16239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xdr:cNvCxnSpPr/>
      </xdr:nvCxnSpPr>
      <xdr:spPr>
        <a:xfrm>
          <a:off x="14881225" y="16235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47625</xdr:rowOff>
    </xdr:from>
    <xdr:ext cx="598805" cy="249555"/>
    <xdr:sp macro="" textlink="">
      <xdr:nvSpPr>
        <xdr:cNvPr id="698" name="公債費最大値テキスト"/>
        <xdr:cNvSpPr txBox="1"/>
      </xdr:nvSpPr>
      <xdr:spPr>
        <a:xfrm>
          <a:off x="15017750" y="14747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99060</xdr:rowOff>
    </xdr:from>
    <xdr:to>
      <xdr:col>86</xdr:col>
      <xdr:colOff>25400</xdr:colOff>
      <xdr:row>90</xdr:row>
      <xdr:rowOff>99060</xdr:rowOff>
    </xdr:to>
    <xdr:cxnSp macro="">
      <xdr:nvCxnSpPr>
        <xdr:cNvPr id="699" name="直線コネクタ 698"/>
        <xdr:cNvCxnSpPr/>
      </xdr:nvCxnSpPr>
      <xdr:spPr>
        <a:xfrm>
          <a:off x="14881225" y="14964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1905</xdr:rowOff>
    </xdr:from>
    <xdr:to>
      <xdr:col>85</xdr:col>
      <xdr:colOff>127000</xdr:colOff>
      <xdr:row>96</xdr:row>
      <xdr:rowOff>8890</xdr:rowOff>
    </xdr:to>
    <xdr:cxnSp macro="">
      <xdr:nvCxnSpPr>
        <xdr:cNvPr id="700" name="直線コネクタ 699"/>
        <xdr:cNvCxnSpPr/>
      </xdr:nvCxnSpPr>
      <xdr:spPr>
        <a:xfrm>
          <a:off x="14195425" y="1588960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146050</xdr:rowOff>
    </xdr:from>
    <xdr:ext cx="534670" cy="252730"/>
    <xdr:sp macro="" textlink="">
      <xdr:nvSpPr>
        <xdr:cNvPr id="701" name="公債費平均値テキスト"/>
        <xdr:cNvSpPr txBox="1"/>
      </xdr:nvSpPr>
      <xdr:spPr>
        <a:xfrm>
          <a:off x="15017750" y="155194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174625</xdr:colOff>
      <xdr:row>95</xdr:row>
      <xdr:rowOff>53340</xdr:rowOff>
    </xdr:to>
    <xdr:sp macro="" textlink="">
      <xdr:nvSpPr>
        <xdr:cNvPr id="702" name="フローチャート: 判断 701"/>
        <xdr:cNvSpPr/>
      </xdr:nvSpPr>
      <xdr:spPr>
        <a:xfrm>
          <a:off x="14919325" y="156679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170815</xdr:rowOff>
    </xdr:from>
    <xdr:to>
      <xdr:col>81</xdr:col>
      <xdr:colOff>50800</xdr:colOff>
      <xdr:row>96</xdr:row>
      <xdr:rowOff>1905</xdr:rowOff>
    </xdr:to>
    <xdr:cxnSp macro="">
      <xdr:nvCxnSpPr>
        <xdr:cNvPr id="703" name="直線コネクタ 702"/>
        <xdr:cNvCxnSpPr/>
      </xdr:nvCxnSpPr>
      <xdr:spPr>
        <a:xfrm>
          <a:off x="13385800" y="1588706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xdr:cNvSpPr/>
      </xdr:nvSpPr>
      <xdr:spPr>
        <a:xfrm>
          <a:off x="14144625" y="1568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83820</xdr:rowOff>
    </xdr:from>
    <xdr:ext cx="528320" cy="259080"/>
    <xdr:sp macro="" textlink="">
      <xdr:nvSpPr>
        <xdr:cNvPr id="705" name="テキスト ボックス 704"/>
        <xdr:cNvSpPr txBox="1"/>
      </xdr:nvSpPr>
      <xdr:spPr>
        <a:xfrm>
          <a:off x="13959840" y="15457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170815</xdr:rowOff>
    </xdr:from>
    <xdr:to>
      <xdr:col>76</xdr:col>
      <xdr:colOff>114300</xdr:colOff>
      <xdr:row>96</xdr:row>
      <xdr:rowOff>36830</xdr:rowOff>
    </xdr:to>
    <xdr:cxnSp macro="">
      <xdr:nvCxnSpPr>
        <xdr:cNvPr id="706" name="直線コネクタ 705"/>
        <xdr:cNvCxnSpPr/>
      </xdr:nvCxnSpPr>
      <xdr:spPr>
        <a:xfrm flipV="1">
          <a:off x="12573000" y="1588706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xdr:cNvSpPr/>
      </xdr:nvSpPr>
      <xdr:spPr>
        <a:xfrm>
          <a:off x="13335000" y="15688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89535</xdr:rowOff>
    </xdr:from>
    <xdr:ext cx="528320" cy="252730"/>
    <xdr:sp macro="" textlink="">
      <xdr:nvSpPr>
        <xdr:cNvPr id="708" name="テキスト ボックス 707"/>
        <xdr:cNvSpPr txBox="1"/>
      </xdr:nvSpPr>
      <xdr:spPr>
        <a:xfrm>
          <a:off x="13134340" y="15462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36830</xdr:rowOff>
    </xdr:from>
    <xdr:to>
      <xdr:col>71</xdr:col>
      <xdr:colOff>174625</xdr:colOff>
      <xdr:row>96</xdr:row>
      <xdr:rowOff>45720</xdr:rowOff>
    </xdr:to>
    <xdr:cxnSp macro="">
      <xdr:nvCxnSpPr>
        <xdr:cNvPr id="709" name="直線コネクタ 708"/>
        <xdr:cNvCxnSpPr/>
      </xdr:nvCxnSpPr>
      <xdr:spPr>
        <a:xfrm flipV="1">
          <a:off x="11750675" y="159245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xdr:cNvSpPr/>
      </xdr:nvSpPr>
      <xdr:spPr>
        <a:xfrm>
          <a:off x="12525375" y="156997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28320" cy="252730"/>
    <xdr:sp macro="" textlink="">
      <xdr:nvSpPr>
        <xdr:cNvPr id="711" name="テキスト ボックス 710"/>
        <xdr:cNvSpPr txBox="1"/>
      </xdr:nvSpPr>
      <xdr:spPr>
        <a:xfrm>
          <a:off x="12324715" y="15474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xdr:cNvSpPr/>
      </xdr:nvSpPr>
      <xdr:spPr>
        <a:xfrm>
          <a:off x="11699875"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143510</xdr:rowOff>
    </xdr:from>
    <xdr:ext cx="528320" cy="252730"/>
    <xdr:sp macro="" textlink="">
      <xdr:nvSpPr>
        <xdr:cNvPr id="713" name="テキスト ボックス 712"/>
        <xdr:cNvSpPr txBox="1"/>
      </xdr:nvSpPr>
      <xdr:spPr>
        <a:xfrm>
          <a:off x="11515090" y="15516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7" name="テキスト ボックス 71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129540</xdr:rowOff>
    </xdr:from>
    <xdr:to>
      <xdr:col>85</xdr:col>
      <xdr:colOff>174625</xdr:colOff>
      <xdr:row>96</xdr:row>
      <xdr:rowOff>59690</xdr:rowOff>
    </xdr:to>
    <xdr:sp macro="" textlink="">
      <xdr:nvSpPr>
        <xdr:cNvPr id="719" name="楕円 718"/>
        <xdr:cNvSpPr/>
      </xdr:nvSpPr>
      <xdr:spPr>
        <a:xfrm>
          <a:off x="14919325" y="158457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107950</xdr:rowOff>
    </xdr:from>
    <xdr:ext cx="534670" cy="259080"/>
    <xdr:sp macro="" textlink="">
      <xdr:nvSpPr>
        <xdr:cNvPr id="720" name="公債費該当値テキスト"/>
        <xdr:cNvSpPr txBox="1"/>
      </xdr:nvSpPr>
      <xdr:spPr>
        <a:xfrm>
          <a:off x="15017750" y="1582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122555</xdr:rowOff>
    </xdr:from>
    <xdr:to>
      <xdr:col>81</xdr:col>
      <xdr:colOff>101600</xdr:colOff>
      <xdr:row>96</xdr:row>
      <xdr:rowOff>52705</xdr:rowOff>
    </xdr:to>
    <xdr:sp macro="" textlink="">
      <xdr:nvSpPr>
        <xdr:cNvPr id="721" name="楕円 720"/>
        <xdr:cNvSpPr/>
      </xdr:nvSpPr>
      <xdr:spPr>
        <a:xfrm>
          <a:off x="14144625" y="158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43815</xdr:rowOff>
    </xdr:from>
    <xdr:ext cx="528320" cy="252730"/>
    <xdr:sp macro="" textlink="">
      <xdr:nvSpPr>
        <xdr:cNvPr id="722" name="テキスト ボックス 721"/>
        <xdr:cNvSpPr txBox="1"/>
      </xdr:nvSpPr>
      <xdr:spPr>
        <a:xfrm>
          <a:off x="13959840" y="15931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120650</xdr:rowOff>
    </xdr:from>
    <xdr:to>
      <xdr:col>76</xdr:col>
      <xdr:colOff>165100</xdr:colOff>
      <xdr:row>96</xdr:row>
      <xdr:rowOff>50165</xdr:rowOff>
    </xdr:to>
    <xdr:sp macro="" textlink="">
      <xdr:nvSpPr>
        <xdr:cNvPr id="723" name="楕円 722"/>
        <xdr:cNvSpPr/>
      </xdr:nvSpPr>
      <xdr:spPr>
        <a:xfrm>
          <a:off x="133350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41275</xdr:rowOff>
    </xdr:from>
    <xdr:ext cx="528320" cy="252730"/>
    <xdr:sp macro="" textlink="">
      <xdr:nvSpPr>
        <xdr:cNvPr id="724" name="テキスト ボックス 723"/>
        <xdr:cNvSpPr txBox="1"/>
      </xdr:nvSpPr>
      <xdr:spPr>
        <a:xfrm>
          <a:off x="13134340" y="15928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157480</xdr:rowOff>
    </xdr:from>
    <xdr:to>
      <xdr:col>72</xdr:col>
      <xdr:colOff>38100</xdr:colOff>
      <xdr:row>96</xdr:row>
      <xdr:rowOff>87630</xdr:rowOff>
    </xdr:to>
    <xdr:sp macro="" textlink="">
      <xdr:nvSpPr>
        <xdr:cNvPr id="725" name="楕円 724"/>
        <xdr:cNvSpPr/>
      </xdr:nvSpPr>
      <xdr:spPr>
        <a:xfrm>
          <a:off x="12525375" y="15873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78740</xdr:rowOff>
    </xdr:from>
    <xdr:ext cx="528320" cy="259080"/>
    <xdr:sp macro="" textlink="">
      <xdr:nvSpPr>
        <xdr:cNvPr id="726" name="テキスト ボックス 725"/>
        <xdr:cNvSpPr txBox="1"/>
      </xdr:nvSpPr>
      <xdr:spPr>
        <a:xfrm>
          <a:off x="12324715" y="15966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166370</xdr:rowOff>
    </xdr:from>
    <xdr:to>
      <xdr:col>67</xdr:col>
      <xdr:colOff>101600</xdr:colOff>
      <xdr:row>96</xdr:row>
      <xdr:rowOff>96520</xdr:rowOff>
    </xdr:to>
    <xdr:sp macro="" textlink="">
      <xdr:nvSpPr>
        <xdr:cNvPr id="727" name="楕円 726"/>
        <xdr:cNvSpPr/>
      </xdr:nvSpPr>
      <xdr:spPr>
        <a:xfrm>
          <a:off x="11699875"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87630</xdr:rowOff>
    </xdr:from>
    <xdr:ext cx="528320" cy="252730"/>
    <xdr:sp macro="" textlink="">
      <xdr:nvSpPr>
        <xdr:cNvPr id="728" name="テキスト ボックス 727"/>
        <xdr:cNvSpPr txBox="1"/>
      </xdr:nvSpPr>
      <xdr:spPr>
        <a:xfrm>
          <a:off x="11515090" y="15975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9" name="正方形/長方形 72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30" name="正方形/長方形 72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31" name="正方形/長方形 73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32" name="正方形/長方形 73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33" name="正方形/長方形 73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4" name="正方形/長方形 73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5" name="正方形/長方形 73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6" name="正方形/長方形 73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900"/>
    <xdr:sp macro="" textlink="">
      <xdr:nvSpPr>
        <xdr:cNvPr id="737" name="テキスト ボックス 736"/>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8" name="直線コネクタ 73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39" name="直線コネクタ 738"/>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40" name="テキスト ボックス 739"/>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41" name="直線コネクタ 740"/>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1010" cy="249555"/>
    <xdr:sp macro="" textlink="">
      <xdr:nvSpPr>
        <xdr:cNvPr id="742" name="テキスト ボックス 741"/>
        <xdr:cNvSpPr txBox="1"/>
      </xdr:nvSpPr>
      <xdr:spPr>
        <a:xfrm>
          <a:off x="163442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43" name="直線コネクタ 742"/>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162560</xdr:rowOff>
    </xdr:from>
    <xdr:ext cx="461010" cy="243205"/>
    <xdr:sp macro="" textlink="">
      <xdr:nvSpPr>
        <xdr:cNvPr id="744" name="テキスト ボックス 743"/>
        <xdr:cNvSpPr txBox="1"/>
      </xdr:nvSpPr>
      <xdr:spPr>
        <a:xfrm>
          <a:off x="163442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45" name="直線コネクタ 744"/>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126365</xdr:rowOff>
    </xdr:from>
    <xdr:ext cx="461010" cy="244475"/>
    <xdr:sp macro="" textlink="">
      <xdr:nvSpPr>
        <xdr:cNvPr id="746" name="テキスト ボックス 745"/>
        <xdr:cNvSpPr txBox="1"/>
      </xdr:nvSpPr>
      <xdr:spPr>
        <a:xfrm>
          <a:off x="16344265" y="525081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47" name="直線コネクタ 746"/>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25145" cy="244475"/>
    <xdr:sp macro="" textlink="">
      <xdr:nvSpPr>
        <xdr:cNvPr id="748" name="テキスト ボックス 747"/>
        <xdr:cNvSpPr txBox="1"/>
      </xdr:nvSpPr>
      <xdr:spPr>
        <a:xfrm>
          <a:off x="16280130" y="4883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9" name="直線コネクタ 74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5145" cy="243205"/>
    <xdr:sp macro="" textlink="">
      <xdr:nvSpPr>
        <xdr:cNvPr id="750" name="テキスト ボックス 749"/>
        <xdr:cNvSpPr txBox="1"/>
      </xdr:nvSpPr>
      <xdr:spPr>
        <a:xfrm>
          <a:off x="162801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51"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63500</xdr:rowOff>
    </xdr:from>
    <xdr:to>
      <xdr:col>116</xdr:col>
      <xdr:colOff>62865</xdr:colOff>
      <xdr:row>39</xdr:row>
      <xdr:rowOff>42545</xdr:rowOff>
    </xdr:to>
    <xdr:cxnSp macro="">
      <xdr:nvCxnSpPr>
        <xdr:cNvPr id="752" name="直線コネクタ 751"/>
        <xdr:cNvCxnSpPr/>
      </xdr:nvCxnSpPr>
      <xdr:spPr>
        <a:xfrm flipV="1">
          <a:off x="20318095" y="518795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67945</xdr:rowOff>
    </xdr:from>
    <xdr:ext cx="249555" cy="249555"/>
    <xdr:sp macro="" textlink="">
      <xdr:nvSpPr>
        <xdr:cNvPr id="753" name="諸支出金最小値テキスト"/>
        <xdr:cNvSpPr txBox="1"/>
      </xdr:nvSpPr>
      <xdr:spPr>
        <a:xfrm>
          <a:off x="20370800" y="65131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54" name="直線コネクタ 753"/>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12065</xdr:rowOff>
    </xdr:from>
    <xdr:ext cx="534670" cy="249555"/>
    <xdr:sp macro="" textlink="">
      <xdr:nvSpPr>
        <xdr:cNvPr id="755" name="諸支出金最大値テキスト"/>
        <xdr:cNvSpPr txBox="1"/>
      </xdr:nvSpPr>
      <xdr:spPr>
        <a:xfrm>
          <a:off x="20370800" y="4971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63500</xdr:rowOff>
    </xdr:from>
    <xdr:to>
      <xdr:col>116</xdr:col>
      <xdr:colOff>152400</xdr:colOff>
      <xdr:row>31</xdr:row>
      <xdr:rowOff>63500</xdr:rowOff>
    </xdr:to>
    <xdr:cxnSp macro="">
      <xdr:nvCxnSpPr>
        <xdr:cNvPr id="756" name="直線コネクタ 755"/>
        <xdr:cNvCxnSpPr/>
      </xdr:nvCxnSpPr>
      <xdr:spPr>
        <a:xfrm>
          <a:off x="20246975" y="5187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57" name="直線コネクタ 756"/>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78460" cy="243840"/>
    <xdr:sp macro="" textlink="">
      <xdr:nvSpPr>
        <xdr:cNvPr id="758" name="諸支出金平均値テキスト"/>
        <xdr:cNvSpPr txBox="1"/>
      </xdr:nvSpPr>
      <xdr:spPr>
        <a:xfrm>
          <a:off x="20370800" y="6268720"/>
          <a:ext cx="378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131445</xdr:rowOff>
    </xdr:from>
    <xdr:to>
      <xdr:col>116</xdr:col>
      <xdr:colOff>114300</xdr:colOff>
      <xdr:row>39</xdr:row>
      <xdr:rowOff>64135</xdr:rowOff>
    </xdr:to>
    <xdr:sp macro="" textlink="">
      <xdr:nvSpPr>
        <xdr:cNvPr id="759" name="フローチャート: 判断 758"/>
        <xdr:cNvSpPr/>
      </xdr:nvSpPr>
      <xdr:spPr>
        <a:xfrm>
          <a:off x="20269200" y="6411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60" name="直線コネクタ 759"/>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147955</xdr:rowOff>
    </xdr:from>
    <xdr:to>
      <xdr:col>112</xdr:col>
      <xdr:colOff>38100</xdr:colOff>
      <xdr:row>39</xdr:row>
      <xdr:rowOff>80645</xdr:rowOff>
    </xdr:to>
    <xdr:sp macro="" textlink="">
      <xdr:nvSpPr>
        <xdr:cNvPr id="761" name="フローチャート: 判断 760"/>
        <xdr:cNvSpPr/>
      </xdr:nvSpPr>
      <xdr:spPr>
        <a:xfrm>
          <a:off x="19510375" y="6428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96520</xdr:rowOff>
    </xdr:from>
    <xdr:ext cx="313690" cy="243205"/>
    <xdr:sp macro="" textlink="">
      <xdr:nvSpPr>
        <xdr:cNvPr id="762" name="テキスト ボックス 761"/>
        <xdr:cNvSpPr txBox="1"/>
      </xdr:nvSpPr>
      <xdr:spPr>
        <a:xfrm>
          <a:off x="19404330" y="621157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63" name="直線コネクタ 762"/>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86360</xdr:rowOff>
    </xdr:to>
    <xdr:sp macro="" textlink="">
      <xdr:nvSpPr>
        <xdr:cNvPr id="764" name="フローチャート: 判断 763"/>
        <xdr:cNvSpPr/>
      </xdr:nvSpPr>
      <xdr:spPr>
        <a:xfrm>
          <a:off x="18684875" y="643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102235</xdr:rowOff>
    </xdr:from>
    <xdr:ext cx="313690" cy="249555"/>
    <xdr:sp macro="" textlink="">
      <xdr:nvSpPr>
        <xdr:cNvPr id="765" name="テキスト ボックス 764"/>
        <xdr:cNvSpPr txBox="1"/>
      </xdr:nvSpPr>
      <xdr:spPr>
        <a:xfrm>
          <a:off x="18594705" y="62172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66" name="直線コネクタ 765"/>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142875</xdr:rowOff>
    </xdr:from>
    <xdr:to>
      <xdr:col>102</xdr:col>
      <xdr:colOff>165100</xdr:colOff>
      <xdr:row>39</xdr:row>
      <xdr:rowOff>75565</xdr:rowOff>
    </xdr:to>
    <xdr:sp macro="" textlink="">
      <xdr:nvSpPr>
        <xdr:cNvPr id="767" name="フローチャート: 判断 766"/>
        <xdr:cNvSpPr/>
      </xdr:nvSpPr>
      <xdr:spPr>
        <a:xfrm>
          <a:off x="17875250"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92075</xdr:rowOff>
    </xdr:from>
    <xdr:ext cx="372110" cy="244475"/>
    <xdr:sp macro="" textlink="">
      <xdr:nvSpPr>
        <xdr:cNvPr id="768" name="テキスト ボックス 767"/>
        <xdr:cNvSpPr txBox="1"/>
      </xdr:nvSpPr>
      <xdr:spPr>
        <a:xfrm>
          <a:off x="17752695" y="6207125"/>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88265</xdr:rowOff>
    </xdr:to>
    <xdr:sp macro="" textlink="">
      <xdr:nvSpPr>
        <xdr:cNvPr id="769" name="フローチャート: 判断 768"/>
        <xdr:cNvSpPr/>
      </xdr:nvSpPr>
      <xdr:spPr>
        <a:xfrm>
          <a:off x="17065625" y="643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104140</xdr:rowOff>
    </xdr:from>
    <xdr:ext cx="313690" cy="249555"/>
    <xdr:sp macro="" textlink="">
      <xdr:nvSpPr>
        <xdr:cNvPr id="770" name="テキスト ボックス 769"/>
        <xdr:cNvSpPr txBox="1"/>
      </xdr:nvSpPr>
      <xdr:spPr>
        <a:xfrm>
          <a:off x="16959580" y="62191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71" name="テキスト ボックス 77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72" name="テキスト ボックス 77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73" name="テキスト ボックス 77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74" name="テキスト ボックス 77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75" name="テキスト ボックス 77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76" name="楕円 775"/>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110490</xdr:rowOff>
    </xdr:from>
    <xdr:ext cx="249555" cy="249555"/>
    <xdr:sp macro="" textlink="">
      <xdr:nvSpPr>
        <xdr:cNvPr id="777" name="諸支出金該当値テキスト"/>
        <xdr:cNvSpPr txBox="1"/>
      </xdr:nvSpPr>
      <xdr:spPr>
        <a:xfrm>
          <a:off x="20370800" y="63906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78" name="楕円 777"/>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3205" cy="243205"/>
    <xdr:sp macro="" textlink="">
      <xdr:nvSpPr>
        <xdr:cNvPr id="779" name="テキスト ボックス 778"/>
        <xdr:cNvSpPr txBox="1"/>
      </xdr:nvSpPr>
      <xdr:spPr>
        <a:xfrm>
          <a:off x="1943671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80" name="楕円 779"/>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3205" cy="243205"/>
    <xdr:sp macro="" textlink="">
      <xdr:nvSpPr>
        <xdr:cNvPr id="781" name="テキスト ボックス 780"/>
        <xdr:cNvSpPr txBox="1"/>
      </xdr:nvSpPr>
      <xdr:spPr>
        <a:xfrm>
          <a:off x="18627090"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82" name="楕円 781"/>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3205"/>
    <xdr:sp macro="" textlink="">
      <xdr:nvSpPr>
        <xdr:cNvPr id="783" name="テキスト ボックス 782"/>
        <xdr:cNvSpPr txBox="1"/>
      </xdr:nvSpPr>
      <xdr:spPr>
        <a:xfrm>
          <a:off x="17811750" y="6528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84" name="楕円 783"/>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3205" cy="243205"/>
    <xdr:sp macro="" textlink="">
      <xdr:nvSpPr>
        <xdr:cNvPr id="785" name="テキスト ボックス 784"/>
        <xdr:cNvSpPr txBox="1"/>
      </xdr:nvSpPr>
      <xdr:spPr>
        <a:xfrm>
          <a:off x="1699196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86" name="正方形/長方形 78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7" name="正方形/長方形 78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8" name="正方形/長方形 78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9" name="正方形/長方形 78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90" name="正方形/長方形 78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91" name="正方形/長方形 79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92" name="正方形/長方形 79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93" name="正方形/長方形 79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900"/>
    <xdr:sp macro="" textlink="">
      <xdr:nvSpPr>
        <xdr:cNvPr id="794" name="テキスト ボックス 793"/>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95" name="直線コネクタ 79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96" name="直線コネクタ 795"/>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3205"/>
    <xdr:sp macro="" textlink="">
      <xdr:nvSpPr>
        <xdr:cNvPr id="797" name="テキスト ボックス 796"/>
        <xdr:cNvSpPr txBox="1"/>
      </xdr:nvSpPr>
      <xdr:spPr>
        <a:xfrm>
          <a:off x="16546830" y="89192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8" name="直線コネクタ 797"/>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3205"/>
    <xdr:sp macro="" textlink="">
      <xdr:nvSpPr>
        <xdr:cNvPr id="799" name="テキスト ボックス 798"/>
        <xdr:cNvSpPr txBox="1"/>
      </xdr:nvSpPr>
      <xdr:spPr>
        <a:xfrm>
          <a:off x="16546830" y="7818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800"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801" name="直線コネクタ 800"/>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802"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3" name="直線コネクタ 802"/>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804"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5" name="直線コネクタ 80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806" name="直線コネクタ 805"/>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7"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8" name="フローチャート: 判断 807"/>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9" name="直線コネクタ 808"/>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10" name="フローチャート: 判断 809"/>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3205" cy="249555"/>
    <xdr:sp macro="" textlink="">
      <xdr:nvSpPr>
        <xdr:cNvPr id="811" name="テキスト ボックス 810"/>
        <xdr:cNvSpPr txBox="1"/>
      </xdr:nvSpPr>
      <xdr:spPr>
        <a:xfrm>
          <a:off x="1943671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12" name="直線コネクタ 811"/>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13" name="フローチャート: 判断 812"/>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3205" cy="249555"/>
    <xdr:sp macro="" textlink="">
      <xdr:nvSpPr>
        <xdr:cNvPr id="814" name="テキスト ボックス 813"/>
        <xdr:cNvSpPr txBox="1"/>
      </xdr:nvSpPr>
      <xdr:spPr>
        <a:xfrm>
          <a:off x="1862709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15" name="直線コネクタ 814"/>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16" name="フローチャート: 判断 815"/>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7" name="テキスト ボックス 816"/>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8" name="フローチャート: 判断 817"/>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3205" cy="249555"/>
    <xdr:sp macro="" textlink="">
      <xdr:nvSpPr>
        <xdr:cNvPr id="819" name="テキスト ボックス 818"/>
        <xdr:cNvSpPr txBox="1"/>
      </xdr:nvSpPr>
      <xdr:spPr>
        <a:xfrm>
          <a:off x="1699196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20" name="テキスト ボックス 819"/>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21" name="テキスト ボックス 820"/>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22" name="テキスト ボックス 821"/>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3" name="テキスト ボックス 822"/>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4" name="テキスト ボックス 823"/>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25" name="楕円 824"/>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4475"/>
    <xdr:sp macro="" textlink="">
      <xdr:nvSpPr>
        <xdr:cNvPr id="826" name="前年度繰上充用金該当値テキスト"/>
        <xdr:cNvSpPr txBox="1"/>
      </xdr:nvSpPr>
      <xdr:spPr>
        <a:xfrm>
          <a:off x="2037080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7" name="楕円 826"/>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3205" cy="249555"/>
    <xdr:sp macro="" textlink="">
      <xdr:nvSpPr>
        <xdr:cNvPr id="828" name="テキスト ボックス 827"/>
        <xdr:cNvSpPr txBox="1"/>
      </xdr:nvSpPr>
      <xdr:spPr>
        <a:xfrm>
          <a:off x="1943671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9" name="楕円 828"/>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3205" cy="249555"/>
    <xdr:sp macro="" textlink="">
      <xdr:nvSpPr>
        <xdr:cNvPr id="830" name="テキスト ボックス 829"/>
        <xdr:cNvSpPr txBox="1"/>
      </xdr:nvSpPr>
      <xdr:spPr>
        <a:xfrm>
          <a:off x="1862709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31" name="楕円 830"/>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32" name="テキスト ボックス 831"/>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33" name="楕円 832"/>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3205" cy="249555"/>
    <xdr:sp macro="" textlink="">
      <xdr:nvSpPr>
        <xdr:cNvPr id="834" name="テキスト ボックス 833"/>
        <xdr:cNvSpPr txBox="1"/>
      </xdr:nvSpPr>
      <xdr:spPr>
        <a:xfrm>
          <a:off x="1699196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総務費では、庁舎建設事業の減等により、一人当たり29,681円減少した。類似団体と比較すると、今年度は数値が減少したが昨年度同様大きく上回っている。</a:t>
          </a:r>
        </a:p>
        <a:p>
          <a:r>
            <a:rPr kumimoji="1" lang="ja-JP" altLang="en-US" sz="1300">
              <a:latin typeface="ＭＳ Ｐゴシック"/>
              <a:ea typeface="ＭＳ Ｐゴシック"/>
            </a:rPr>
            <a:t>民生費では、低所得者支援給付金に係る臨時特例給付金の増等により、一人当たり4,988円増加した。類似団体と比較すると、例年大きく下回っている。</a:t>
          </a:r>
        </a:p>
        <a:p>
          <a:r>
            <a:rPr kumimoji="1" lang="ja-JP" altLang="en-US" sz="1300">
              <a:latin typeface="ＭＳ Ｐゴシック"/>
              <a:ea typeface="ＭＳ Ｐゴシック"/>
            </a:rPr>
            <a:t>衛生費では、医療機関個別接種委託料やコールセンター等業務委託料の減等により、一人当たり3,329円減少した。類似団体と比較すると、例年大きく下回っている。</a:t>
          </a:r>
        </a:p>
        <a:p>
          <a:r>
            <a:rPr kumimoji="1" lang="ja-JP" altLang="en-US" sz="1300">
              <a:latin typeface="ＭＳ Ｐゴシック"/>
              <a:ea typeface="ＭＳ Ｐゴシック"/>
            </a:rPr>
            <a:t>商工費では、プレミアム付商品券発行事業交付金の減等により、一人当たり3,769円減少した。類似団体と比較すると、例年大きく下回っている。</a:t>
          </a:r>
        </a:p>
        <a:p>
          <a:r>
            <a:rPr kumimoji="1" lang="ja-JP" altLang="en-US" sz="1300">
              <a:latin typeface="ＭＳ Ｐゴシック"/>
              <a:ea typeface="ＭＳ Ｐゴシック"/>
            </a:rPr>
            <a:t>消防費では、消防ポンプ自動車購入費や消防団詰所新築工事の増等により、一人当たり3,174円増加した。類似団体と比較すると、ここ数年は、若干下回っている。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令和5年度は、財政調整基金を8億円、減債基金を2.1億円及びふるさと下妻基金を4.5億円積み立てたことにより、実質収支額の標準財政規模比は10.97％減少した。</a:t>
          </a:r>
        </a:p>
        <a:p>
          <a:r>
            <a:rPr kumimoji="1" lang="ja-JP" altLang="en-US" sz="1400">
              <a:latin typeface="ＭＳ ゴシック"/>
              <a:ea typeface="ＭＳ ゴシック"/>
            </a:rPr>
            <a:t>　財政調整基金残高比率は現在の15％から25％前後を、また、実質収支額は現在の5％代から10％代をそれぞれ維持しながら有事の際の不確定要素による財政リスク等に備えていく。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連結実質赤字比率を算出するための実質収支額は、いずれの会計においても資金不足額を生じておらず、令和5年度の連結実質収支は18.70となり、昨年度と比較すると11.30ポイント減少した。</a:t>
          </a:r>
        </a:p>
        <a:p>
          <a:r>
            <a:rPr kumimoji="1" lang="ja-JP" altLang="en-US" sz="1400">
              <a:latin typeface="ＭＳ ゴシック"/>
              <a:ea typeface="ＭＳ ゴシック"/>
            </a:rPr>
            <a:t>　一般会計では、財政調整基金を8.0億円、減債基金を2.1億円及びふるさと下妻基金を4.5億円それぞれ積み立てたことにより、連結実質赤字比率の標準財政規模比は10.97ポイント減少した。</a:t>
          </a:r>
        </a:p>
        <a:p>
          <a:r>
            <a:rPr kumimoji="1" lang="ja-JP" altLang="en-US" sz="1400">
              <a:latin typeface="ＭＳ ゴシック"/>
              <a:ea typeface="ＭＳ ゴシック"/>
            </a:rPr>
            <a:t>　また、水道事業会計では、歳出は増加したものの、歳入地方債及び支払繰延額の増加幅のほうがより大きくなったため、標準財政規模比は、水道事業会計が1.29ポイント増加した。一方、下水道事業会計では、歳入地方債等の影響は小さく、標準財政規模費は0.08ポイントとわずかに減少した。</a:t>
          </a:r>
        </a:p>
        <a:p>
          <a:r>
            <a:rPr kumimoji="1" lang="ja-JP" altLang="en-US" sz="1400">
              <a:latin typeface="ＭＳ ゴシック"/>
              <a:ea typeface="ＭＳ ゴシック"/>
            </a:rPr>
            <a:t>　その他の会計においても、引き続き赤字が発生しないよう独立採算性の原則に基づき、使用料や受益者負担の見直しを図るなど、適正な財政運営及び企業経営に努めていく。</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学校施設等整備事業債(+25百万円)が増加したことにより、分子がわずかに増加した。</a:t>
          </a:r>
        </a:p>
        <a:p>
          <a:r>
            <a:rPr kumimoji="1" lang="ja-JP" altLang="en-US" sz="1400">
              <a:latin typeface="ＭＳ ゴシック"/>
              <a:ea typeface="ＭＳ ゴシック"/>
            </a:rPr>
            <a:t>　今後は、庁舎建設事業において多額の借入を実施したため、投資的事業を厳選した上で、地方債の発行の抑制に努める。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分子の将来負担額において、昨年度と比較すると学校教育施設整備事業債及び旧合併特例事業債の減により、地方債現在高が大幅に減少(△1,124百万円)した。</a:t>
          </a:r>
        </a:p>
        <a:p>
          <a:r>
            <a:rPr kumimoji="1" lang="ja-JP" altLang="en-US" sz="1400">
              <a:latin typeface="ＭＳ ゴシック"/>
              <a:ea typeface="ＭＳ ゴシック"/>
            </a:rPr>
            <a:t>　また、充当可能財源等では、昨年度と比較して、財政調整基金積立の増及びふるさと下妻基金積立の増等により増加となったが、基準財政需要額算入見込額が大きく減少したため、全体ではわずかに減少(△85百万円)した。</a:t>
          </a:r>
        </a:p>
        <a:p>
          <a:r>
            <a:rPr kumimoji="1" lang="ja-JP" altLang="en-US" sz="1400">
              <a:latin typeface="ＭＳ ゴシック"/>
              <a:ea typeface="ＭＳ ゴシック"/>
            </a:rPr>
            <a:t>　今後は、庁舎建設事業による地方債残高が大きく増加するため、地方債の繰上償還や基金の積立を積極的に行っていく。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は、取崩額が756百万円、積立額が1,752百万円であり、基金全体の増減額は996百万円、基金総額は6,405百万円となった。財政調整基金は、800百万円の積立を行い年度末残高は、2,871百万円、減債基金は212百万円の積立を行い年度末残高は1,248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特定目的基金は、ふるさと納税が好調なことから、ふるさと下妻基金を450百万円積立を行う一方で、庁舎建設経費(△394百万円)や、ふるさと納税対策経費(△181百万円)等に充てるため一部取崩があり、特定目的基金全体で17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予期せぬ災害等に備え、財政調整基金を標準財政規模のおおむね15％から25％程度となるよう積み増しを行っていく。また、庁舎等建設事業による公債費の増に備え、減債基金についても計画的に積み増しを行っていく。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地域振興基金：合併後の市民の一体感の醸成及び地域振興に推進する事業に充当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ふるさと下妻基金：ふるさと下妻寄附金を財源とし、本市の個性豊かなまちづくりに資する事業に充当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公共施設マネジメント基金：公共施設等の保全・更新その他の計画的な整備に要する経費に充当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地域振興基金：イベント開催等の地域振興事業に62百万円充当した。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ふるさと下妻基金：学童保育事業や医療扶助費などに181百万円充当したが、令和5年度の寄附金を450百万円積立したことにより269百万円　　　　　　　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公共施設マネジメント基金：庁舎建設基金、義務教育施設整備事業基金及び土地開発基金を統合して新たな基金を開設したため増加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地域振興基金：合併特例のために積み立てた基金のため、利息を除き新たな積立は行わず、基金造成に要した償還分を超えない範囲において充当していく。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公共施設マネジメント基金：市内公共施設全般の適正な維持管理及び整備に要する経費に対応するため、計画的に積立を行うとともに、適切に充当していく。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事業を精査し、企業誘致の課税免除等に対応するため800百万円の積立を行った。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今後は、天災等による税収の急激な落ち込みや企業誘致に係る課税免除による大規模な減収に備えるため、標準財政規模のおおむね15％から25％(16億円から28億円)程度を目安として基金残高を維持していく。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今年度は、庁舎建設事業等に係る起債の償還に対応するため、212百万円の積立を行った。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今後は、庁舎建設に係る借入の償還が令和7年度から本格的に開始され、公債費の急激な増が見込まれているため、他の住民サービスを圧迫することがないよう、計画的な積立を行っていく。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60" t="s">
        <v>137</v>
      </c>
      <c r="C3" s="461"/>
      <c r="D3" s="461"/>
      <c r="E3" s="462"/>
      <c r="F3" s="462"/>
      <c r="G3" s="462"/>
      <c r="H3" s="462"/>
      <c r="I3" s="462"/>
      <c r="J3" s="462"/>
      <c r="K3" s="462"/>
      <c r="L3" s="462" t="s">
        <v>140</v>
      </c>
      <c r="M3" s="462"/>
      <c r="N3" s="462"/>
      <c r="O3" s="462"/>
      <c r="P3" s="462"/>
      <c r="Q3" s="462"/>
      <c r="R3" s="469"/>
      <c r="S3" s="469"/>
      <c r="T3" s="469"/>
      <c r="U3" s="469"/>
      <c r="V3" s="470"/>
      <c r="W3" s="320" t="s">
        <v>141</v>
      </c>
      <c r="X3" s="321"/>
      <c r="Y3" s="321"/>
      <c r="Z3" s="321"/>
      <c r="AA3" s="321"/>
      <c r="AB3" s="461"/>
      <c r="AC3" s="469" t="s">
        <v>143</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12</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151</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21039706</v>
      </c>
      <c r="BO4" s="327"/>
      <c r="BP4" s="327"/>
      <c r="BQ4" s="327"/>
      <c r="BR4" s="327"/>
      <c r="BS4" s="327"/>
      <c r="BT4" s="327"/>
      <c r="BU4" s="328"/>
      <c r="BV4" s="326">
        <v>23388562</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6</v>
      </c>
      <c r="CU4" s="333"/>
      <c r="CV4" s="333"/>
      <c r="CW4" s="333"/>
      <c r="CX4" s="333"/>
      <c r="CY4" s="333"/>
      <c r="CZ4" s="333"/>
      <c r="DA4" s="334"/>
      <c r="DB4" s="332">
        <v>17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69</v>
      </c>
      <c r="AV5" s="339"/>
      <c r="AW5" s="339"/>
      <c r="AX5" s="339"/>
      <c r="AY5" s="340" t="s">
        <v>146</v>
      </c>
      <c r="AZ5" s="341"/>
      <c r="BA5" s="341"/>
      <c r="BB5" s="341"/>
      <c r="BC5" s="341"/>
      <c r="BD5" s="341"/>
      <c r="BE5" s="341"/>
      <c r="BF5" s="341"/>
      <c r="BG5" s="341"/>
      <c r="BH5" s="341"/>
      <c r="BI5" s="341"/>
      <c r="BJ5" s="341"/>
      <c r="BK5" s="341"/>
      <c r="BL5" s="341"/>
      <c r="BM5" s="342"/>
      <c r="BN5" s="343">
        <v>20325841</v>
      </c>
      <c r="BO5" s="344"/>
      <c r="BP5" s="344"/>
      <c r="BQ5" s="344"/>
      <c r="BR5" s="344"/>
      <c r="BS5" s="344"/>
      <c r="BT5" s="344"/>
      <c r="BU5" s="345"/>
      <c r="BV5" s="343">
        <v>21462386</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94.4</v>
      </c>
      <c r="CU5" s="350"/>
      <c r="CV5" s="350"/>
      <c r="CW5" s="350"/>
      <c r="CX5" s="350"/>
      <c r="CY5" s="350"/>
      <c r="CZ5" s="350"/>
      <c r="DA5" s="351"/>
      <c r="DB5" s="349">
        <v>88.8</v>
      </c>
      <c r="DC5" s="350"/>
      <c r="DD5" s="350"/>
      <c r="DE5" s="350"/>
      <c r="DF5" s="350"/>
      <c r="DG5" s="350"/>
      <c r="DH5" s="350"/>
      <c r="DI5" s="351"/>
    </row>
    <row r="6" spans="1:119" ht="18.75" customHeight="1" x14ac:dyDescent="0.15">
      <c r="A6" s="2"/>
      <c r="B6" s="480" t="s">
        <v>160</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164</v>
      </c>
      <c r="AD6" s="495"/>
      <c r="AE6" s="495"/>
      <c r="AF6" s="495"/>
      <c r="AG6" s="495"/>
      <c r="AH6" s="495"/>
      <c r="AI6" s="495"/>
      <c r="AJ6" s="495"/>
      <c r="AK6" s="495"/>
      <c r="AL6" s="496"/>
      <c r="AM6" s="335" t="s">
        <v>73</v>
      </c>
      <c r="AN6" s="336"/>
      <c r="AO6" s="336"/>
      <c r="AP6" s="336"/>
      <c r="AQ6" s="336"/>
      <c r="AR6" s="336"/>
      <c r="AS6" s="336"/>
      <c r="AT6" s="337"/>
      <c r="AU6" s="338" t="s">
        <v>69</v>
      </c>
      <c r="AV6" s="339"/>
      <c r="AW6" s="339"/>
      <c r="AX6" s="339"/>
      <c r="AY6" s="340" t="s">
        <v>165</v>
      </c>
      <c r="AZ6" s="341"/>
      <c r="BA6" s="341"/>
      <c r="BB6" s="341"/>
      <c r="BC6" s="341"/>
      <c r="BD6" s="341"/>
      <c r="BE6" s="341"/>
      <c r="BF6" s="341"/>
      <c r="BG6" s="341"/>
      <c r="BH6" s="341"/>
      <c r="BI6" s="341"/>
      <c r="BJ6" s="341"/>
      <c r="BK6" s="341"/>
      <c r="BL6" s="341"/>
      <c r="BM6" s="342"/>
      <c r="BN6" s="343">
        <v>713865</v>
      </c>
      <c r="BO6" s="344"/>
      <c r="BP6" s="344"/>
      <c r="BQ6" s="344"/>
      <c r="BR6" s="344"/>
      <c r="BS6" s="344"/>
      <c r="BT6" s="344"/>
      <c r="BU6" s="345"/>
      <c r="BV6" s="343">
        <v>1926176</v>
      </c>
      <c r="BW6" s="344"/>
      <c r="BX6" s="344"/>
      <c r="BY6" s="344"/>
      <c r="BZ6" s="344"/>
      <c r="CA6" s="344"/>
      <c r="CB6" s="344"/>
      <c r="CC6" s="345"/>
      <c r="CD6" s="346" t="s">
        <v>168</v>
      </c>
      <c r="CE6" s="347"/>
      <c r="CF6" s="347"/>
      <c r="CG6" s="347"/>
      <c r="CH6" s="347"/>
      <c r="CI6" s="347"/>
      <c r="CJ6" s="347"/>
      <c r="CK6" s="347"/>
      <c r="CL6" s="347"/>
      <c r="CM6" s="347"/>
      <c r="CN6" s="347"/>
      <c r="CO6" s="347"/>
      <c r="CP6" s="347"/>
      <c r="CQ6" s="347"/>
      <c r="CR6" s="347"/>
      <c r="CS6" s="348"/>
      <c r="CT6" s="352">
        <v>94.4</v>
      </c>
      <c r="CU6" s="353"/>
      <c r="CV6" s="353"/>
      <c r="CW6" s="353"/>
      <c r="CX6" s="353"/>
      <c r="CY6" s="353"/>
      <c r="CZ6" s="353"/>
      <c r="DA6" s="354"/>
      <c r="DB6" s="352">
        <v>90.7</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169</v>
      </c>
      <c r="AN7" s="336"/>
      <c r="AO7" s="336"/>
      <c r="AP7" s="336"/>
      <c r="AQ7" s="336"/>
      <c r="AR7" s="336"/>
      <c r="AS7" s="336"/>
      <c r="AT7" s="337"/>
      <c r="AU7" s="338" t="s">
        <v>69</v>
      </c>
      <c r="AV7" s="339"/>
      <c r="AW7" s="339"/>
      <c r="AX7" s="339"/>
      <c r="AY7" s="340" t="s">
        <v>171</v>
      </c>
      <c r="AZ7" s="341"/>
      <c r="BA7" s="341"/>
      <c r="BB7" s="341"/>
      <c r="BC7" s="341"/>
      <c r="BD7" s="341"/>
      <c r="BE7" s="341"/>
      <c r="BF7" s="341"/>
      <c r="BG7" s="341"/>
      <c r="BH7" s="341"/>
      <c r="BI7" s="341"/>
      <c r="BJ7" s="341"/>
      <c r="BK7" s="341"/>
      <c r="BL7" s="341"/>
      <c r="BM7" s="342"/>
      <c r="BN7" s="343">
        <v>48418</v>
      </c>
      <c r="BO7" s="344"/>
      <c r="BP7" s="344"/>
      <c r="BQ7" s="344"/>
      <c r="BR7" s="344"/>
      <c r="BS7" s="344"/>
      <c r="BT7" s="344"/>
      <c r="BU7" s="345"/>
      <c r="BV7" s="343">
        <v>76377</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11055349</v>
      </c>
      <c r="CU7" s="344"/>
      <c r="CV7" s="344"/>
      <c r="CW7" s="344"/>
      <c r="CX7" s="344"/>
      <c r="CY7" s="344"/>
      <c r="CZ7" s="344"/>
      <c r="DA7" s="345"/>
      <c r="DB7" s="343">
        <v>10889078</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69</v>
      </c>
      <c r="AV8" s="339"/>
      <c r="AW8" s="339"/>
      <c r="AX8" s="339"/>
      <c r="AY8" s="340" t="s">
        <v>176</v>
      </c>
      <c r="AZ8" s="341"/>
      <c r="BA8" s="341"/>
      <c r="BB8" s="341"/>
      <c r="BC8" s="341"/>
      <c r="BD8" s="341"/>
      <c r="BE8" s="341"/>
      <c r="BF8" s="341"/>
      <c r="BG8" s="341"/>
      <c r="BH8" s="341"/>
      <c r="BI8" s="341"/>
      <c r="BJ8" s="341"/>
      <c r="BK8" s="341"/>
      <c r="BL8" s="341"/>
      <c r="BM8" s="342"/>
      <c r="BN8" s="343">
        <v>665447</v>
      </c>
      <c r="BO8" s="344"/>
      <c r="BP8" s="344"/>
      <c r="BQ8" s="344"/>
      <c r="BR8" s="344"/>
      <c r="BS8" s="344"/>
      <c r="BT8" s="344"/>
      <c r="BU8" s="345"/>
      <c r="BV8" s="343">
        <v>1849799</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0.65</v>
      </c>
      <c r="CU8" s="356"/>
      <c r="CV8" s="356"/>
      <c r="CW8" s="356"/>
      <c r="CX8" s="356"/>
      <c r="CY8" s="356"/>
      <c r="CZ8" s="356"/>
      <c r="DA8" s="357"/>
      <c r="DB8" s="355">
        <v>0.65</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58" t="s">
        <v>10</v>
      </c>
      <c r="M9" s="359"/>
      <c r="N9" s="359"/>
      <c r="O9" s="359"/>
      <c r="P9" s="359"/>
      <c r="Q9" s="360"/>
      <c r="R9" s="361">
        <v>42521</v>
      </c>
      <c r="S9" s="362"/>
      <c r="T9" s="362"/>
      <c r="U9" s="362"/>
      <c r="V9" s="363"/>
      <c r="W9" s="320" t="s">
        <v>178</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69</v>
      </c>
      <c r="AV9" s="339"/>
      <c r="AW9" s="339"/>
      <c r="AX9" s="339"/>
      <c r="AY9" s="340" t="s">
        <v>71</v>
      </c>
      <c r="AZ9" s="341"/>
      <c r="BA9" s="341"/>
      <c r="BB9" s="341"/>
      <c r="BC9" s="341"/>
      <c r="BD9" s="341"/>
      <c r="BE9" s="341"/>
      <c r="BF9" s="341"/>
      <c r="BG9" s="341"/>
      <c r="BH9" s="341"/>
      <c r="BI9" s="341"/>
      <c r="BJ9" s="341"/>
      <c r="BK9" s="341"/>
      <c r="BL9" s="341"/>
      <c r="BM9" s="342"/>
      <c r="BN9" s="343">
        <v>-1184352</v>
      </c>
      <c r="BO9" s="344"/>
      <c r="BP9" s="344"/>
      <c r="BQ9" s="344"/>
      <c r="BR9" s="344"/>
      <c r="BS9" s="344"/>
      <c r="BT9" s="344"/>
      <c r="BU9" s="345"/>
      <c r="BV9" s="343">
        <v>398065</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12.1</v>
      </c>
      <c r="CU9" s="350"/>
      <c r="CV9" s="350"/>
      <c r="CW9" s="350"/>
      <c r="CX9" s="350"/>
      <c r="CY9" s="350"/>
      <c r="CZ9" s="350"/>
      <c r="DA9" s="351"/>
      <c r="DB9" s="349">
        <v>12.6</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182</v>
      </c>
      <c r="M10" s="336"/>
      <c r="N10" s="336"/>
      <c r="O10" s="336"/>
      <c r="P10" s="336"/>
      <c r="Q10" s="337"/>
      <c r="R10" s="365">
        <v>43293</v>
      </c>
      <c r="S10" s="366"/>
      <c r="T10" s="366"/>
      <c r="U10" s="366"/>
      <c r="V10" s="367"/>
      <c r="W10" s="475"/>
      <c r="X10" s="454"/>
      <c r="Y10" s="454"/>
      <c r="Z10" s="454"/>
      <c r="AA10" s="454"/>
      <c r="AB10" s="454"/>
      <c r="AC10" s="454"/>
      <c r="AD10" s="454"/>
      <c r="AE10" s="454"/>
      <c r="AF10" s="454"/>
      <c r="AG10" s="454"/>
      <c r="AH10" s="454"/>
      <c r="AI10" s="454"/>
      <c r="AJ10" s="454"/>
      <c r="AK10" s="454"/>
      <c r="AL10" s="478"/>
      <c r="AM10" s="335" t="s">
        <v>184</v>
      </c>
      <c r="AN10" s="336"/>
      <c r="AO10" s="336"/>
      <c r="AP10" s="336"/>
      <c r="AQ10" s="336"/>
      <c r="AR10" s="336"/>
      <c r="AS10" s="336"/>
      <c r="AT10" s="337"/>
      <c r="AU10" s="338" t="s">
        <v>69</v>
      </c>
      <c r="AV10" s="339"/>
      <c r="AW10" s="339"/>
      <c r="AX10" s="339"/>
      <c r="AY10" s="340" t="s">
        <v>186</v>
      </c>
      <c r="AZ10" s="341"/>
      <c r="BA10" s="341"/>
      <c r="BB10" s="341"/>
      <c r="BC10" s="341"/>
      <c r="BD10" s="341"/>
      <c r="BE10" s="341"/>
      <c r="BF10" s="341"/>
      <c r="BG10" s="341"/>
      <c r="BH10" s="341"/>
      <c r="BI10" s="341"/>
      <c r="BJ10" s="341"/>
      <c r="BK10" s="341"/>
      <c r="BL10" s="341"/>
      <c r="BM10" s="342"/>
      <c r="BN10" s="343">
        <v>800277</v>
      </c>
      <c r="BO10" s="344"/>
      <c r="BP10" s="344"/>
      <c r="BQ10" s="344"/>
      <c r="BR10" s="344"/>
      <c r="BS10" s="344"/>
      <c r="BT10" s="344"/>
      <c r="BU10" s="345"/>
      <c r="BV10" s="343">
        <v>460269</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189</v>
      </c>
      <c r="M11" s="369"/>
      <c r="N11" s="369"/>
      <c r="O11" s="369"/>
      <c r="P11" s="369"/>
      <c r="Q11" s="370"/>
      <c r="R11" s="371" t="s">
        <v>191</v>
      </c>
      <c r="S11" s="372"/>
      <c r="T11" s="372"/>
      <c r="U11" s="372"/>
      <c r="V11" s="373"/>
      <c r="W11" s="475"/>
      <c r="X11" s="454"/>
      <c r="Y11" s="454"/>
      <c r="Z11" s="454"/>
      <c r="AA11" s="454"/>
      <c r="AB11" s="454"/>
      <c r="AC11" s="454"/>
      <c r="AD11" s="454"/>
      <c r="AE11" s="454"/>
      <c r="AF11" s="454"/>
      <c r="AG11" s="454"/>
      <c r="AH11" s="454"/>
      <c r="AI11" s="454"/>
      <c r="AJ11" s="454"/>
      <c r="AK11" s="454"/>
      <c r="AL11" s="478"/>
      <c r="AM11" s="335" t="s">
        <v>63</v>
      </c>
      <c r="AN11" s="336"/>
      <c r="AO11" s="336"/>
      <c r="AP11" s="336"/>
      <c r="AQ11" s="336"/>
      <c r="AR11" s="336"/>
      <c r="AS11" s="336"/>
      <c r="AT11" s="337"/>
      <c r="AU11" s="338" t="s">
        <v>69</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198</v>
      </c>
      <c r="C12" s="503"/>
      <c r="D12" s="503"/>
      <c r="E12" s="503"/>
      <c r="F12" s="503"/>
      <c r="G12" s="503"/>
      <c r="H12" s="503"/>
      <c r="I12" s="503"/>
      <c r="J12" s="503"/>
      <c r="K12" s="504"/>
      <c r="L12" s="374" t="s">
        <v>200</v>
      </c>
      <c r="M12" s="375"/>
      <c r="N12" s="375"/>
      <c r="O12" s="375"/>
      <c r="P12" s="375"/>
      <c r="Q12" s="376"/>
      <c r="R12" s="377">
        <v>42272</v>
      </c>
      <c r="S12" s="378"/>
      <c r="T12" s="378"/>
      <c r="U12" s="378"/>
      <c r="V12" s="379"/>
      <c r="W12" s="380" t="s">
        <v>5</v>
      </c>
      <c r="X12" s="339"/>
      <c r="Y12" s="339"/>
      <c r="Z12" s="339"/>
      <c r="AA12" s="339"/>
      <c r="AB12" s="381"/>
      <c r="AC12" s="382" t="s">
        <v>111</v>
      </c>
      <c r="AD12" s="383"/>
      <c r="AE12" s="383"/>
      <c r="AF12" s="383"/>
      <c r="AG12" s="384"/>
      <c r="AH12" s="382" t="s">
        <v>201</v>
      </c>
      <c r="AI12" s="383"/>
      <c r="AJ12" s="383"/>
      <c r="AK12" s="383"/>
      <c r="AL12" s="385"/>
      <c r="AM12" s="335" t="s">
        <v>203</v>
      </c>
      <c r="AN12" s="336"/>
      <c r="AO12" s="336"/>
      <c r="AP12" s="336"/>
      <c r="AQ12" s="336"/>
      <c r="AR12" s="336"/>
      <c r="AS12" s="336"/>
      <c r="AT12" s="337"/>
      <c r="AU12" s="338" t="s">
        <v>69</v>
      </c>
      <c r="AV12" s="339"/>
      <c r="AW12" s="339"/>
      <c r="AX12" s="339"/>
      <c r="AY12" s="340" t="s">
        <v>205</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208</v>
      </c>
      <c r="N13" s="387"/>
      <c r="O13" s="387"/>
      <c r="P13" s="387"/>
      <c r="Q13" s="388"/>
      <c r="R13" s="389">
        <v>39451</v>
      </c>
      <c r="S13" s="390"/>
      <c r="T13" s="390"/>
      <c r="U13" s="390"/>
      <c r="V13" s="391"/>
      <c r="W13" s="490" t="s">
        <v>210</v>
      </c>
      <c r="X13" s="491"/>
      <c r="Y13" s="491"/>
      <c r="Z13" s="491"/>
      <c r="AA13" s="491"/>
      <c r="AB13" s="481"/>
      <c r="AC13" s="365">
        <v>1266</v>
      </c>
      <c r="AD13" s="366"/>
      <c r="AE13" s="366"/>
      <c r="AF13" s="366"/>
      <c r="AG13" s="392"/>
      <c r="AH13" s="365">
        <v>1337</v>
      </c>
      <c r="AI13" s="366"/>
      <c r="AJ13" s="366"/>
      <c r="AK13" s="366"/>
      <c r="AL13" s="367"/>
      <c r="AM13" s="335" t="s">
        <v>211</v>
      </c>
      <c r="AN13" s="336"/>
      <c r="AO13" s="336"/>
      <c r="AP13" s="336"/>
      <c r="AQ13" s="336"/>
      <c r="AR13" s="336"/>
      <c r="AS13" s="336"/>
      <c r="AT13" s="337"/>
      <c r="AU13" s="338" t="s">
        <v>213</v>
      </c>
      <c r="AV13" s="339"/>
      <c r="AW13" s="339"/>
      <c r="AX13" s="339"/>
      <c r="AY13" s="340" t="s">
        <v>215</v>
      </c>
      <c r="AZ13" s="341"/>
      <c r="BA13" s="341"/>
      <c r="BB13" s="341"/>
      <c r="BC13" s="341"/>
      <c r="BD13" s="341"/>
      <c r="BE13" s="341"/>
      <c r="BF13" s="341"/>
      <c r="BG13" s="341"/>
      <c r="BH13" s="341"/>
      <c r="BI13" s="341"/>
      <c r="BJ13" s="341"/>
      <c r="BK13" s="341"/>
      <c r="BL13" s="341"/>
      <c r="BM13" s="342"/>
      <c r="BN13" s="343">
        <v>-384075</v>
      </c>
      <c r="BO13" s="344"/>
      <c r="BP13" s="344"/>
      <c r="BQ13" s="344"/>
      <c r="BR13" s="344"/>
      <c r="BS13" s="344"/>
      <c r="BT13" s="344"/>
      <c r="BU13" s="345"/>
      <c r="BV13" s="343">
        <v>858334</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7.8</v>
      </c>
      <c r="CU13" s="350"/>
      <c r="CV13" s="350"/>
      <c r="CW13" s="350"/>
      <c r="CX13" s="350"/>
      <c r="CY13" s="350"/>
      <c r="CZ13" s="350"/>
      <c r="DA13" s="351"/>
      <c r="DB13" s="349">
        <v>7.6</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218</v>
      </c>
      <c r="M14" s="394"/>
      <c r="N14" s="394"/>
      <c r="O14" s="394"/>
      <c r="P14" s="394"/>
      <c r="Q14" s="395"/>
      <c r="R14" s="389">
        <v>42419</v>
      </c>
      <c r="S14" s="390"/>
      <c r="T14" s="390"/>
      <c r="U14" s="390"/>
      <c r="V14" s="391"/>
      <c r="W14" s="476"/>
      <c r="X14" s="477"/>
      <c r="Y14" s="477"/>
      <c r="Z14" s="477"/>
      <c r="AA14" s="477"/>
      <c r="AB14" s="467"/>
      <c r="AC14" s="396">
        <v>6.1</v>
      </c>
      <c r="AD14" s="397"/>
      <c r="AE14" s="397"/>
      <c r="AF14" s="397"/>
      <c r="AG14" s="398"/>
      <c r="AH14" s="396">
        <v>6.2</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v>66.099999999999994</v>
      </c>
      <c r="CU14" s="404"/>
      <c r="CV14" s="404"/>
      <c r="CW14" s="404"/>
      <c r="CX14" s="404"/>
      <c r="CY14" s="404"/>
      <c r="CZ14" s="404"/>
      <c r="DA14" s="405"/>
      <c r="DB14" s="403">
        <v>77.099999999999994</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208</v>
      </c>
      <c r="N15" s="387"/>
      <c r="O15" s="387"/>
      <c r="P15" s="387"/>
      <c r="Q15" s="388"/>
      <c r="R15" s="389">
        <v>39977</v>
      </c>
      <c r="S15" s="390"/>
      <c r="T15" s="390"/>
      <c r="U15" s="390"/>
      <c r="V15" s="391"/>
      <c r="W15" s="490" t="s">
        <v>8</v>
      </c>
      <c r="X15" s="491"/>
      <c r="Y15" s="491"/>
      <c r="Z15" s="491"/>
      <c r="AA15" s="491"/>
      <c r="AB15" s="481"/>
      <c r="AC15" s="365">
        <v>7663</v>
      </c>
      <c r="AD15" s="366"/>
      <c r="AE15" s="366"/>
      <c r="AF15" s="366"/>
      <c r="AG15" s="392"/>
      <c r="AH15" s="365">
        <v>8013</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6233350</v>
      </c>
      <c r="BO15" s="327"/>
      <c r="BP15" s="327"/>
      <c r="BQ15" s="327"/>
      <c r="BR15" s="327"/>
      <c r="BS15" s="327"/>
      <c r="BT15" s="327"/>
      <c r="BU15" s="328"/>
      <c r="BV15" s="326">
        <v>5875320</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225</v>
      </c>
      <c r="M16" s="406"/>
      <c r="N16" s="406"/>
      <c r="O16" s="406"/>
      <c r="P16" s="406"/>
      <c r="Q16" s="407"/>
      <c r="R16" s="408" t="s">
        <v>227</v>
      </c>
      <c r="S16" s="409"/>
      <c r="T16" s="409"/>
      <c r="U16" s="409"/>
      <c r="V16" s="410"/>
      <c r="W16" s="476"/>
      <c r="X16" s="477"/>
      <c r="Y16" s="477"/>
      <c r="Z16" s="477"/>
      <c r="AA16" s="477"/>
      <c r="AB16" s="467"/>
      <c r="AC16" s="396">
        <v>36.9</v>
      </c>
      <c r="AD16" s="397"/>
      <c r="AE16" s="397"/>
      <c r="AF16" s="397"/>
      <c r="AG16" s="398"/>
      <c r="AH16" s="396">
        <v>37.5</v>
      </c>
      <c r="AI16" s="397"/>
      <c r="AJ16" s="397"/>
      <c r="AK16" s="397"/>
      <c r="AL16" s="399"/>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9324852</v>
      </c>
      <c r="BO16" s="344"/>
      <c r="BP16" s="344"/>
      <c r="BQ16" s="344"/>
      <c r="BR16" s="344"/>
      <c r="BS16" s="344"/>
      <c r="BT16" s="344"/>
      <c r="BU16" s="345"/>
      <c r="BV16" s="343">
        <v>9115969</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103</v>
      </c>
      <c r="N17" s="412"/>
      <c r="O17" s="412"/>
      <c r="P17" s="412"/>
      <c r="Q17" s="413"/>
      <c r="R17" s="408" t="s">
        <v>231</v>
      </c>
      <c r="S17" s="409"/>
      <c r="T17" s="409"/>
      <c r="U17" s="409"/>
      <c r="V17" s="410"/>
      <c r="W17" s="490" t="s">
        <v>95</v>
      </c>
      <c r="X17" s="491"/>
      <c r="Y17" s="491"/>
      <c r="Z17" s="491"/>
      <c r="AA17" s="491"/>
      <c r="AB17" s="481"/>
      <c r="AC17" s="365">
        <v>11857</v>
      </c>
      <c r="AD17" s="366"/>
      <c r="AE17" s="366"/>
      <c r="AF17" s="366"/>
      <c r="AG17" s="392"/>
      <c r="AH17" s="365">
        <v>12045</v>
      </c>
      <c r="AI17" s="366"/>
      <c r="AJ17" s="366"/>
      <c r="AK17" s="366"/>
      <c r="AL17" s="367"/>
      <c r="AM17" s="335"/>
      <c r="AN17" s="336"/>
      <c r="AO17" s="336"/>
      <c r="AP17" s="336"/>
      <c r="AQ17" s="336"/>
      <c r="AR17" s="336"/>
      <c r="AS17" s="336"/>
      <c r="AT17" s="337"/>
      <c r="AU17" s="338"/>
      <c r="AV17" s="339"/>
      <c r="AW17" s="339"/>
      <c r="AX17" s="339"/>
      <c r="AY17" s="340" t="s">
        <v>233</v>
      </c>
      <c r="AZ17" s="341"/>
      <c r="BA17" s="341"/>
      <c r="BB17" s="341"/>
      <c r="BC17" s="341"/>
      <c r="BD17" s="341"/>
      <c r="BE17" s="341"/>
      <c r="BF17" s="341"/>
      <c r="BG17" s="341"/>
      <c r="BH17" s="341"/>
      <c r="BI17" s="341"/>
      <c r="BJ17" s="341"/>
      <c r="BK17" s="341"/>
      <c r="BL17" s="341"/>
      <c r="BM17" s="342"/>
      <c r="BN17" s="343">
        <v>7870436</v>
      </c>
      <c r="BO17" s="344"/>
      <c r="BP17" s="344"/>
      <c r="BQ17" s="344"/>
      <c r="BR17" s="344"/>
      <c r="BS17" s="344"/>
      <c r="BT17" s="344"/>
      <c r="BU17" s="345"/>
      <c r="BV17" s="343">
        <v>7408156</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234</v>
      </c>
      <c r="C18" s="415"/>
      <c r="D18" s="415"/>
      <c r="E18" s="416"/>
      <c r="F18" s="416"/>
      <c r="G18" s="416"/>
      <c r="H18" s="416"/>
      <c r="I18" s="416"/>
      <c r="J18" s="416"/>
      <c r="K18" s="416"/>
      <c r="L18" s="417">
        <v>80.88</v>
      </c>
      <c r="M18" s="417"/>
      <c r="N18" s="417"/>
      <c r="O18" s="417"/>
      <c r="P18" s="417"/>
      <c r="Q18" s="417"/>
      <c r="R18" s="418"/>
      <c r="S18" s="418"/>
      <c r="T18" s="418"/>
      <c r="U18" s="418"/>
      <c r="V18" s="419"/>
      <c r="W18" s="492"/>
      <c r="X18" s="493"/>
      <c r="Y18" s="493"/>
      <c r="Z18" s="493"/>
      <c r="AA18" s="493"/>
      <c r="AB18" s="484"/>
      <c r="AC18" s="420">
        <v>57</v>
      </c>
      <c r="AD18" s="421"/>
      <c r="AE18" s="421"/>
      <c r="AF18" s="421"/>
      <c r="AG18" s="422"/>
      <c r="AH18" s="420">
        <v>56.3</v>
      </c>
      <c r="AI18" s="421"/>
      <c r="AJ18" s="421"/>
      <c r="AK18" s="421"/>
      <c r="AL18" s="423"/>
      <c r="AM18" s="335"/>
      <c r="AN18" s="336"/>
      <c r="AO18" s="336"/>
      <c r="AP18" s="336"/>
      <c r="AQ18" s="336"/>
      <c r="AR18" s="336"/>
      <c r="AS18" s="336"/>
      <c r="AT18" s="337"/>
      <c r="AU18" s="338"/>
      <c r="AV18" s="339"/>
      <c r="AW18" s="339"/>
      <c r="AX18" s="339"/>
      <c r="AY18" s="340" t="s">
        <v>235</v>
      </c>
      <c r="AZ18" s="341"/>
      <c r="BA18" s="341"/>
      <c r="BB18" s="341"/>
      <c r="BC18" s="341"/>
      <c r="BD18" s="341"/>
      <c r="BE18" s="341"/>
      <c r="BF18" s="341"/>
      <c r="BG18" s="341"/>
      <c r="BH18" s="341"/>
      <c r="BI18" s="341"/>
      <c r="BJ18" s="341"/>
      <c r="BK18" s="341"/>
      <c r="BL18" s="341"/>
      <c r="BM18" s="342"/>
      <c r="BN18" s="343">
        <v>10352573</v>
      </c>
      <c r="BO18" s="344"/>
      <c r="BP18" s="344"/>
      <c r="BQ18" s="344"/>
      <c r="BR18" s="344"/>
      <c r="BS18" s="344"/>
      <c r="BT18" s="344"/>
      <c r="BU18" s="345"/>
      <c r="BV18" s="343">
        <v>10053460</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526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14548179</v>
      </c>
      <c r="BO19" s="344"/>
      <c r="BP19" s="344"/>
      <c r="BQ19" s="344"/>
      <c r="BR19" s="344"/>
      <c r="BS19" s="344"/>
      <c r="BT19" s="344"/>
      <c r="BU19" s="345"/>
      <c r="BV19" s="343">
        <v>14277226</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236</v>
      </c>
      <c r="C20" s="415"/>
      <c r="D20" s="415"/>
      <c r="E20" s="416"/>
      <c r="F20" s="416"/>
      <c r="G20" s="416"/>
      <c r="H20" s="416"/>
      <c r="I20" s="416"/>
      <c r="J20" s="416"/>
      <c r="K20" s="416"/>
      <c r="L20" s="424">
        <v>16407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238</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239</v>
      </c>
      <c r="C22" s="537"/>
      <c r="D22" s="538"/>
      <c r="E22" s="486" t="s">
        <v>5</v>
      </c>
      <c r="F22" s="491"/>
      <c r="G22" s="491"/>
      <c r="H22" s="491"/>
      <c r="I22" s="491"/>
      <c r="J22" s="491"/>
      <c r="K22" s="481"/>
      <c r="L22" s="486" t="s">
        <v>241</v>
      </c>
      <c r="M22" s="491"/>
      <c r="N22" s="491"/>
      <c r="O22" s="491"/>
      <c r="P22" s="481"/>
      <c r="Q22" s="513" t="s">
        <v>242</v>
      </c>
      <c r="R22" s="514"/>
      <c r="S22" s="514"/>
      <c r="T22" s="514"/>
      <c r="U22" s="514"/>
      <c r="V22" s="515"/>
      <c r="W22" s="545" t="s">
        <v>54</v>
      </c>
      <c r="X22" s="537"/>
      <c r="Y22" s="538"/>
      <c r="Z22" s="486" t="s">
        <v>5</v>
      </c>
      <c r="AA22" s="491"/>
      <c r="AB22" s="491"/>
      <c r="AC22" s="491"/>
      <c r="AD22" s="491"/>
      <c r="AE22" s="491"/>
      <c r="AF22" s="491"/>
      <c r="AG22" s="481"/>
      <c r="AH22" s="519" t="s">
        <v>181</v>
      </c>
      <c r="AI22" s="491"/>
      <c r="AJ22" s="491"/>
      <c r="AK22" s="491"/>
      <c r="AL22" s="481"/>
      <c r="AM22" s="519" t="s">
        <v>244</v>
      </c>
      <c r="AN22" s="520"/>
      <c r="AO22" s="520"/>
      <c r="AP22" s="520"/>
      <c r="AQ22" s="520"/>
      <c r="AR22" s="521"/>
      <c r="AS22" s="513" t="s">
        <v>242</v>
      </c>
      <c r="AT22" s="514"/>
      <c r="AU22" s="514"/>
      <c r="AV22" s="514"/>
      <c r="AW22" s="514"/>
      <c r="AX22" s="525"/>
      <c r="AY22" s="323" t="s">
        <v>245</v>
      </c>
      <c r="AZ22" s="324"/>
      <c r="BA22" s="324"/>
      <c r="BB22" s="324"/>
      <c r="BC22" s="324"/>
      <c r="BD22" s="324"/>
      <c r="BE22" s="324"/>
      <c r="BF22" s="324"/>
      <c r="BG22" s="324"/>
      <c r="BH22" s="324"/>
      <c r="BI22" s="324"/>
      <c r="BJ22" s="324"/>
      <c r="BK22" s="324"/>
      <c r="BL22" s="324"/>
      <c r="BM22" s="325"/>
      <c r="BN22" s="326">
        <v>23600006</v>
      </c>
      <c r="BO22" s="327"/>
      <c r="BP22" s="327"/>
      <c r="BQ22" s="327"/>
      <c r="BR22" s="327"/>
      <c r="BS22" s="327"/>
      <c r="BT22" s="327"/>
      <c r="BU22" s="328"/>
      <c r="BV22" s="326">
        <v>24723748</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248</v>
      </c>
      <c r="AZ23" s="341"/>
      <c r="BA23" s="341"/>
      <c r="BB23" s="341"/>
      <c r="BC23" s="341"/>
      <c r="BD23" s="341"/>
      <c r="BE23" s="341"/>
      <c r="BF23" s="341"/>
      <c r="BG23" s="341"/>
      <c r="BH23" s="341"/>
      <c r="BI23" s="341"/>
      <c r="BJ23" s="341"/>
      <c r="BK23" s="341"/>
      <c r="BL23" s="341"/>
      <c r="BM23" s="342"/>
      <c r="BN23" s="343">
        <v>18091313</v>
      </c>
      <c r="BO23" s="344"/>
      <c r="BP23" s="344"/>
      <c r="BQ23" s="344"/>
      <c r="BR23" s="344"/>
      <c r="BS23" s="344"/>
      <c r="BT23" s="344"/>
      <c r="BU23" s="345"/>
      <c r="BV23" s="343">
        <v>19023326</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249</v>
      </c>
      <c r="F24" s="336"/>
      <c r="G24" s="336"/>
      <c r="H24" s="336"/>
      <c r="I24" s="336"/>
      <c r="J24" s="336"/>
      <c r="K24" s="337"/>
      <c r="L24" s="365">
        <v>1</v>
      </c>
      <c r="M24" s="366"/>
      <c r="N24" s="366"/>
      <c r="O24" s="366"/>
      <c r="P24" s="392"/>
      <c r="Q24" s="365">
        <v>8300</v>
      </c>
      <c r="R24" s="366"/>
      <c r="S24" s="366"/>
      <c r="T24" s="366"/>
      <c r="U24" s="366"/>
      <c r="V24" s="392"/>
      <c r="W24" s="546"/>
      <c r="X24" s="540"/>
      <c r="Y24" s="541"/>
      <c r="Z24" s="364" t="s">
        <v>251</v>
      </c>
      <c r="AA24" s="336"/>
      <c r="AB24" s="336"/>
      <c r="AC24" s="336"/>
      <c r="AD24" s="336"/>
      <c r="AE24" s="336"/>
      <c r="AF24" s="336"/>
      <c r="AG24" s="337"/>
      <c r="AH24" s="365">
        <v>283</v>
      </c>
      <c r="AI24" s="366"/>
      <c r="AJ24" s="366"/>
      <c r="AK24" s="366"/>
      <c r="AL24" s="392"/>
      <c r="AM24" s="365">
        <v>893714</v>
      </c>
      <c r="AN24" s="366"/>
      <c r="AO24" s="366"/>
      <c r="AP24" s="366"/>
      <c r="AQ24" s="366"/>
      <c r="AR24" s="392"/>
      <c r="AS24" s="365">
        <v>3158</v>
      </c>
      <c r="AT24" s="366"/>
      <c r="AU24" s="366"/>
      <c r="AV24" s="366"/>
      <c r="AW24" s="366"/>
      <c r="AX24" s="367"/>
      <c r="AY24" s="438" t="s">
        <v>252</v>
      </c>
      <c r="AZ24" s="439"/>
      <c r="BA24" s="439"/>
      <c r="BB24" s="439"/>
      <c r="BC24" s="439"/>
      <c r="BD24" s="439"/>
      <c r="BE24" s="439"/>
      <c r="BF24" s="439"/>
      <c r="BG24" s="439"/>
      <c r="BH24" s="439"/>
      <c r="BI24" s="439"/>
      <c r="BJ24" s="439"/>
      <c r="BK24" s="439"/>
      <c r="BL24" s="439"/>
      <c r="BM24" s="440"/>
      <c r="BN24" s="343">
        <v>16583534</v>
      </c>
      <c r="BO24" s="344"/>
      <c r="BP24" s="344"/>
      <c r="BQ24" s="344"/>
      <c r="BR24" s="344"/>
      <c r="BS24" s="344"/>
      <c r="BT24" s="344"/>
      <c r="BU24" s="345"/>
      <c r="BV24" s="343">
        <v>17030525</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255</v>
      </c>
      <c r="F25" s="336"/>
      <c r="G25" s="336"/>
      <c r="H25" s="336"/>
      <c r="I25" s="336"/>
      <c r="J25" s="336"/>
      <c r="K25" s="337"/>
      <c r="L25" s="365">
        <v>1</v>
      </c>
      <c r="M25" s="366"/>
      <c r="N25" s="366"/>
      <c r="O25" s="366"/>
      <c r="P25" s="392"/>
      <c r="Q25" s="365">
        <v>6700</v>
      </c>
      <c r="R25" s="366"/>
      <c r="S25" s="366"/>
      <c r="T25" s="366"/>
      <c r="U25" s="366"/>
      <c r="V25" s="392"/>
      <c r="W25" s="546"/>
      <c r="X25" s="540"/>
      <c r="Y25" s="541"/>
      <c r="Z25" s="364" t="s">
        <v>258</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1238884</v>
      </c>
      <c r="BO25" s="327"/>
      <c r="BP25" s="327"/>
      <c r="BQ25" s="327"/>
      <c r="BR25" s="327"/>
      <c r="BS25" s="327"/>
      <c r="BT25" s="327"/>
      <c r="BU25" s="328"/>
      <c r="BV25" s="326">
        <v>1046137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259</v>
      </c>
      <c r="F26" s="336"/>
      <c r="G26" s="336"/>
      <c r="H26" s="336"/>
      <c r="I26" s="336"/>
      <c r="J26" s="336"/>
      <c r="K26" s="337"/>
      <c r="L26" s="365">
        <v>1</v>
      </c>
      <c r="M26" s="366"/>
      <c r="N26" s="366"/>
      <c r="O26" s="366"/>
      <c r="P26" s="392"/>
      <c r="Q26" s="365">
        <v>6300</v>
      </c>
      <c r="R26" s="366"/>
      <c r="S26" s="366"/>
      <c r="T26" s="366"/>
      <c r="U26" s="366"/>
      <c r="V26" s="392"/>
      <c r="W26" s="546"/>
      <c r="X26" s="540"/>
      <c r="Y26" s="541"/>
      <c r="Z26" s="364" t="s">
        <v>260</v>
      </c>
      <c r="AA26" s="444"/>
      <c r="AB26" s="444"/>
      <c r="AC26" s="444"/>
      <c r="AD26" s="444"/>
      <c r="AE26" s="444"/>
      <c r="AF26" s="444"/>
      <c r="AG26" s="445"/>
      <c r="AH26" s="365" t="s">
        <v>197</v>
      </c>
      <c r="AI26" s="366"/>
      <c r="AJ26" s="366"/>
      <c r="AK26" s="366"/>
      <c r="AL26" s="392"/>
      <c r="AM26" s="365" t="s">
        <v>197</v>
      </c>
      <c r="AN26" s="366"/>
      <c r="AO26" s="366"/>
      <c r="AP26" s="366"/>
      <c r="AQ26" s="366"/>
      <c r="AR26" s="392"/>
      <c r="AS26" s="365" t="s">
        <v>197</v>
      </c>
      <c r="AT26" s="366"/>
      <c r="AU26" s="366"/>
      <c r="AV26" s="366"/>
      <c r="AW26" s="366"/>
      <c r="AX26" s="367"/>
      <c r="AY26" s="346" t="s">
        <v>261</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262</v>
      </c>
      <c r="F27" s="336"/>
      <c r="G27" s="336"/>
      <c r="H27" s="336"/>
      <c r="I27" s="336"/>
      <c r="J27" s="336"/>
      <c r="K27" s="337"/>
      <c r="L27" s="365">
        <v>1</v>
      </c>
      <c r="M27" s="366"/>
      <c r="N27" s="366"/>
      <c r="O27" s="366"/>
      <c r="P27" s="392"/>
      <c r="Q27" s="365">
        <v>4300</v>
      </c>
      <c r="R27" s="366"/>
      <c r="S27" s="366"/>
      <c r="T27" s="366"/>
      <c r="U27" s="366"/>
      <c r="V27" s="392"/>
      <c r="W27" s="546"/>
      <c r="X27" s="540"/>
      <c r="Y27" s="541"/>
      <c r="Z27" s="364" t="s">
        <v>263</v>
      </c>
      <c r="AA27" s="336"/>
      <c r="AB27" s="336"/>
      <c r="AC27" s="336"/>
      <c r="AD27" s="336"/>
      <c r="AE27" s="336"/>
      <c r="AF27" s="336"/>
      <c r="AG27" s="337"/>
      <c r="AH27" s="365">
        <v>6</v>
      </c>
      <c r="AI27" s="366"/>
      <c r="AJ27" s="366"/>
      <c r="AK27" s="366"/>
      <c r="AL27" s="392"/>
      <c r="AM27" s="365">
        <v>18996</v>
      </c>
      <c r="AN27" s="366"/>
      <c r="AO27" s="366"/>
      <c r="AP27" s="366"/>
      <c r="AQ27" s="366"/>
      <c r="AR27" s="392"/>
      <c r="AS27" s="365">
        <v>3166</v>
      </c>
      <c r="AT27" s="366"/>
      <c r="AU27" s="366"/>
      <c r="AV27" s="366"/>
      <c r="AW27" s="366"/>
      <c r="AX27" s="367"/>
      <c r="AY27" s="400" t="s">
        <v>266</v>
      </c>
      <c r="AZ27" s="401"/>
      <c r="BA27" s="401"/>
      <c r="BB27" s="401"/>
      <c r="BC27" s="401"/>
      <c r="BD27" s="401"/>
      <c r="BE27" s="401"/>
      <c r="BF27" s="401"/>
      <c r="BG27" s="401"/>
      <c r="BH27" s="401"/>
      <c r="BI27" s="401"/>
      <c r="BJ27" s="401"/>
      <c r="BK27" s="401"/>
      <c r="BL27" s="401"/>
      <c r="BM27" s="402"/>
      <c r="BN27" s="441" t="s">
        <v>197</v>
      </c>
      <c r="BO27" s="442"/>
      <c r="BP27" s="442"/>
      <c r="BQ27" s="442"/>
      <c r="BR27" s="442"/>
      <c r="BS27" s="442"/>
      <c r="BT27" s="442"/>
      <c r="BU27" s="443"/>
      <c r="BV27" s="441">
        <v>100000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267</v>
      </c>
      <c r="F28" s="336"/>
      <c r="G28" s="336"/>
      <c r="H28" s="336"/>
      <c r="I28" s="336"/>
      <c r="J28" s="336"/>
      <c r="K28" s="337"/>
      <c r="L28" s="365">
        <v>1</v>
      </c>
      <c r="M28" s="366"/>
      <c r="N28" s="366"/>
      <c r="O28" s="366"/>
      <c r="P28" s="392"/>
      <c r="Q28" s="365">
        <v>3900</v>
      </c>
      <c r="R28" s="366"/>
      <c r="S28" s="366"/>
      <c r="T28" s="366"/>
      <c r="U28" s="366"/>
      <c r="V28" s="392"/>
      <c r="W28" s="546"/>
      <c r="X28" s="540"/>
      <c r="Y28" s="541"/>
      <c r="Z28" s="364" t="s">
        <v>35</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268</v>
      </c>
      <c r="AZ28" s="528"/>
      <c r="BA28" s="528"/>
      <c r="BB28" s="529"/>
      <c r="BC28" s="323" t="s">
        <v>102</v>
      </c>
      <c r="BD28" s="324"/>
      <c r="BE28" s="324"/>
      <c r="BF28" s="324"/>
      <c r="BG28" s="324"/>
      <c r="BH28" s="324"/>
      <c r="BI28" s="324"/>
      <c r="BJ28" s="324"/>
      <c r="BK28" s="324"/>
      <c r="BL28" s="324"/>
      <c r="BM28" s="325"/>
      <c r="BN28" s="326">
        <v>2871201</v>
      </c>
      <c r="BO28" s="327"/>
      <c r="BP28" s="327"/>
      <c r="BQ28" s="327"/>
      <c r="BR28" s="327"/>
      <c r="BS28" s="327"/>
      <c r="BT28" s="327"/>
      <c r="BU28" s="328"/>
      <c r="BV28" s="326">
        <v>2070924</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271</v>
      </c>
      <c r="F29" s="336"/>
      <c r="G29" s="336"/>
      <c r="H29" s="336"/>
      <c r="I29" s="336"/>
      <c r="J29" s="336"/>
      <c r="K29" s="337"/>
      <c r="L29" s="365">
        <v>18</v>
      </c>
      <c r="M29" s="366"/>
      <c r="N29" s="366"/>
      <c r="O29" s="366"/>
      <c r="P29" s="392"/>
      <c r="Q29" s="365">
        <v>3700</v>
      </c>
      <c r="R29" s="366"/>
      <c r="S29" s="366"/>
      <c r="T29" s="366"/>
      <c r="U29" s="366"/>
      <c r="V29" s="392"/>
      <c r="W29" s="547"/>
      <c r="X29" s="548"/>
      <c r="Y29" s="549"/>
      <c r="Z29" s="364" t="s">
        <v>273</v>
      </c>
      <c r="AA29" s="336"/>
      <c r="AB29" s="336"/>
      <c r="AC29" s="336"/>
      <c r="AD29" s="336"/>
      <c r="AE29" s="336"/>
      <c r="AF29" s="336"/>
      <c r="AG29" s="337"/>
      <c r="AH29" s="365">
        <v>289</v>
      </c>
      <c r="AI29" s="366"/>
      <c r="AJ29" s="366"/>
      <c r="AK29" s="366"/>
      <c r="AL29" s="392"/>
      <c r="AM29" s="365">
        <v>912710</v>
      </c>
      <c r="AN29" s="366"/>
      <c r="AO29" s="366"/>
      <c r="AP29" s="366"/>
      <c r="AQ29" s="366"/>
      <c r="AR29" s="392"/>
      <c r="AS29" s="365">
        <v>3158</v>
      </c>
      <c r="AT29" s="366"/>
      <c r="AU29" s="366"/>
      <c r="AV29" s="366"/>
      <c r="AW29" s="366"/>
      <c r="AX29" s="367"/>
      <c r="AY29" s="530"/>
      <c r="AZ29" s="531"/>
      <c r="BA29" s="531"/>
      <c r="BB29" s="532"/>
      <c r="BC29" s="340" t="s">
        <v>274</v>
      </c>
      <c r="BD29" s="341"/>
      <c r="BE29" s="341"/>
      <c r="BF29" s="341"/>
      <c r="BG29" s="341"/>
      <c r="BH29" s="341"/>
      <c r="BI29" s="341"/>
      <c r="BJ29" s="341"/>
      <c r="BK29" s="341"/>
      <c r="BL29" s="341"/>
      <c r="BM29" s="342"/>
      <c r="BN29" s="343">
        <v>1248294</v>
      </c>
      <c r="BO29" s="344"/>
      <c r="BP29" s="344"/>
      <c r="BQ29" s="344"/>
      <c r="BR29" s="344"/>
      <c r="BS29" s="344"/>
      <c r="BT29" s="344"/>
      <c r="BU29" s="345"/>
      <c r="BV29" s="343">
        <v>1036233</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276</v>
      </c>
      <c r="X30" s="450"/>
      <c r="Y30" s="450"/>
      <c r="Z30" s="450"/>
      <c r="AA30" s="450"/>
      <c r="AB30" s="450"/>
      <c r="AC30" s="450"/>
      <c r="AD30" s="450"/>
      <c r="AE30" s="450"/>
      <c r="AF30" s="450"/>
      <c r="AG30" s="451"/>
      <c r="AH30" s="420">
        <v>94.9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68</v>
      </c>
      <c r="BD30" s="439"/>
      <c r="BE30" s="439"/>
      <c r="BF30" s="439"/>
      <c r="BG30" s="439"/>
      <c r="BH30" s="439"/>
      <c r="BI30" s="439"/>
      <c r="BJ30" s="439"/>
      <c r="BK30" s="439"/>
      <c r="BL30" s="439"/>
      <c r="BM30" s="440"/>
      <c r="BN30" s="441">
        <v>2285880</v>
      </c>
      <c r="BO30" s="442"/>
      <c r="BP30" s="442"/>
      <c r="BQ30" s="442"/>
      <c r="BR30" s="442"/>
      <c r="BS30" s="442"/>
      <c r="BT30" s="442"/>
      <c r="BU30" s="443"/>
      <c r="BV30" s="441">
        <v>2302752</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185</v>
      </c>
      <c r="D32" s="452"/>
      <c r="E32" s="452"/>
      <c r="F32" s="452"/>
      <c r="G32" s="452"/>
      <c r="H32" s="452"/>
      <c r="I32" s="452"/>
      <c r="J32" s="452"/>
      <c r="K32" s="452"/>
      <c r="L32" s="452"/>
      <c r="M32" s="452"/>
      <c r="N32" s="452"/>
      <c r="O32" s="452"/>
      <c r="P32" s="452"/>
      <c r="Q32" s="452"/>
      <c r="R32" s="452"/>
      <c r="S32" s="452"/>
      <c r="U32" s="347" t="s">
        <v>93</v>
      </c>
      <c r="V32" s="347"/>
      <c r="W32" s="347"/>
      <c r="X32" s="347"/>
      <c r="Y32" s="347"/>
      <c r="Z32" s="347"/>
      <c r="AA32" s="347"/>
      <c r="AB32" s="347"/>
      <c r="AC32" s="347"/>
      <c r="AD32" s="347"/>
      <c r="AE32" s="347"/>
      <c r="AF32" s="347"/>
      <c r="AG32" s="347"/>
      <c r="AH32" s="347"/>
      <c r="AI32" s="347"/>
      <c r="AJ32" s="347"/>
      <c r="AK32" s="347"/>
      <c r="AM32" s="347" t="s">
        <v>279</v>
      </c>
      <c r="AN32" s="347"/>
      <c r="AO32" s="347"/>
      <c r="AP32" s="347"/>
      <c r="AQ32" s="347"/>
      <c r="AR32" s="347"/>
      <c r="AS32" s="347"/>
      <c r="AT32" s="347"/>
      <c r="AU32" s="347"/>
      <c r="AV32" s="347"/>
      <c r="AW32" s="347"/>
      <c r="AX32" s="347"/>
      <c r="AY32" s="347"/>
      <c r="AZ32" s="347"/>
      <c r="BA32" s="347"/>
      <c r="BB32" s="347"/>
      <c r="BC32" s="347"/>
      <c r="BE32" s="347" t="s">
        <v>280</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283</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120</v>
      </c>
      <c r="D33" s="453"/>
      <c r="E33" s="454" t="s">
        <v>284</v>
      </c>
      <c r="F33" s="454"/>
      <c r="G33" s="454"/>
      <c r="H33" s="454"/>
      <c r="I33" s="454"/>
      <c r="J33" s="454"/>
      <c r="K33" s="454"/>
      <c r="L33" s="454"/>
      <c r="M33" s="454"/>
      <c r="N33" s="454"/>
      <c r="O33" s="454"/>
      <c r="P33" s="454"/>
      <c r="Q33" s="454"/>
      <c r="R33" s="454"/>
      <c r="S33" s="454"/>
      <c r="T33" s="12"/>
      <c r="U33" s="453" t="s">
        <v>120</v>
      </c>
      <c r="V33" s="453"/>
      <c r="W33" s="454" t="s">
        <v>284</v>
      </c>
      <c r="X33" s="454"/>
      <c r="Y33" s="454"/>
      <c r="Z33" s="454"/>
      <c r="AA33" s="454"/>
      <c r="AB33" s="454"/>
      <c r="AC33" s="454"/>
      <c r="AD33" s="454"/>
      <c r="AE33" s="454"/>
      <c r="AF33" s="454"/>
      <c r="AG33" s="454"/>
      <c r="AH33" s="454"/>
      <c r="AI33" s="454"/>
      <c r="AJ33" s="454"/>
      <c r="AK33" s="454"/>
      <c r="AL33" s="12"/>
      <c r="AM33" s="453" t="s">
        <v>120</v>
      </c>
      <c r="AN33" s="453"/>
      <c r="AO33" s="454" t="s">
        <v>284</v>
      </c>
      <c r="AP33" s="454"/>
      <c r="AQ33" s="454"/>
      <c r="AR33" s="454"/>
      <c r="AS33" s="454"/>
      <c r="AT33" s="454"/>
      <c r="AU33" s="454"/>
      <c r="AV33" s="454"/>
      <c r="AW33" s="454"/>
      <c r="AX33" s="454"/>
      <c r="AY33" s="454"/>
      <c r="AZ33" s="454"/>
      <c r="BA33" s="454"/>
      <c r="BB33" s="454"/>
      <c r="BC33" s="454"/>
      <c r="BD33" s="8"/>
      <c r="BE33" s="454" t="s">
        <v>285</v>
      </c>
      <c r="BF33" s="454"/>
      <c r="BG33" s="454" t="s">
        <v>166</v>
      </c>
      <c r="BH33" s="454"/>
      <c r="BI33" s="454"/>
      <c r="BJ33" s="454"/>
      <c r="BK33" s="454"/>
      <c r="BL33" s="454"/>
      <c r="BM33" s="454"/>
      <c r="BN33" s="454"/>
      <c r="BO33" s="454"/>
      <c r="BP33" s="454"/>
      <c r="BQ33" s="454"/>
      <c r="BR33" s="454"/>
      <c r="BS33" s="454"/>
      <c r="BT33" s="454"/>
      <c r="BU33" s="454"/>
      <c r="BV33" s="8"/>
      <c r="BW33" s="453" t="s">
        <v>285</v>
      </c>
      <c r="BX33" s="453"/>
      <c r="BY33" s="454" t="s">
        <v>109</v>
      </c>
      <c r="BZ33" s="454"/>
      <c r="CA33" s="454"/>
      <c r="CB33" s="454"/>
      <c r="CC33" s="454"/>
      <c r="CD33" s="454"/>
      <c r="CE33" s="454"/>
      <c r="CF33" s="454"/>
      <c r="CG33" s="454"/>
      <c r="CH33" s="454"/>
      <c r="CI33" s="454"/>
      <c r="CJ33" s="454"/>
      <c r="CK33" s="454"/>
      <c r="CL33" s="454"/>
      <c r="CM33" s="454"/>
      <c r="CN33" s="12"/>
      <c r="CO33" s="453" t="s">
        <v>120</v>
      </c>
      <c r="CP33" s="453"/>
      <c r="CQ33" s="454" t="s">
        <v>287</v>
      </c>
      <c r="CR33" s="454"/>
      <c r="CS33" s="454"/>
      <c r="CT33" s="454"/>
      <c r="CU33" s="454"/>
      <c r="CV33" s="454"/>
      <c r="CW33" s="454"/>
      <c r="CX33" s="454"/>
      <c r="CY33" s="454"/>
      <c r="CZ33" s="454"/>
      <c r="DA33" s="454"/>
      <c r="DB33" s="454"/>
      <c r="DC33" s="454"/>
      <c r="DD33" s="454"/>
      <c r="DE33" s="454"/>
      <c r="DF33" s="12"/>
      <c r="DG33" s="455" t="s">
        <v>79</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IF('各会計、関係団体の財政状況及び健全化判断比率'!B32="","",'各会計、関係団体の財政状況及び健全化判断比率'!B32)</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茨城西南地方広域市町村圏事務組合　一般会計</v>
      </c>
      <c r="BZ34" s="457"/>
      <c r="CA34" s="457"/>
      <c r="CB34" s="457"/>
      <c r="CC34" s="457"/>
      <c r="CD34" s="457"/>
      <c r="CE34" s="457"/>
      <c r="CF34" s="457"/>
      <c r="CG34" s="457"/>
      <c r="CH34" s="457"/>
      <c r="CI34" s="457"/>
      <c r="CJ34" s="457"/>
      <c r="CK34" s="457"/>
      <c r="CL34" s="457"/>
      <c r="CM34" s="457"/>
      <c r="CN34" s="2"/>
      <c r="CO34" s="456">
        <f>IF(CQ34="","",MAX(C34:D43,U34:V43,AM34:AN43,BE34:BF43,BW34:BX43)+1)</f>
        <v>18</v>
      </c>
      <c r="CP34" s="456"/>
      <c r="CQ34" s="457" t="str">
        <f>IF('各会計、関係団体の財政状況及び健全化判断比率'!BS7="","",'各会計、関係団体の財政状況及び健全化判断比率'!BS7)</f>
        <v>下妻市開発公社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IF('各会計、関係団体の財政状況及び健全化判断比率'!B33="","",'各会計、関係団体の財政状況及び健全化判断比率'!B33)</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茨城西南地方広域市町村圏事務組合　利根老人ホーム事業特別会計</v>
      </c>
      <c r="BZ35" s="457"/>
      <c r="CA35" s="457"/>
      <c r="CB35" s="457"/>
      <c r="CC35" s="457"/>
      <c r="CD35" s="457"/>
      <c r="CE35" s="457"/>
      <c r="CF35" s="457"/>
      <c r="CG35" s="457"/>
      <c r="CH35" s="457"/>
      <c r="CI35" s="457"/>
      <c r="CJ35" s="457"/>
      <c r="CK35" s="457"/>
      <c r="CL35" s="457"/>
      <c r="CM35" s="457"/>
      <c r="CN35" s="2"/>
      <c r="CO35" s="456">
        <f t="shared" ref="CO35:CO43" si="5">IF(CQ35="","",CO34+1)</f>
        <v>19</v>
      </c>
      <c r="CP35" s="456"/>
      <c r="CQ35" s="457" t="str">
        <f>IF('各会計、関係団体の財政状況及び健全化判断比率'!BS8="","",'各会計、関係団体の財政状況及び健全化判断比率'!BS8)</f>
        <v>ふれあい下妻</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茨城西南地方広域市町村圏事務組合　特殊湛水防除事業特別会計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介護サービス事業特別会計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茨城県市町村総合事務組合　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茨城県市町村総合事務組合　県民交通災害共済事業特別会計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下妻地方広域事務組合　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14</v>
      </c>
      <c r="BX40" s="456"/>
      <c r="BY40" s="457" t="str">
        <f>IF('各会計、関係団体の財政状況及び健全化判断比率'!B74="","",'各会計、関係団体の財政状況及び健全化判断比率'!B74)</f>
        <v>下妻地方広域事務組合　フィットネスパーク・きぬ特別会計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15</v>
      </c>
      <c r="BX41" s="456"/>
      <c r="BY41" s="457" t="str">
        <f>IF('各会計、関係団体の財政状況及び健全化判断比率'!B75="","",'各会計、関係団体の財政状況及び健全化判断比率'!B75)</f>
        <v>下妻地方広域事務組合　城山公苑特別会計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16</v>
      </c>
      <c r="BX42" s="456"/>
      <c r="BY42" s="457" t="str">
        <f>IF('各会計、関係団体の財政状況及び健全化判断比率'!B76="","",'各会計、関係団体の財政状況及び健全化判断比率'!B76)</f>
        <v>下妻地方広域事務組合　クリーンポート・きぬ特別会計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17</v>
      </c>
      <c r="BX43" s="456"/>
      <c r="BY43" s="457" t="str">
        <f>IF('各会計、関係団体の財政状況及び健全化判断比率'!B77="","",'各会計、関係団体の財政状況及び健全化判断比率'!B77)</f>
        <v>下妻地方広域事務組合　ヘキサホール・きぬ特別会計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59" t="s">
        <v>289</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290</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292</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294</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296</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300</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mnsnYQuxHBnJX8lWY2F9uUOy29PQrdx9qNxVIfZCVdsnDZ/NJ8R02OiUtlcLl01g4C9Olih1CGq3xBx8xCHP9A==" saltValue="DyWovJhfqE8hbhuwuXkqI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301</v>
      </c>
      <c r="DI1" s="551"/>
      <c r="DJ1" s="551"/>
      <c r="DK1" s="551"/>
      <c r="DL1" s="551"/>
      <c r="DM1" s="551"/>
      <c r="DN1" s="552"/>
      <c r="DO1" s="1"/>
      <c r="DP1" s="550" t="s">
        <v>62</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304</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228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306</v>
      </c>
      <c r="S4" s="339"/>
      <c r="T4" s="339"/>
      <c r="U4" s="339"/>
      <c r="V4" s="339"/>
      <c r="W4" s="339"/>
      <c r="X4" s="339"/>
      <c r="Y4" s="381"/>
      <c r="Z4" s="338" t="s">
        <v>308</v>
      </c>
      <c r="AA4" s="339"/>
      <c r="AB4" s="339"/>
      <c r="AC4" s="381"/>
      <c r="AD4" s="338" t="s">
        <v>257</v>
      </c>
      <c r="AE4" s="339"/>
      <c r="AF4" s="339"/>
      <c r="AG4" s="339"/>
      <c r="AH4" s="339"/>
      <c r="AI4" s="339"/>
      <c r="AJ4" s="339"/>
      <c r="AK4" s="381"/>
      <c r="AL4" s="338" t="s">
        <v>308</v>
      </c>
      <c r="AM4" s="339"/>
      <c r="AN4" s="339"/>
      <c r="AO4" s="381"/>
      <c r="AP4" s="553" t="s">
        <v>310</v>
      </c>
      <c r="AQ4" s="553"/>
      <c r="AR4" s="553"/>
      <c r="AS4" s="553"/>
      <c r="AT4" s="553"/>
      <c r="AU4" s="553"/>
      <c r="AV4" s="553"/>
      <c r="AW4" s="553"/>
      <c r="AX4" s="553"/>
      <c r="AY4" s="553"/>
      <c r="AZ4" s="553"/>
      <c r="BA4" s="553"/>
      <c r="BB4" s="553"/>
      <c r="BC4" s="553"/>
      <c r="BD4" s="553"/>
      <c r="BE4" s="553"/>
      <c r="BF4" s="553"/>
      <c r="BG4" s="553" t="s">
        <v>291</v>
      </c>
      <c r="BH4" s="553"/>
      <c r="BI4" s="553"/>
      <c r="BJ4" s="553"/>
      <c r="BK4" s="553"/>
      <c r="BL4" s="553"/>
      <c r="BM4" s="553"/>
      <c r="BN4" s="553"/>
      <c r="BO4" s="553" t="s">
        <v>308</v>
      </c>
      <c r="BP4" s="553"/>
      <c r="BQ4" s="553"/>
      <c r="BR4" s="553"/>
      <c r="BS4" s="553" t="s">
        <v>312</v>
      </c>
      <c r="BT4" s="553"/>
      <c r="BU4" s="553"/>
      <c r="BV4" s="553"/>
      <c r="BW4" s="553"/>
      <c r="BX4" s="553"/>
      <c r="BY4" s="553"/>
      <c r="BZ4" s="553"/>
      <c r="CA4" s="553"/>
      <c r="CB4" s="553"/>
      <c r="CD4" s="338" t="s">
        <v>313</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305</v>
      </c>
      <c r="C5" s="555"/>
      <c r="D5" s="555"/>
      <c r="E5" s="555"/>
      <c r="F5" s="555"/>
      <c r="G5" s="555"/>
      <c r="H5" s="555"/>
      <c r="I5" s="555"/>
      <c r="J5" s="555"/>
      <c r="K5" s="555"/>
      <c r="L5" s="555"/>
      <c r="M5" s="555"/>
      <c r="N5" s="555"/>
      <c r="O5" s="555"/>
      <c r="P5" s="555"/>
      <c r="Q5" s="556"/>
      <c r="R5" s="557">
        <v>6259382</v>
      </c>
      <c r="S5" s="558"/>
      <c r="T5" s="558"/>
      <c r="U5" s="558"/>
      <c r="V5" s="558"/>
      <c r="W5" s="558"/>
      <c r="X5" s="558"/>
      <c r="Y5" s="559"/>
      <c r="Z5" s="560">
        <v>29.8</v>
      </c>
      <c r="AA5" s="560"/>
      <c r="AB5" s="560"/>
      <c r="AC5" s="560"/>
      <c r="AD5" s="561">
        <v>6259382</v>
      </c>
      <c r="AE5" s="561"/>
      <c r="AF5" s="561"/>
      <c r="AG5" s="561"/>
      <c r="AH5" s="561"/>
      <c r="AI5" s="561"/>
      <c r="AJ5" s="561"/>
      <c r="AK5" s="561"/>
      <c r="AL5" s="562">
        <v>57.1</v>
      </c>
      <c r="AM5" s="563"/>
      <c r="AN5" s="563"/>
      <c r="AO5" s="564"/>
      <c r="AP5" s="554" t="s">
        <v>314</v>
      </c>
      <c r="AQ5" s="555"/>
      <c r="AR5" s="555"/>
      <c r="AS5" s="555"/>
      <c r="AT5" s="555"/>
      <c r="AU5" s="555"/>
      <c r="AV5" s="555"/>
      <c r="AW5" s="555"/>
      <c r="AX5" s="555"/>
      <c r="AY5" s="555"/>
      <c r="AZ5" s="555"/>
      <c r="BA5" s="555"/>
      <c r="BB5" s="555"/>
      <c r="BC5" s="555"/>
      <c r="BD5" s="555"/>
      <c r="BE5" s="555"/>
      <c r="BF5" s="556"/>
      <c r="BG5" s="565">
        <v>6244368</v>
      </c>
      <c r="BH5" s="344"/>
      <c r="BI5" s="344"/>
      <c r="BJ5" s="344"/>
      <c r="BK5" s="344"/>
      <c r="BL5" s="344"/>
      <c r="BM5" s="344"/>
      <c r="BN5" s="566"/>
      <c r="BO5" s="567">
        <v>99.8</v>
      </c>
      <c r="BP5" s="567"/>
      <c r="BQ5" s="567"/>
      <c r="BR5" s="567"/>
      <c r="BS5" s="568">
        <v>148340</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317</v>
      </c>
      <c r="CS5" s="339"/>
      <c r="CT5" s="339"/>
      <c r="CU5" s="339"/>
      <c r="CV5" s="339"/>
      <c r="CW5" s="339"/>
      <c r="CX5" s="339"/>
      <c r="CY5" s="381"/>
      <c r="CZ5" s="338" t="s">
        <v>308</v>
      </c>
      <c r="DA5" s="339"/>
      <c r="DB5" s="339"/>
      <c r="DC5" s="381"/>
      <c r="DD5" s="338" t="s">
        <v>319</v>
      </c>
      <c r="DE5" s="339"/>
      <c r="DF5" s="339"/>
      <c r="DG5" s="339"/>
      <c r="DH5" s="339"/>
      <c r="DI5" s="339"/>
      <c r="DJ5" s="339"/>
      <c r="DK5" s="339"/>
      <c r="DL5" s="339"/>
      <c r="DM5" s="339"/>
      <c r="DN5" s="339"/>
      <c r="DO5" s="339"/>
      <c r="DP5" s="381"/>
      <c r="DQ5" s="338" t="s">
        <v>321</v>
      </c>
      <c r="DR5" s="339"/>
      <c r="DS5" s="339"/>
      <c r="DT5" s="339"/>
      <c r="DU5" s="339"/>
      <c r="DV5" s="339"/>
      <c r="DW5" s="339"/>
      <c r="DX5" s="339"/>
      <c r="DY5" s="339"/>
      <c r="DZ5" s="339"/>
      <c r="EA5" s="339"/>
      <c r="EB5" s="339"/>
      <c r="EC5" s="381"/>
    </row>
    <row r="6" spans="2:143" ht="11.25" customHeight="1" x14ac:dyDescent="0.15">
      <c r="B6" s="570" t="s">
        <v>322</v>
      </c>
      <c r="C6" s="459"/>
      <c r="D6" s="459"/>
      <c r="E6" s="459"/>
      <c r="F6" s="459"/>
      <c r="G6" s="459"/>
      <c r="H6" s="459"/>
      <c r="I6" s="459"/>
      <c r="J6" s="459"/>
      <c r="K6" s="459"/>
      <c r="L6" s="459"/>
      <c r="M6" s="459"/>
      <c r="N6" s="459"/>
      <c r="O6" s="459"/>
      <c r="P6" s="459"/>
      <c r="Q6" s="571"/>
      <c r="R6" s="565">
        <v>255171</v>
      </c>
      <c r="S6" s="344"/>
      <c r="T6" s="344"/>
      <c r="U6" s="344"/>
      <c r="V6" s="344"/>
      <c r="W6" s="344"/>
      <c r="X6" s="344"/>
      <c r="Y6" s="566"/>
      <c r="Z6" s="567">
        <v>1.2</v>
      </c>
      <c r="AA6" s="567"/>
      <c r="AB6" s="567"/>
      <c r="AC6" s="567"/>
      <c r="AD6" s="568">
        <v>255171</v>
      </c>
      <c r="AE6" s="568"/>
      <c r="AF6" s="568"/>
      <c r="AG6" s="568"/>
      <c r="AH6" s="568"/>
      <c r="AI6" s="568"/>
      <c r="AJ6" s="568"/>
      <c r="AK6" s="568"/>
      <c r="AL6" s="572">
        <v>2.2999999999999998</v>
      </c>
      <c r="AM6" s="350"/>
      <c r="AN6" s="350"/>
      <c r="AO6" s="573"/>
      <c r="AP6" s="570" t="s">
        <v>106</v>
      </c>
      <c r="AQ6" s="459"/>
      <c r="AR6" s="459"/>
      <c r="AS6" s="459"/>
      <c r="AT6" s="459"/>
      <c r="AU6" s="459"/>
      <c r="AV6" s="459"/>
      <c r="AW6" s="459"/>
      <c r="AX6" s="459"/>
      <c r="AY6" s="459"/>
      <c r="AZ6" s="459"/>
      <c r="BA6" s="459"/>
      <c r="BB6" s="459"/>
      <c r="BC6" s="459"/>
      <c r="BD6" s="459"/>
      <c r="BE6" s="459"/>
      <c r="BF6" s="571"/>
      <c r="BG6" s="565">
        <v>6244368</v>
      </c>
      <c r="BH6" s="344"/>
      <c r="BI6" s="344"/>
      <c r="BJ6" s="344"/>
      <c r="BK6" s="344"/>
      <c r="BL6" s="344"/>
      <c r="BM6" s="344"/>
      <c r="BN6" s="566"/>
      <c r="BO6" s="567">
        <v>99.8</v>
      </c>
      <c r="BP6" s="567"/>
      <c r="BQ6" s="567"/>
      <c r="BR6" s="567"/>
      <c r="BS6" s="568">
        <v>148340</v>
      </c>
      <c r="BT6" s="568"/>
      <c r="BU6" s="568"/>
      <c r="BV6" s="568"/>
      <c r="BW6" s="568"/>
      <c r="BX6" s="568"/>
      <c r="BY6" s="568"/>
      <c r="BZ6" s="568"/>
      <c r="CA6" s="568"/>
      <c r="CB6" s="569"/>
      <c r="CD6" s="554" t="s">
        <v>323</v>
      </c>
      <c r="CE6" s="555"/>
      <c r="CF6" s="555"/>
      <c r="CG6" s="555"/>
      <c r="CH6" s="555"/>
      <c r="CI6" s="555"/>
      <c r="CJ6" s="555"/>
      <c r="CK6" s="555"/>
      <c r="CL6" s="555"/>
      <c r="CM6" s="555"/>
      <c r="CN6" s="555"/>
      <c r="CO6" s="555"/>
      <c r="CP6" s="555"/>
      <c r="CQ6" s="556"/>
      <c r="CR6" s="565">
        <v>192722</v>
      </c>
      <c r="CS6" s="344"/>
      <c r="CT6" s="344"/>
      <c r="CU6" s="344"/>
      <c r="CV6" s="344"/>
      <c r="CW6" s="344"/>
      <c r="CX6" s="344"/>
      <c r="CY6" s="566"/>
      <c r="CZ6" s="562">
        <v>0.9</v>
      </c>
      <c r="DA6" s="563"/>
      <c r="DB6" s="563"/>
      <c r="DC6" s="574"/>
      <c r="DD6" s="575">
        <v>16</v>
      </c>
      <c r="DE6" s="344"/>
      <c r="DF6" s="344"/>
      <c r="DG6" s="344"/>
      <c r="DH6" s="344"/>
      <c r="DI6" s="344"/>
      <c r="DJ6" s="344"/>
      <c r="DK6" s="344"/>
      <c r="DL6" s="344"/>
      <c r="DM6" s="344"/>
      <c r="DN6" s="344"/>
      <c r="DO6" s="344"/>
      <c r="DP6" s="566"/>
      <c r="DQ6" s="575">
        <v>192722</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1556</v>
      </c>
      <c r="S7" s="344"/>
      <c r="T7" s="344"/>
      <c r="U7" s="344"/>
      <c r="V7" s="344"/>
      <c r="W7" s="344"/>
      <c r="X7" s="344"/>
      <c r="Y7" s="566"/>
      <c r="Z7" s="567">
        <v>0</v>
      </c>
      <c r="AA7" s="567"/>
      <c r="AB7" s="567"/>
      <c r="AC7" s="567"/>
      <c r="AD7" s="568">
        <v>1556</v>
      </c>
      <c r="AE7" s="568"/>
      <c r="AF7" s="568"/>
      <c r="AG7" s="568"/>
      <c r="AH7" s="568"/>
      <c r="AI7" s="568"/>
      <c r="AJ7" s="568"/>
      <c r="AK7" s="568"/>
      <c r="AL7" s="572">
        <v>0</v>
      </c>
      <c r="AM7" s="350"/>
      <c r="AN7" s="350"/>
      <c r="AO7" s="573"/>
      <c r="AP7" s="570" t="s">
        <v>324</v>
      </c>
      <c r="AQ7" s="459"/>
      <c r="AR7" s="459"/>
      <c r="AS7" s="459"/>
      <c r="AT7" s="459"/>
      <c r="AU7" s="459"/>
      <c r="AV7" s="459"/>
      <c r="AW7" s="459"/>
      <c r="AX7" s="459"/>
      <c r="AY7" s="459"/>
      <c r="AZ7" s="459"/>
      <c r="BA7" s="459"/>
      <c r="BB7" s="459"/>
      <c r="BC7" s="459"/>
      <c r="BD7" s="459"/>
      <c r="BE7" s="459"/>
      <c r="BF7" s="571"/>
      <c r="BG7" s="565">
        <v>2735369</v>
      </c>
      <c r="BH7" s="344"/>
      <c r="BI7" s="344"/>
      <c r="BJ7" s="344"/>
      <c r="BK7" s="344"/>
      <c r="BL7" s="344"/>
      <c r="BM7" s="344"/>
      <c r="BN7" s="566"/>
      <c r="BO7" s="567">
        <v>43.7</v>
      </c>
      <c r="BP7" s="567"/>
      <c r="BQ7" s="567"/>
      <c r="BR7" s="567"/>
      <c r="BS7" s="568">
        <v>148340</v>
      </c>
      <c r="BT7" s="568"/>
      <c r="BU7" s="568"/>
      <c r="BV7" s="568"/>
      <c r="BW7" s="568"/>
      <c r="BX7" s="568"/>
      <c r="BY7" s="568"/>
      <c r="BZ7" s="568"/>
      <c r="CA7" s="568"/>
      <c r="CB7" s="569"/>
      <c r="CD7" s="570" t="s">
        <v>326</v>
      </c>
      <c r="CE7" s="459"/>
      <c r="CF7" s="459"/>
      <c r="CG7" s="459"/>
      <c r="CH7" s="459"/>
      <c r="CI7" s="459"/>
      <c r="CJ7" s="459"/>
      <c r="CK7" s="459"/>
      <c r="CL7" s="459"/>
      <c r="CM7" s="459"/>
      <c r="CN7" s="459"/>
      <c r="CO7" s="459"/>
      <c r="CP7" s="459"/>
      <c r="CQ7" s="571"/>
      <c r="CR7" s="565">
        <v>4755259</v>
      </c>
      <c r="CS7" s="344"/>
      <c r="CT7" s="344"/>
      <c r="CU7" s="344"/>
      <c r="CV7" s="344"/>
      <c r="CW7" s="344"/>
      <c r="CX7" s="344"/>
      <c r="CY7" s="566"/>
      <c r="CZ7" s="567">
        <v>23.4</v>
      </c>
      <c r="DA7" s="567"/>
      <c r="DB7" s="567"/>
      <c r="DC7" s="567"/>
      <c r="DD7" s="575">
        <v>369094</v>
      </c>
      <c r="DE7" s="344"/>
      <c r="DF7" s="344"/>
      <c r="DG7" s="344"/>
      <c r="DH7" s="344"/>
      <c r="DI7" s="344"/>
      <c r="DJ7" s="344"/>
      <c r="DK7" s="344"/>
      <c r="DL7" s="344"/>
      <c r="DM7" s="344"/>
      <c r="DN7" s="344"/>
      <c r="DO7" s="344"/>
      <c r="DP7" s="566"/>
      <c r="DQ7" s="575">
        <v>3183694</v>
      </c>
      <c r="DR7" s="344"/>
      <c r="DS7" s="344"/>
      <c r="DT7" s="344"/>
      <c r="DU7" s="344"/>
      <c r="DV7" s="344"/>
      <c r="DW7" s="344"/>
      <c r="DX7" s="344"/>
      <c r="DY7" s="344"/>
      <c r="DZ7" s="344"/>
      <c r="EA7" s="344"/>
      <c r="EB7" s="344"/>
      <c r="EC7" s="576"/>
    </row>
    <row r="8" spans="2:143" ht="11.25" customHeight="1" x14ac:dyDescent="0.15">
      <c r="B8" s="570" t="s">
        <v>327</v>
      </c>
      <c r="C8" s="459"/>
      <c r="D8" s="459"/>
      <c r="E8" s="459"/>
      <c r="F8" s="459"/>
      <c r="G8" s="459"/>
      <c r="H8" s="459"/>
      <c r="I8" s="459"/>
      <c r="J8" s="459"/>
      <c r="K8" s="459"/>
      <c r="L8" s="459"/>
      <c r="M8" s="459"/>
      <c r="N8" s="459"/>
      <c r="O8" s="459"/>
      <c r="P8" s="459"/>
      <c r="Q8" s="571"/>
      <c r="R8" s="565">
        <v>29591</v>
      </c>
      <c r="S8" s="344"/>
      <c r="T8" s="344"/>
      <c r="U8" s="344"/>
      <c r="V8" s="344"/>
      <c r="W8" s="344"/>
      <c r="X8" s="344"/>
      <c r="Y8" s="566"/>
      <c r="Z8" s="567">
        <v>0.1</v>
      </c>
      <c r="AA8" s="567"/>
      <c r="AB8" s="567"/>
      <c r="AC8" s="567"/>
      <c r="AD8" s="568">
        <v>29591</v>
      </c>
      <c r="AE8" s="568"/>
      <c r="AF8" s="568"/>
      <c r="AG8" s="568"/>
      <c r="AH8" s="568"/>
      <c r="AI8" s="568"/>
      <c r="AJ8" s="568"/>
      <c r="AK8" s="568"/>
      <c r="AL8" s="572">
        <v>0.3</v>
      </c>
      <c r="AM8" s="350"/>
      <c r="AN8" s="350"/>
      <c r="AO8" s="573"/>
      <c r="AP8" s="570" t="s">
        <v>123</v>
      </c>
      <c r="AQ8" s="459"/>
      <c r="AR8" s="459"/>
      <c r="AS8" s="459"/>
      <c r="AT8" s="459"/>
      <c r="AU8" s="459"/>
      <c r="AV8" s="459"/>
      <c r="AW8" s="459"/>
      <c r="AX8" s="459"/>
      <c r="AY8" s="459"/>
      <c r="AZ8" s="459"/>
      <c r="BA8" s="459"/>
      <c r="BB8" s="459"/>
      <c r="BC8" s="459"/>
      <c r="BD8" s="459"/>
      <c r="BE8" s="459"/>
      <c r="BF8" s="571"/>
      <c r="BG8" s="565">
        <v>78426</v>
      </c>
      <c r="BH8" s="344"/>
      <c r="BI8" s="344"/>
      <c r="BJ8" s="344"/>
      <c r="BK8" s="344"/>
      <c r="BL8" s="344"/>
      <c r="BM8" s="344"/>
      <c r="BN8" s="566"/>
      <c r="BO8" s="567">
        <v>1.3</v>
      </c>
      <c r="BP8" s="567"/>
      <c r="BQ8" s="567"/>
      <c r="BR8" s="567"/>
      <c r="BS8" s="568" t="s">
        <v>197</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6546845</v>
      </c>
      <c r="CS8" s="344"/>
      <c r="CT8" s="344"/>
      <c r="CU8" s="344"/>
      <c r="CV8" s="344"/>
      <c r="CW8" s="344"/>
      <c r="CX8" s="344"/>
      <c r="CY8" s="566"/>
      <c r="CZ8" s="567">
        <v>32.200000000000003</v>
      </c>
      <c r="DA8" s="567"/>
      <c r="DB8" s="567"/>
      <c r="DC8" s="567"/>
      <c r="DD8" s="575">
        <v>2280</v>
      </c>
      <c r="DE8" s="344"/>
      <c r="DF8" s="344"/>
      <c r="DG8" s="344"/>
      <c r="DH8" s="344"/>
      <c r="DI8" s="344"/>
      <c r="DJ8" s="344"/>
      <c r="DK8" s="344"/>
      <c r="DL8" s="344"/>
      <c r="DM8" s="344"/>
      <c r="DN8" s="344"/>
      <c r="DO8" s="344"/>
      <c r="DP8" s="566"/>
      <c r="DQ8" s="575">
        <v>3473315</v>
      </c>
      <c r="DR8" s="344"/>
      <c r="DS8" s="344"/>
      <c r="DT8" s="344"/>
      <c r="DU8" s="344"/>
      <c r="DV8" s="344"/>
      <c r="DW8" s="344"/>
      <c r="DX8" s="344"/>
      <c r="DY8" s="344"/>
      <c r="DZ8" s="344"/>
      <c r="EA8" s="344"/>
      <c r="EB8" s="344"/>
      <c r="EC8" s="576"/>
    </row>
    <row r="9" spans="2:143" ht="11.25" customHeight="1" x14ac:dyDescent="0.15">
      <c r="B9" s="570" t="s">
        <v>330</v>
      </c>
      <c r="C9" s="459"/>
      <c r="D9" s="459"/>
      <c r="E9" s="459"/>
      <c r="F9" s="459"/>
      <c r="G9" s="459"/>
      <c r="H9" s="459"/>
      <c r="I9" s="459"/>
      <c r="J9" s="459"/>
      <c r="K9" s="459"/>
      <c r="L9" s="459"/>
      <c r="M9" s="459"/>
      <c r="N9" s="459"/>
      <c r="O9" s="459"/>
      <c r="P9" s="459"/>
      <c r="Q9" s="571"/>
      <c r="R9" s="565">
        <v>33055</v>
      </c>
      <c r="S9" s="344"/>
      <c r="T9" s="344"/>
      <c r="U9" s="344"/>
      <c r="V9" s="344"/>
      <c r="W9" s="344"/>
      <c r="X9" s="344"/>
      <c r="Y9" s="566"/>
      <c r="Z9" s="567">
        <v>0.2</v>
      </c>
      <c r="AA9" s="567"/>
      <c r="AB9" s="567"/>
      <c r="AC9" s="567"/>
      <c r="AD9" s="568">
        <v>33055</v>
      </c>
      <c r="AE9" s="568"/>
      <c r="AF9" s="568"/>
      <c r="AG9" s="568"/>
      <c r="AH9" s="568"/>
      <c r="AI9" s="568"/>
      <c r="AJ9" s="568"/>
      <c r="AK9" s="568"/>
      <c r="AL9" s="572">
        <v>0.3</v>
      </c>
      <c r="AM9" s="350"/>
      <c r="AN9" s="350"/>
      <c r="AO9" s="573"/>
      <c r="AP9" s="570" t="s">
        <v>332</v>
      </c>
      <c r="AQ9" s="459"/>
      <c r="AR9" s="459"/>
      <c r="AS9" s="459"/>
      <c r="AT9" s="459"/>
      <c r="AU9" s="459"/>
      <c r="AV9" s="459"/>
      <c r="AW9" s="459"/>
      <c r="AX9" s="459"/>
      <c r="AY9" s="459"/>
      <c r="AZ9" s="459"/>
      <c r="BA9" s="459"/>
      <c r="BB9" s="459"/>
      <c r="BC9" s="459"/>
      <c r="BD9" s="459"/>
      <c r="BE9" s="459"/>
      <c r="BF9" s="571"/>
      <c r="BG9" s="565">
        <v>1985003</v>
      </c>
      <c r="BH9" s="344"/>
      <c r="BI9" s="344"/>
      <c r="BJ9" s="344"/>
      <c r="BK9" s="344"/>
      <c r="BL9" s="344"/>
      <c r="BM9" s="344"/>
      <c r="BN9" s="566"/>
      <c r="BO9" s="567">
        <v>31.7</v>
      </c>
      <c r="BP9" s="567"/>
      <c r="BQ9" s="567"/>
      <c r="BR9" s="567"/>
      <c r="BS9" s="568" t="s">
        <v>197</v>
      </c>
      <c r="BT9" s="568"/>
      <c r="BU9" s="568"/>
      <c r="BV9" s="568"/>
      <c r="BW9" s="568"/>
      <c r="BX9" s="568"/>
      <c r="BY9" s="568"/>
      <c r="BZ9" s="568"/>
      <c r="CA9" s="568"/>
      <c r="CB9" s="569"/>
      <c r="CD9" s="570" t="s">
        <v>334</v>
      </c>
      <c r="CE9" s="459"/>
      <c r="CF9" s="459"/>
      <c r="CG9" s="459"/>
      <c r="CH9" s="459"/>
      <c r="CI9" s="459"/>
      <c r="CJ9" s="459"/>
      <c r="CK9" s="459"/>
      <c r="CL9" s="459"/>
      <c r="CM9" s="459"/>
      <c r="CN9" s="459"/>
      <c r="CO9" s="459"/>
      <c r="CP9" s="459"/>
      <c r="CQ9" s="571"/>
      <c r="CR9" s="565">
        <v>1373657</v>
      </c>
      <c r="CS9" s="344"/>
      <c r="CT9" s="344"/>
      <c r="CU9" s="344"/>
      <c r="CV9" s="344"/>
      <c r="CW9" s="344"/>
      <c r="CX9" s="344"/>
      <c r="CY9" s="566"/>
      <c r="CZ9" s="567">
        <v>6.8</v>
      </c>
      <c r="DA9" s="567"/>
      <c r="DB9" s="567"/>
      <c r="DC9" s="567"/>
      <c r="DD9" s="575">
        <v>34369</v>
      </c>
      <c r="DE9" s="344"/>
      <c r="DF9" s="344"/>
      <c r="DG9" s="344"/>
      <c r="DH9" s="344"/>
      <c r="DI9" s="344"/>
      <c r="DJ9" s="344"/>
      <c r="DK9" s="344"/>
      <c r="DL9" s="344"/>
      <c r="DM9" s="344"/>
      <c r="DN9" s="344"/>
      <c r="DO9" s="344"/>
      <c r="DP9" s="566"/>
      <c r="DQ9" s="575">
        <v>1140816</v>
      </c>
      <c r="DR9" s="344"/>
      <c r="DS9" s="344"/>
      <c r="DT9" s="344"/>
      <c r="DU9" s="344"/>
      <c r="DV9" s="344"/>
      <c r="DW9" s="344"/>
      <c r="DX9" s="344"/>
      <c r="DY9" s="344"/>
      <c r="DZ9" s="344"/>
      <c r="EA9" s="344"/>
      <c r="EB9" s="344"/>
      <c r="EC9" s="576"/>
    </row>
    <row r="10" spans="2:143" ht="11.25" customHeight="1" x14ac:dyDescent="0.15">
      <c r="B10" s="570" t="s">
        <v>129</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188</v>
      </c>
      <c r="AQ10" s="459"/>
      <c r="AR10" s="459"/>
      <c r="AS10" s="459"/>
      <c r="AT10" s="459"/>
      <c r="AU10" s="459"/>
      <c r="AV10" s="459"/>
      <c r="AW10" s="459"/>
      <c r="AX10" s="459"/>
      <c r="AY10" s="459"/>
      <c r="AZ10" s="459"/>
      <c r="BA10" s="459"/>
      <c r="BB10" s="459"/>
      <c r="BC10" s="459"/>
      <c r="BD10" s="459"/>
      <c r="BE10" s="459"/>
      <c r="BF10" s="571"/>
      <c r="BG10" s="565">
        <v>151878</v>
      </c>
      <c r="BH10" s="344"/>
      <c r="BI10" s="344"/>
      <c r="BJ10" s="344"/>
      <c r="BK10" s="344"/>
      <c r="BL10" s="344"/>
      <c r="BM10" s="344"/>
      <c r="BN10" s="566"/>
      <c r="BO10" s="567">
        <v>2.4</v>
      </c>
      <c r="BP10" s="567"/>
      <c r="BQ10" s="567"/>
      <c r="BR10" s="567"/>
      <c r="BS10" s="568" t="s">
        <v>197</v>
      </c>
      <c r="BT10" s="568"/>
      <c r="BU10" s="568"/>
      <c r="BV10" s="568"/>
      <c r="BW10" s="568"/>
      <c r="BX10" s="568"/>
      <c r="BY10" s="568"/>
      <c r="BZ10" s="568"/>
      <c r="CA10" s="568"/>
      <c r="CB10" s="569"/>
      <c r="CD10" s="570" t="s">
        <v>226</v>
      </c>
      <c r="CE10" s="459"/>
      <c r="CF10" s="459"/>
      <c r="CG10" s="459"/>
      <c r="CH10" s="459"/>
      <c r="CI10" s="459"/>
      <c r="CJ10" s="459"/>
      <c r="CK10" s="459"/>
      <c r="CL10" s="459"/>
      <c r="CM10" s="459"/>
      <c r="CN10" s="459"/>
      <c r="CO10" s="459"/>
      <c r="CP10" s="459"/>
      <c r="CQ10" s="571"/>
      <c r="CR10" s="565">
        <v>39947</v>
      </c>
      <c r="CS10" s="344"/>
      <c r="CT10" s="344"/>
      <c r="CU10" s="344"/>
      <c r="CV10" s="344"/>
      <c r="CW10" s="344"/>
      <c r="CX10" s="344"/>
      <c r="CY10" s="566"/>
      <c r="CZ10" s="567">
        <v>0.2</v>
      </c>
      <c r="DA10" s="567"/>
      <c r="DB10" s="567"/>
      <c r="DC10" s="567"/>
      <c r="DD10" s="575" t="s">
        <v>197</v>
      </c>
      <c r="DE10" s="344"/>
      <c r="DF10" s="344"/>
      <c r="DG10" s="344"/>
      <c r="DH10" s="344"/>
      <c r="DI10" s="344"/>
      <c r="DJ10" s="344"/>
      <c r="DK10" s="344"/>
      <c r="DL10" s="344"/>
      <c r="DM10" s="344"/>
      <c r="DN10" s="344"/>
      <c r="DO10" s="344"/>
      <c r="DP10" s="566"/>
      <c r="DQ10" s="575">
        <v>35355</v>
      </c>
      <c r="DR10" s="344"/>
      <c r="DS10" s="344"/>
      <c r="DT10" s="344"/>
      <c r="DU10" s="344"/>
      <c r="DV10" s="344"/>
      <c r="DW10" s="344"/>
      <c r="DX10" s="344"/>
      <c r="DY10" s="344"/>
      <c r="DZ10" s="344"/>
      <c r="EA10" s="344"/>
      <c r="EB10" s="344"/>
      <c r="EC10" s="576"/>
    </row>
    <row r="11" spans="2:143" ht="11.25" customHeight="1" x14ac:dyDescent="0.15">
      <c r="B11" s="570" t="s">
        <v>104</v>
      </c>
      <c r="C11" s="459"/>
      <c r="D11" s="459"/>
      <c r="E11" s="459"/>
      <c r="F11" s="459"/>
      <c r="G11" s="459"/>
      <c r="H11" s="459"/>
      <c r="I11" s="459"/>
      <c r="J11" s="459"/>
      <c r="K11" s="459"/>
      <c r="L11" s="459"/>
      <c r="M11" s="459"/>
      <c r="N11" s="459"/>
      <c r="O11" s="459"/>
      <c r="P11" s="459"/>
      <c r="Q11" s="571"/>
      <c r="R11" s="565">
        <v>1057694</v>
      </c>
      <c r="S11" s="344"/>
      <c r="T11" s="344"/>
      <c r="U11" s="344"/>
      <c r="V11" s="344"/>
      <c r="W11" s="344"/>
      <c r="X11" s="344"/>
      <c r="Y11" s="566"/>
      <c r="Z11" s="572">
        <v>5</v>
      </c>
      <c r="AA11" s="350"/>
      <c r="AB11" s="350"/>
      <c r="AC11" s="577"/>
      <c r="AD11" s="575">
        <v>1057694</v>
      </c>
      <c r="AE11" s="344"/>
      <c r="AF11" s="344"/>
      <c r="AG11" s="344"/>
      <c r="AH11" s="344"/>
      <c r="AI11" s="344"/>
      <c r="AJ11" s="344"/>
      <c r="AK11" s="566"/>
      <c r="AL11" s="572">
        <v>9.6</v>
      </c>
      <c r="AM11" s="350"/>
      <c r="AN11" s="350"/>
      <c r="AO11" s="573"/>
      <c r="AP11" s="570" t="s">
        <v>336</v>
      </c>
      <c r="AQ11" s="459"/>
      <c r="AR11" s="459"/>
      <c r="AS11" s="459"/>
      <c r="AT11" s="459"/>
      <c r="AU11" s="459"/>
      <c r="AV11" s="459"/>
      <c r="AW11" s="459"/>
      <c r="AX11" s="459"/>
      <c r="AY11" s="459"/>
      <c r="AZ11" s="459"/>
      <c r="BA11" s="459"/>
      <c r="BB11" s="459"/>
      <c r="BC11" s="459"/>
      <c r="BD11" s="459"/>
      <c r="BE11" s="459"/>
      <c r="BF11" s="571"/>
      <c r="BG11" s="565">
        <v>520062</v>
      </c>
      <c r="BH11" s="344"/>
      <c r="BI11" s="344"/>
      <c r="BJ11" s="344"/>
      <c r="BK11" s="344"/>
      <c r="BL11" s="344"/>
      <c r="BM11" s="344"/>
      <c r="BN11" s="566"/>
      <c r="BO11" s="567">
        <v>8.3000000000000007</v>
      </c>
      <c r="BP11" s="567"/>
      <c r="BQ11" s="567"/>
      <c r="BR11" s="567"/>
      <c r="BS11" s="568">
        <v>148340</v>
      </c>
      <c r="BT11" s="568"/>
      <c r="BU11" s="568"/>
      <c r="BV11" s="568"/>
      <c r="BW11" s="568"/>
      <c r="BX11" s="568"/>
      <c r="BY11" s="568"/>
      <c r="BZ11" s="568"/>
      <c r="CA11" s="568"/>
      <c r="CB11" s="569"/>
      <c r="CD11" s="570" t="s">
        <v>339</v>
      </c>
      <c r="CE11" s="459"/>
      <c r="CF11" s="459"/>
      <c r="CG11" s="459"/>
      <c r="CH11" s="459"/>
      <c r="CI11" s="459"/>
      <c r="CJ11" s="459"/>
      <c r="CK11" s="459"/>
      <c r="CL11" s="459"/>
      <c r="CM11" s="459"/>
      <c r="CN11" s="459"/>
      <c r="CO11" s="459"/>
      <c r="CP11" s="459"/>
      <c r="CQ11" s="571"/>
      <c r="CR11" s="565">
        <v>813868</v>
      </c>
      <c r="CS11" s="344"/>
      <c r="CT11" s="344"/>
      <c r="CU11" s="344"/>
      <c r="CV11" s="344"/>
      <c r="CW11" s="344"/>
      <c r="CX11" s="344"/>
      <c r="CY11" s="566"/>
      <c r="CZ11" s="567">
        <v>4</v>
      </c>
      <c r="DA11" s="567"/>
      <c r="DB11" s="567"/>
      <c r="DC11" s="567"/>
      <c r="DD11" s="575">
        <v>167742</v>
      </c>
      <c r="DE11" s="344"/>
      <c r="DF11" s="344"/>
      <c r="DG11" s="344"/>
      <c r="DH11" s="344"/>
      <c r="DI11" s="344"/>
      <c r="DJ11" s="344"/>
      <c r="DK11" s="344"/>
      <c r="DL11" s="344"/>
      <c r="DM11" s="344"/>
      <c r="DN11" s="344"/>
      <c r="DO11" s="344"/>
      <c r="DP11" s="566"/>
      <c r="DQ11" s="575">
        <v>398413</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t="s">
        <v>197</v>
      </c>
      <c r="S12" s="344"/>
      <c r="T12" s="344"/>
      <c r="U12" s="344"/>
      <c r="V12" s="344"/>
      <c r="W12" s="344"/>
      <c r="X12" s="344"/>
      <c r="Y12" s="566"/>
      <c r="Z12" s="567" t="s">
        <v>197</v>
      </c>
      <c r="AA12" s="567"/>
      <c r="AB12" s="567"/>
      <c r="AC12" s="567"/>
      <c r="AD12" s="568" t="s">
        <v>197</v>
      </c>
      <c r="AE12" s="568"/>
      <c r="AF12" s="568"/>
      <c r="AG12" s="568"/>
      <c r="AH12" s="568"/>
      <c r="AI12" s="568"/>
      <c r="AJ12" s="568"/>
      <c r="AK12" s="568"/>
      <c r="AL12" s="572" t="s">
        <v>197</v>
      </c>
      <c r="AM12" s="350"/>
      <c r="AN12" s="350"/>
      <c r="AO12" s="573"/>
      <c r="AP12" s="570" t="s">
        <v>340</v>
      </c>
      <c r="AQ12" s="459"/>
      <c r="AR12" s="459"/>
      <c r="AS12" s="459"/>
      <c r="AT12" s="459"/>
      <c r="AU12" s="459"/>
      <c r="AV12" s="459"/>
      <c r="AW12" s="459"/>
      <c r="AX12" s="459"/>
      <c r="AY12" s="459"/>
      <c r="AZ12" s="459"/>
      <c r="BA12" s="459"/>
      <c r="BB12" s="459"/>
      <c r="BC12" s="459"/>
      <c r="BD12" s="459"/>
      <c r="BE12" s="459"/>
      <c r="BF12" s="571"/>
      <c r="BG12" s="565">
        <v>2983705</v>
      </c>
      <c r="BH12" s="344"/>
      <c r="BI12" s="344"/>
      <c r="BJ12" s="344"/>
      <c r="BK12" s="344"/>
      <c r="BL12" s="344"/>
      <c r="BM12" s="344"/>
      <c r="BN12" s="566"/>
      <c r="BO12" s="567">
        <v>47.7</v>
      </c>
      <c r="BP12" s="567"/>
      <c r="BQ12" s="567"/>
      <c r="BR12" s="567"/>
      <c r="BS12" s="568" t="s">
        <v>197</v>
      </c>
      <c r="BT12" s="568"/>
      <c r="BU12" s="568"/>
      <c r="BV12" s="568"/>
      <c r="BW12" s="568"/>
      <c r="BX12" s="568"/>
      <c r="BY12" s="568"/>
      <c r="BZ12" s="568"/>
      <c r="CA12" s="568"/>
      <c r="CB12" s="569"/>
      <c r="CD12" s="570" t="s">
        <v>90</v>
      </c>
      <c r="CE12" s="459"/>
      <c r="CF12" s="459"/>
      <c r="CG12" s="459"/>
      <c r="CH12" s="459"/>
      <c r="CI12" s="459"/>
      <c r="CJ12" s="459"/>
      <c r="CK12" s="459"/>
      <c r="CL12" s="459"/>
      <c r="CM12" s="459"/>
      <c r="CN12" s="459"/>
      <c r="CO12" s="459"/>
      <c r="CP12" s="459"/>
      <c r="CQ12" s="571"/>
      <c r="CR12" s="565">
        <v>226744</v>
      </c>
      <c r="CS12" s="344"/>
      <c r="CT12" s="344"/>
      <c r="CU12" s="344"/>
      <c r="CV12" s="344"/>
      <c r="CW12" s="344"/>
      <c r="CX12" s="344"/>
      <c r="CY12" s="566"/>
      <c r="CZ12" s="567">
        <v>1.1000000000000001</v>
      </c>
      <c r="DA12" s="567"/>
      <c r="DB12" s="567"/>
      <c r="DC12" s="567"/>
      <c r="DD12" s="575">
        <v>279</v>
      </c>
      <c r="DE12" s="344"/>
      <c r="DF12" s="344"/>
      <c r="DG12" s="344"/>
      <c r="DH12" s="344"/>
      <c r="DI12" s="344"/>
      <c r="DJ12" s="344"/>
      <c r="DK12" s="344"/>
      <c r="DL12" s="344"/>
      <c r="DM12" s="344"/>
      <c r="DN12" s="344"/>
      <c r="DO12" s="344"/>
      <c r="DP12" s="566"/>
      <c r="DQ12" s="575">
        <v>185777</v>
      </c>
      <c r="DR12" s="344"/>
      <c r="DS12" s="344"/>
      <c r="DT12" s="344"/>
      <c r="DU12" s="344"/>
      <c r="DV12" s="344"/>
      <c r="DW12" s="344"/>
      <c r="DX12" s="344"/>
      <c r="DY12" s="344"/>
      <c r="DZ12" s="344"/>
      <c r="EA12" s="344"/>
      <c r="EB12" s="344"/>
      <c r="EC12" s="576"/>
    </row>
    <row r="13" spans="2:143" ht="11.25" customHeight="1" x14ac:dyDescent="0.15">
      <c r="B13" s="570" t="s">
        <v>341</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342</v>
      </c>
      <c r="AQ13" s="459"/>
      <c r="AR13" s="459"/>
      <c r="AS13" s="459"/>
      <c r="AT13" s="459"/>
      <c r="AU13" s="459"/>
      <c r="AV13" s="459"/>
      <c r="AW13" s="459"/>
      <c r="AX13" s="459"/>
      <c r="AY13" s="459"/>
      <c r="AZ13" s="459"/>
      <c r="BA13" s="459"/>
      <c r="BB13" s="459"/>
      <c r="BC13" s="459"/>
      <c r="BD13" s="459"/>
      <c r="BE13" s="459"/>
      <c r="BF13" s="571"/>
      <c r="BG13" s="565">
        <v>2978989</v>
      </c>
      <c r="BH13" s="344"/>
      <c r="BI13" s="344"/>
      <c r="BJ13" s="344"/>
      <c r="BK13" s="344"/>
      <c r="BL13" s="344"/>
      <c r="BM13" s="344"/>
      <c r="BN13" s="566"/>
      <c r="BO13" s="567">
        <v>47.6</v>
      </c>
      <c r="BP13" s="567"/>
      <c r="BQ13" s="567"/>
      <c r="BR13" s="567"/>
      <c r="BS13" s="568" t="s">
        <v>197</v>
      </c>
      <c r="BT13" s="568"/>
      <c r="BU13" s="568"/>
      <c r="BV13" s="568"/>
      <c r="BW13" s="568"/>
      <c r="BX13" s="568"/>
      <c r="BY13" s="568"/>
      <c r="BZ13" s="568"/>
      <c r="CA13" s="568"/>
      <c r="CB13" s="569"/>
      <c r="CD13" s="570" t="s">
        <v>344</v>
      </c>
      <c r="CE13" s="459"/>
      <c r="CF13" s="459"/>
      <c r="CG13" s="459"/>
      <c r="CH13" s="459"/>
      <c r="CI13" s="459"/>
      <c r="CJ13" s="459"/>
      <c r="CK13" s="459"/>
      <c r="CL13" s="459"/>
      <c r="CM13" s="459"/>
      <c r="CN13" s="459"/>
      <c r="CO13" s="459"/>
      <c r="CP13" s="459"/>
      <c r="CQ13" s="571"/>
      <c r="CR13" s="565">
        <v>1565158</v>
      </c>
      <c r="CS13" s="344"/>
      <c r="CT13" s="344"/>
      <c r="CU13" s="344"/>
      <c r="CV13" s="344"/>
      <c r="CW13" s="344"/>
      <c r="CX13" s="344"/>
      <c r="CY13" s="566"/>
      <c r="CZ13" s="567">
        <v>7.7</v>
      </c>
      <c r="DA13" s="567"/>
      <c r="DB13" s="567"/>
      <c r="DC13" s="567"/>
      <c r="DD13" s="575">
        <v>477625</v>
      </c>
      <c r="DE13" s="344"/>
      <c r="DF13" s="344"/>
      <c r="DG13" s="344"/>
      <c r="DH13" s="344"/>
      <c r="DI13" s="344"/>
      <c r="DJ13" s="344"/>
      <c r="DK13" s="344"/>
      <c r="DL13" s="344"/>
      <c r="DM13" s="344"/>
      <c r="DN13" s="344"/>
      <c r="DO13" s="344"/>
      <c r="DP13" s="566"/>
      <c r="DQ13" s="575">
        <v>1159691</v>
      </c>
      <c r="DR13" s="344"/>
      <c r="DS13" s="344"/>
      <c r="DT13" s="344"/>
      <c r="DU13" s="344"/>
      <c r="DV13" s="344"/>
      <c r="DW13" s="344"/>
      <c r="DX13" s="344"/>
      <c r="DY13" s="344"/>
      <c r="DZ13" s="344"/>
      <c r="EA13" s="344"/>
      <c r="EB13" s="344"/>
      <c r="EC13" s="576"/>
    </row>
    <row r="14" spans="2:143" ht="11.25" customHeight="1" x14ac:dyDescent="0.15">
      <c r="B14" s="570" t="s">
        <v>345</v>
      </c>
      <c r="C14" s="459"/>
      <c r="D14" s="459"/>
      <c r="E14" s="459"/>
      <c r="F14" s="459"/>
      <c r="G14" s="459"/>
      <c r="H14" s="459"/>
      <c r="I14" s="459"/>
      <c r="J14" s="459"/>
      <c r="K14" s="459"/>
      <c r="L14" s="459"/>
      <c r="M14" s="459"/>
      <c r="N14" s="459"/>
      <c r="O14" s="459"/>
      <c r="P14" s="459"/>
      <c r="Q14" s="571"/>
      <c r="R14" s="565">
        <v>1813</v>
      </c>
      <c r="S14" s="344"/>
      <c r="T14" s="344"/>
      <c r="U14" s="344"/>
      <c r="V14" s="344"/>
      <c r="W14" s="344"/>
      <c r="X14" s="344"/>
      <c r="Y14" s="566"/>
      <c r="Z14" s="567">
        <v>0</v>
      </c>
      <c r="AA14" s="567"/>
      <c r="AB14" s="567"/>
      <c r="AC14" s="567"/>
      <c r="AD14" s="568">
        <v>1813</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160727</v>
      </c>
      <c r="BH14" s="344"/>
      <c r="BI14" s="344"/>
      <c r="BJ14" s="344"/>
      <c r="BK14" s="344"/>
      <c r="BL14" s="344"/>
      <c r="BM14" s="344"/>
      <c r="BN14" s="566"/>
      <c r="BO14" s="567">
        <v>2.6</v>
      </c>
      <c r="BP14" s="567"/>
      <c r="BQ14" s="567"/>
      <c r="BR14" s="567"/>
      <c r="BS14" s="568" t="s">
        <v>197</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809707</v>
      </c>
      <c r="CS14" s="344"/>
      <c r="CT14" s="344"/>
      <c r="CU14" s="344"/>
      <c r="CV14" s="344"/>
      <c r="CW14" s="344"/>
      <c r="CX14" s="344"/>
      <c r="CY14" s="566"/>
      <c r="CZ14" s="567">
        <v>4</v>
      </c>
      <c r="DA14" s="567"/>
      <c r="DB14" s="567"/>
      <c r="DC14" s="567"/>
      <c r="DD14" s="575">
        <v>127439</v>
      </c>
      <c r="DE14" s="344"/>
      <c r="DF14" s="344"/>
      <c r="DG14" s="344"/>
      <c r="DH14" s="344"/>
      <c r="DI14" s="344"/>
      <c r="DJ14" s="344"/>
      <c r="DK14" s="344"/>
      <c r="DL14" s="344"/>
      <c r="DM14" s="344"/>
      <c r="DN14" s="344"/>
      <c r="DO14" s="344"/>
      <c r="DP14" s="566"/>
      <c r="DQ14" s="575">
        <v>681591</v>
      </c>
      <c r="DR14" s="344"/>
      <c r="DS14" s="344"/>
      <c r="DT14" s="344"/>
      <c r="DU14" s="344"/>
      <c r="DV14" s="344"/>
      <c r="DW14" s="344"/>
      <c r="DX14" s="344"/>
      <c r="DY14" s="344"/>
      <c r="DZ14" s="344"/>
      <c r="EA14" s="344"/>
      <c r="EB14" s="344"/>
      <c r="EC14" s="576"/>
    </row>
    <row r="15" spans="2:143" ht="11.25" customHeight="1" x14ac:dyDescent="0.15">
      <c r="B15" s="570" t="s">
        <v>315</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347</v>
      </c>
      <c r="AQ15" s="459"/>
      <c r="AR15" s="459"/>
      <c r="AS15" s="459"/>
      <c r="AT15" s="459"/>
      <c r="AU15" s="459"/>
      <c r="AV15" s="459"/>
      <c r="AW15" s="459"/>
      <c r="AX15" s="459"/>
      <c r="AY15" s="459"/>
      <c r="AZ15" s="459"/>
      <c r="BA15" s="459"/>
      <c r="BB15" s="459"/>
      <c r="BC15" s="459"/>
      <c r="BD15" s="459"/>
      <c r="BE15" s="459"/>
      <c r="BF15" s="571"/>
      <c r="BG15" s="565">
        <v>364567</v>
      </c>
      <c r="BH15" s="344"/>
      <c r="BI15" s="344"/>
      <c r="BJ15" s="344"/>
      <c r="BK15" s="344"/>
      <c r="BL15" s="344"/>
      <c r="BM15" s="344"/>
      <c r="BN15" s="566"/>
      <c r="BO15" s="567">
        <v>5.8</v>
      </c>
      <c r="BP15" s="567"/>
      <c r="BQ15" s="567"/>
      <c r="BR15" s="567"/>
      <c r="BS15" s="568" t="s">
        <v>197</v>
      </c>
      <c r="BT15" s="568"/>
      <c r="BU15" s="568"/>
      <c r="BV15" s="568"/>
      <c r="BW15" s="568"/>
      <c r="BX15" s="568"/>
      <c r="BY15" s="568"/>
      <c r="BZ15" s="568"/>
      <c r="CA15" s="568"/>
      <c r="CB15" s="569"/>
      <c r="CD15" s="570" t="s">
        <v>349</v>
      </c>
      <c r="CE15" s="459"/>
      <c r="CF15" s="459"/>
      <c r="CG15" s="459"/>
      <c r="CH15" s="459"/>
      <c r="CI15" s="459"/>
      <c r="CJ15" s="459"/>
      <c r="CK15" s="459"/>
      <c r="CL15" s="459"/>
      <c r="CM15" s="459"/>
      <c r="CN15" s="459"/>
      <c r="CO15" s="459"/>
      <c r="CP15" s="459"/>
      <c r="CQ15" s="571"/>
      <c r="CR15" s="565">
        <v>2171789</v>
      </c>
      <c r="CS15" s="344"/>
      <c r="CT15" s="344"/>
      <c r="CU15" s="344"/>
      <c r="CV15" s="344"/>
      <c r="CW15" s="344"/>
      <c r="CX15" s="344"/>
      <c r="CY15" s="566"/>
      <c r="CZ15" s="567">
        <v>10.7</v>
      </c>
      <c r="DA15" s="567"/>
      <c r="DB15" s="567"/>
      <c r="DC15" s="567"/>
      <c r="DD15" s="575">
        <v>138787</v>
      </c>
      <c r="DE15" s="344"/>
      <c r="DF15" s="344"/>
      <c r="DG15" s="344"/>
      <c r="DH15" s="344"/>
      <c r="DI15" s="344"/>
      <c r="DJ15" s="344"/>
      <c r="DK15" s="344"/>
      <c r="DL15" s="344"/>
      <c r="DM15" s="344"/>
      <c r="DN15" s="344"/>
      <c r="DO15" s="344"/>
      <c r="DP15" s="566"/>
      <c r="DQ15" s="575">
        <v>1619431</v>
      </c>
      <c r="DR15" s="344"/>
      <c r="DS15" s="344"/>
      <c r="DT15" s="344"/>
      <c r="DU15" s="344"/>
      <c r="DV15" s="344"/>
      <c r="DW15" s="344"/>
      <c r="DX15" s="344"/>
      <c r="DY15" s="344"/>
      <c r="DZ15" s="344"/>
      <c r="EA15" s="344"/>
      <c r="EB15" s="344"/>
      <c r="EC15" s="576"/>
    </row>
    <row r="16" spans="2:143" ht="11.25" customHeight="1" x14ac:dyDescent="0.15">
      <c r="B16" s="570" t="s">
        <v>350</v>
      </c>
      <c r="C16" s="459"/>
      <c r="D16" s="459"/>
      <c r="E16" s="459"/>
      <c r="F16" s="459"/>
      <c r="G16" s="459"/>
      <c r="H16" s="459"/>
      <c r="I16" s="459"/>
      <c r="J16" s="459"/>
      <c r="K16" s="459"/>
      <c r="L16" s="459"/>
      <c r="M16" s="459"/>
      <c r="N16" s="459"/>
      <c r="O16" s="459"/>
      <c r="P16" s="459"/>
      <c r="Q16" s="571"/>
      <c r="R16" s="565">
        <v>27235</v>
      </c>
      <c r="S16" s="344"/>
      <c r="T16" s="344"/>
      <c r="U16" s="344"/>
      <c r="V16" s="344"/>
      <c r="W16" s="344"/>
      <c r="X16" s="344"/>
      <c r="Y16" s="566"/>
      <c r="Z16" s="567">
        <v>0.1</v>
      </c>
      <c r="AA16" s="567"/>
      <c r="AB16" s="567"/>
      <c r="AC16" s="567"/>
      <c r="AD16" s="568">
        <v>27235</v>
      </c>
      <c r="AE16" s="568"/>
      <c r="AF16" s="568"/>
      <c r="AG16" s="568"/>
      <c r="AH16" s="568"/>
      <c r="AI16" s="568"/>
      <c r="AJ16" s="568"/>
      <c r="AK16" s="568"/>
      <c r="AL16" s="572">
        <v>0.2</v>
      </c>
      <c r="AM16" s="350"/>
      <c r="AN16" s="350"/>
      <c r="AO16" s="573"/>
      <c r="AP16" s="570" t="s">
        <v>351</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352</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353</v>
      </c>
      <c r="C17" s="459"/>
      <c r="D17" s="459"/>
      <c r="E17" s="459"/>
      <c r="F17" s="459"/>
      <c r="G17" s="459"/>
      <c r="H17" s="459"/>
      <c r="I17" s="459"/>
      <c r="J17" s="459"/>
      <c r="K17" s="459"/>
      <c r="L17" s="459"/>
      <c r="M17" s="459"/>
      <c r="N17" s="459"/>
      <c r="O17" s="459"/>
      <c r="P17" s="459"/>
      <c r="Q17" s="571"/>
      <c r="R17" s="565">
        <v>126866</v>
      </c>
      <c r="S17" s="344"/>
      <c r="T17" s="344"/>
      <c r="U17" s="344"/>
      <c r="V17" s="344"/>
      <c r="W17" s="344"/>
      <c r="X17" s="344"/>
      <c r="Y17" s="566"/>
      <c r="Z17" s="567">
        <v>0.6</v>
      </c>
      <c r="AA17" s="567"/>
      <c r="AB17" s="567"/>
      <c r="AC17" s="567"/>
      <c r="AD17" s="568">
        <v>126866</v>
      </c>
      <c r="AE17" s="568"/>
      <c r="AF17" s="568"/>
      <c r="AG17" s="568"/>
      <c r="AH17" s="568"/>
      <c r="AI17" s="568"/>
      <c r="AJ17" s="568"/>
      <c r="AK17" s="568"/>
      <c r="AL17" s="572">
        <v>1.2</v>
      </c>
      <c r="AM17" s="350"/>
      <c r="AN17" s="350"/>
      <c r="AO17" s="573"/>
      <c r="AP17" s="570" t="s">
        <v>354</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356</v>
      </c>
      <c r="CE17" s="459"/>
      <c r="CF17" s="459"/>
      <c r="CG17" s="459"/>
      <c r="CH17" s="459"/>
      <c r="CI17" s="459"/>
      <c r="CJ17" s="459"/>
      <c r="CK17" s="459"/>
      <c r="CL17" s="459"/>
      <c r="CM17" s="459"/>
      <c r="CN17" s="459"/>
      <c r="CO17" s="459"/>
      <c r="CP17" s="459"/>
      <c r="CQ17" s="571"/>
      <c r="CR17" s="565">
        <v>1830145</v>
      </c>
      <c r="CS17" s="344"/>
      <c r="CT17" s="344"/>
      <c r="CU17" s="344"/>
      <c r="CV17" s="344"/>
      <c r="CW17" s="344"/>
      <c r="CX17" s="344"/>
      <c r="CY17" s="566"/>
      <c r="CZ17" s="567">
        <v>9</v>
      </c>
      <c r="DA17" s="567"/>
      <c r="DB17" s="567"/>
      <c r="DC17" s="567"/>
      <c r="DD17" s="575" t="s">
        <v>197</v>
      </c>
      <c r="DE17" s="344"/>
      <c r="DF17" s="344"/>
      <c r="DG17" s="344"/>
      <c r="DH17" s="344"/>
      <c r="DI17" s="344"/>
      <c r="DJ17" s="344"/>
      <c r="DK17" s="344"/>
      <c r="DL17" s="344"/>
      <c r="DM17" s="344"/>
      <c r="DN17" s="344"/>
      <c r="DO17" s="344"/>
      <c r="DP17" s="566"/>
      <c r="DQ17" s="575">
        <v>1765323</v>
      </c>
      <c r="DR17" s="344"/>
      <c r="DS17" s="344"/>
      <c r="DT17" s="344"/>
      <c r="DU17" s="344"/>
      <c r="DV17" s="344"/>
      <c r="DW17" s="344"/>
      <c r="DX17" s="344"/>
      <c r="DY17" s="344"/>
      <c r="DZ17" s="344"/>
      <c r="EA17" s="344"/>
      <c r="EB17" s="344"/>
      <c r="EC17" s="576"/>
    </row>
    <row r="18" spans="2:133" ht="11.25" customHeight="1" x14ac:dyDescent="0.15">
      <c r="B18" s="570" t="s">
        <v>357</v>
      </c>
      <c r="C18" s="459"/>
      <c r="D18" s="459"/>
      <c r="E18" s="459"/>
      <c r="F18" s="459"/>
      <c r="G18" s="459"/>
      <c r="H18" s="459"/>
      <c r="I18" s="459"/>
      <c r="J18" s="459"/>
      <c r="K18" s="459"/>
      <c r="L18" s="459"/>
      <c r="M18" s="459"/>
      <c r="N18" s="459"/>
      <c r="O18" s="459"/>
      <c r="P18" s="459"/>
      <c r="Q18" s="571"/>
      <c r="R18" s="565">
        <v>39124</v>
      </c>
      <c r="S18" s="344"/>
      <c r="T18" s="344"/>
      <c r="U18" s="344"/>
      <c r="V18" s="344"/>
      <c r="W18" s="344"/>
      <c r="X18" s="344"/>
      <c r="Y18" s="566"/>
      <c r="Z18" s="567">
        <v>0.2</v>
      </c>
      <c r="AA18" s="567"/>
      <c r="AB18" s="567"/>
      <c r="AC18" s="567"/>
      <c r="AD18" s="568">
        <v>39124</v>
      </c>
      <c r="AE18" s="568"/>
      <c r="AF18" s="568"/>
      <c r="AG18" s="568"/>
      <c r="AH18" s="568"/>
      <c r="AI18" s="568"/>
      <c r="AJ18" s="568"/>
      <c r="AK18" s="568"/>
      <c r="AL18" s="572">
        <v>0.4</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358</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359</v>
      </c>
      <c r="C19" s="459"/>
      <c r="D19" s="459"/>
      <c r="E19" s="459"/>
      <c r="F19" s="459"/>
      <c r="G19" s="459"/>
      <c r="H19" s="459"/>
      <c r="I19" s="459"/>
      <c r="J19" s="459"/>
      <c r="K19" s="459"/>
      <c r="L19" s="459"/>
      <c r="M19" s="459"/>
      <c r="N19" s="459"/>
      <c r="O19" s="459"/>
      <c r="P19" s="459"/>
      <c r="Q19" s="571"/>
      <c r="R19" s="565">
        <v>35979</v>
      </c>
      <c r="S19" s="344"/>
      <c r="T19" s="344"/>
      <c r="U19" s="344"/>
      <c r="V19" s="344"/>
      <c r="W19" s="344"/>
      <c r="X19" s="344"/>
      <c r="Y19" s="566"/>
      <c r="Z19" s="567">
        <v>0.2</v>
      </c>
      <c r="AA19" s="567"/>
      <c r="AB19" s="567"/>
      <c r="AC19" s="567"/>
      <c r="AD19" s="568">
        <v>35979</v>
      </c>
      <c r="AE19" s="568"/>
      <c r="AF19" s="568"/>
      <c r="AG19" s="568"/>
      <c r="AH19" s="568"/>
      <c r="AI19" s="568"/>
      <c r="AJ19" s="568"/>
      <c r="AK19" s="568"/>
      <c r="AL19" s="572">
        <v>0.3</v>
      </c>
      <c r="AM19" s="350"/>
      <c r="AN19" s="350"/>
      <c r="AO19" s="573"/>
      <c r="AP19" s="570" t="s">
        <v>254</v>
      </c>
      <c r="AQ19" s="459"/>
      <c r="AR19" s="459"/>
      <c r="AS19" s="459"/>
      <c r="AT19" s="459"/>
      <c r="AU19" s="459"/>
      <c r="AV19" s="459"/>
      <c r="AW19" s="459"/>
      <c r="AX19" s="459"/>
      <c r="AY19" s="459"/>
      <c r="AZ19" s="459"/>
      <c r="BA19" s="459"/>
      <c r="BB19" s="459"/>
      <c r="BC19" s="459"/>
      <c r="BD19" s="459"/>
      <c r="BE19" s="459"/>
      <c r="BF19" s="571"/>
      <c r="BG19" s="565">
        <v>15014</v>
      </c>
      <c r="BH19" s="344"/>
      <c r="BI19" s="344"/>
      <c r="BJ19" s="344"/>
      <c r="BK19" s="344"/>
      <c r="BL19" s="344"/>
      <c r="BM19" s="344"/>
      <c r="BN19" s="566"/>
      <c r="BO19" s="567">
        <v>0.2</v>
      </c>
      <c r="BP19" s="567"/>
      <c r="BQ19" s="567"/>
      <c r="BR19" s="567"/>
      <c r="BS19" s="568" t="s">
        <v>197</v>
      </c>
      <c r="BT19" s="568"/>
      <c r="BU19" s="568"/>
      <c r="BV19" s="568"/>
      <c r="BW19" s="568"/>
      <c r="BX19" s="568"/>
      <c r="BY19" s="568"/>
      <c r="BZ19" s="568"/>
      <c r="CA19" s="568"/>
      <c r="CB19" s="569"/>
      <c r="CD19" s="570" t="s">
        <v>361</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362</v>
      </c>
      <c r="C20" s="579"/>
      <c r="D20" s="579"/>
      <c r="E20" s="579"/>
      <c r="F20" s="579"/>
      <c r="G20" s="579"/>
      <c r="H20" s="579"/>
      <c r="I20" s="579"/>
      <c r="J20" s="579"/>
      <c r="K20" s="579"/>
      <c r="L20" s="579"/>
      <c r="M20" s="579"/>
      <c r="N20" s="579"/>
      <c r="O20" s="579"/>
      <c r="P20" s="579"/>
      <c r="Q20" s="580"/>
      <c r="R20" s="565">
        <v>3145</v>
      </c>
      <c r="S20" s="344"/>
      <c r="T20" s="344"/>
      <c r="U20" s="344"/>
      <c r="V20" s="344"/>
      <c r="W20" s="344"/>
      <c r="X20" s="344"/>
      <c r="Y20" s="566"/>
      <c r="Z20" s="567">
        <v>0</v>
      </c>
      <c r="AA20" s="567"/>
      <c r="AB20" s="567"/>
      <c r="AC20" s="567"/>
      <c r="AD20" s="568">
        <v>3145</v>
      </c>
      <c r="AE20" s="568"/>
      <c r="AF20" s="568"/>
      <c r="AG20" s="568"/>
      <c r="AH20" s="568"/>
      <c r="AI20" s="568"/>
      <c r="AJ20" s="568"/>
      <c r="AK20" s="568"/>
      <c r="AL20" s="572">
        <v>0</v>
      </c>
      <c r="AM20" s="350"/>
      <c r="AN20" s="350"/>
      <c r="AO20" s="573"/>
      <c r="AP20" s="570" t="s">
        <v>364</v>
      </c>
      <c r="AQ20" s="459"/>
      <c r="AR20" s="459"/>
      <c r="AS20" s="459"/>
      <c r="AT20" s="459"/>
      <c r="AU20" s="459"/>
      <c r="AV20" s="459"/>
      <c r="AW20" s="459"/>
      <c r="AX20" s="459"/>
      <c r="AY20" s="459"/>
      <c r="AZ20" s="459"/>
      <c r="BA20" s="459"/>
      <c r="BB20" s="459"/>
      <c r="BC20" s="459"/>
      <c r="BD20" s="459"/>
      <c r="BE20" s="459"/>
      <c r="BF20" s="571"/>
      <c r="BG20" s="565">
        <v>15014</v>
      </c>
      <c r="BH20" s="344"/>
      <c r="BI20" s="344"/>
      <c r="BJ20" s="344"/>
      <c r="BK20" s="344"/>
      <c r="BL20" s="344"/>
      <c r="BM20" s="344"/>
      <c r="BN20" s="566"/>
      <c r="BO20" s="567">
        <v>0.2</v>
      </c>
      <c r="BP20" s="567"/>
      <c r="BQ20" s="567"/>
      <c r="BR20" s="567"/>
      <c r="BS20" s="568" t="s">
        <v>197</v>
      </c>
      <c r="BT20" s="568"/>
      <c r="BU20" s="568"/>
      <c r="BV20" s="568"/>
      <c r="BW20" s="568"/>
      <c r="BX20" s="568"/>
      <c r="BY20" s="568"/>
      <c r="BZ20" s="568"/>
      <c r="CA20" s="568"/>
      <c r="CB20" s="569"/>
      <c r="CD20" s="570" t="s">
        <v>190</v>
      </c>
      <c r="CE20" s="459"/>
      <c r="CF20" s="459"/>
      <c r="CG20" s="459"/>
      <c r="CH20" s="459"/>
      <c r="CI20" s="459"/>
      <c r="CJ20" s="459"/>
      <c r="CK20" s="459"/>
      <c r="CL20" s="459"/>
      <c r="CM20" s="459"/>
      <c r="CN20" s="459"/>
      <c r="CO20" s="459"/>
      <c r="CP20" s="459"/>
      <c r="CQ20" s="571"/>
      <c r="CR20" s="565">
        <v>20325841</v>
      </c>
      <c r="CS20" s="344"/>
      <c r="CT20" s="344"/>
      <c r="CU20" s="344"/>
      <c r="CV20" s="344"/>
      <c r="CW20" s="344"/>
      <c r="CX20" s="344"/>
      <c r="CY20" s="566"/>
      <c r="CZ20" s="567">
        <v>100</v>
      </c>
      <c r="DA20" s="567"/>
      <c r="DB20" s="567"/>
      <c r="DC20" s="567"/>
      <c r="DD20" s="575">
        <v>1317631</v>
      </c>
      <c r="DE20" s="344"/>
      <c r="DF20" s="344"/>
      <c r="DG20" s="344"/>
      <c r="DH20" s="344"/>
      <c r="DI20" s="344"/>
      <c r="DJ20" s="344"/>
      <c r="DK20" s="344"/>
      <c r="DL20" s="344"/>
      <c r="DM20" s="344"/>
      <c r="DN20" s="344"/>
      <c r="DO20" s="344"/>
      <c r="DP20" s="566"/>
      <c r="DQ20" s="575">
        <v>13836128</v>
      </c>
      <c r="DR20" s="344"/>
      <c r="DS20" s="344"/>
      <c r="DT20" s="344"/>
      <c r="DU20" s="344"/>
      <c r="DV20" s="344"/>
      <c r="DW20" s="344"/>
      <c r="DX20" s="344"/>
      <c r="DY20" s="344"/>
      <c r="DZ20" s="344"/>
      <c r="EA20" s="344"/>
      <c r="EB20" s="344"/>
      <c r="EC20" s="576"/>
    </row>
    <row r="21" spans="2:133" ht="11.25" customHeight="1" x14ac:dyDescent="0.15">
      <c r="B21" s="570" t="s">
        <v>337</v>
      </c>
      <c r="C21" s="459"/>
      <c r="D21" s="459"/>
      <c r="E21" s="459"/>
      <c r="F21" s="459"/>
      <c r="G21" s="459"/>
      <c r="H21" s="459"/>
      <c r="I21" s="459"/>
      <c r="J21" s="459"/>
      <c r="K21" s="459"/>
      <c r="L21" s="459"/>
      <c r="M21" s="459"/>
      <c r="N21" s="459"/>
      <c r="O21" s="459"/>
      <c r="P21" s="459"/>
      <c r="Q21" s="571"/>
      <c r="R21" s="565">
        <v>3525102</v>
      </c>
      <c r="S21" s="344"/>
      <c r="T21" s="344"/>
      <c r="U21" s="344"/>
      <c r="V21" s="344"/>
      <c r="W21" s="344"/>
      <c r="X21" s="344"/>
      <c r="Y21" s="566"/>
      <c r="Z21" s="567">
        <v>16.8</v>
      </c>
      <c r="AA21" s="567"/>
      <c r="AB21" s="567"/>
      <c r="AC21" s="567"/>
      <c r="AD21" s="568">
        <v>3086156</v>
      </c>
      <c r="AE21" s="568"/>
      <c r="AF21" s="568"/>
      <c r="AG21" s="568"/>
      <c r="AH21" s="568"/>
      <c r="AI21" s="568"/>
      <c r="AJ21" s="568"/>
      <c r="AK21" s="568"/>
      <c r="AL21" s="572">
        <v>28.1</v>
      </c>
      <c r="AM21" s="350"/>
      <c r="AN21" s="350"/>
      <c r="AO21" s="573"/>
      <c r="AP21" s="570" t="s">
        <v>366</v>
      </c>
      <c r="AQ21" s="581"/>
      <c r="AR21" s="581"/>
      <c r="AS21" s="581"/>
      <c r="AT21" s="581"/>
      <c r="AU21" s="581"/>
      <c r="AV21" s="581"/>
      <c r="AW21" s="581"/>
      <c r="AX21" s="581"/>
      <c r="AY21" s="581"/>
      <c r="AZ21" s="581"/>
      <c r="BA21" s="581"/>
      <c r="BB21" s="581"/>
      <c r="BC21" s="581"/>
      <c r="BD21" s="581"/>
      <c r="BE21" s="581"/>
      <c r="BF21" s="582"/>
      <c r="BG21" s="565">
        <v>15014</v>
      </c>
      <c r="BH21" s="344"/>
      <c r="BI21" s="344"/>
      <c r="BJ21" s="344"/>
      <c r="BK21" s="344"/>
      <c r="BL21" s="344"/>
      <c r="BM21" s="344"/>
      <c r="BN21" s="566"/>
      <c r="BO21" s="567">
        <v>0.2</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295</v>
      </c>
      <c r="C22" s="459"/>
      <c r="D22" s="459"/>
      <c r="E22" s="459"/>
      <c r="F22" s="459"/>
      <c r="G22" s="459"/>
      <c r="H22" s="459"/>
      <c r="I22" s="459"/>
      <c r="J22" s="459"/>
      <c r="K22" s="459"/>
      <c r="L22" s="459"/>
      <c r="M22" s="459"/>
      <c r="N22" s="459"/>
      <c r="O22" s="459"/>
      <c r="P22" s="459"/>
      <c r="Q22" s="571"/>
      <c r="R22" s="565">
        <v>3086156</v>
      </c>
      <c r="S22" s="344"/>
      <c r="T22" s="344"/>
      <c r="U22" s="344"/>
      <c r="V22" s="344"/>
      <c r="W22" s="344"/>
      <c r="X22" s="344"/>
      <c r="Y22" s="566"/>
      <c r="Z22" s="567">
        <v>14.7</v>
      </c>
      <c r="AA22" s="567"/>
      <c r="AB22" s="567"/>
      <c r="AC22" s="567"/>
      <c r="AD22" s="568">
        <v>3086156</v>
      </c>
      <c r="AE22" s="568"/>
      <c r="AF22" s="568"/>
      <c r="AG22" s="568"/>
      <c r="AH22" s="568"/>
      <c r="AI22" s="568"/>
      <c r="AJ22" s="568"/>
      <c r="AK22" s="568"/>
      <c r="AL22" s="572">
        <v>28.1</v>
      </c>
      <c r="AM22" s="350"/>
      <c r="AN22" s="350"/>
      <c r="AO22" s="573"/>
      <c r="AP22" s="570" t="s">
        <v>367</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369</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293</v>
      </c>
      <c r="C23" s="459"/>
      <c r="D23" s="459"/>
      <c r="E23" s="459"/>
      <c r="F23" s="459"/>
      <c r="G23" s="459"/>
      <c r="H23" s="459"/>
      <c r="I23" s="459"/>
      <c r="J23" s="459"/>
      <c r="K23" s="459"/>
      <c r="L23" s="459"/>
      <c r="M23" s="459"/>
      <c r="N23" s="459"/>
      <c r="O23" s="459"/>
      <c r="P23" s="459"/>
      <c r="Q23" s="571"/>
      <c r="R23" s="565">
        <v>438283</v>
      </c>
      <c r="S23" s="344"/>
      <c r="T23" s="344"/>
      <c r="U23" s="344"/>
      <c r="V23" s="344"/>
      <c r="W23" s="344"/>
      <c r="X23" s="344"/>
      <c r="Y23" s="566"/>
      <c r="Z23" s="567">
        <v>2.1</v>
      </c>
      <c r="AA23" s="567"/>
      <c r="AB23" s="567"/>
      <c r="AC23" s="567"/>
      <c r="AD23" s="568" t="s">
        <v>197</v>
      </c>
      <c r="AE23" s="568"/>
      <c r="AF23" s="568"/>
      <c r="AG23" s="568"/>
      <c r="AH23" s="568"/>
      <c r="AI23" s="568"/>
      <c r="AJ23" s="568"/>
      <c r="AK23" s="568"/>
      <c r="AL23" s="572" t="s">
        <v>197</v>
      </c>
      <c r="AM23" s="350"/>
      <c r="AN23" s="350"/>
      <c r="AO23" s="573"/>
      <c r="AP23" s="570" t="s">
        <v>118</v>
      </c>
      <c r="AQ23" s="581"/>
      <c r="AR23" s="581"/>
      <c r="AS23" s="581"/>
      <c r="AT23" s="581"/>
      <c r="AU23" s="581"/>
      <c r="AV23" s="581"/>
      <c r="AW23" s="581"/>
      <c r="AX23" s="581"/>
      <c r="AY23" s="581"/>
      <c r="AZ23" s="581"/>
      <c r="BA23" s="581"/>
      <c r="BB23" s="581"/>
      <c r="BC23" s="581"/>
      <c r="BD23" s="581"/>
      <c r="BE23" s="581"/>
      <c r="BF23" s="582"/>
      <c r="BG23" s="565" t="s">
        <v>197</v>
      </c>
      <c r="BH23" s="344"/>
      <c r="BI23" s="344"/>
      <c r="BJ23" s="344"/>
      <c r="BK23" s="344"/>
      <c r="BL23" s="344"/>
      <c r="BM23" s="344"/>
      <c r="BN23" s="566"/>
      <c r="BO23" s="567" t="s">
        <v>197</v>
      </c>
      <c r="BP23" s="567"/>
      <c r="BQ23" s="567"/>
      <c r="BR23" s="567"/>
      <c r="BS23" s="568" t="s">
        <v>197</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373</v>
      </c>
      <c r="DA23" s="339"/>
      <c r="DB23" s="339"/>
      <c r="DC23" s="381"/>
      <c r="DD23" s="338" t="s">
        <v>299</v>
      </c>
      <c r="DE23" s="339"/>
      <c r="DF23" s="339"/>
      <c r="DG23" s="339"/>
      <c r="DH23" s="339"/>
      <c r="DI23" s="339"/>
      <c r="DJ23" s="339"/>
      <c r="DK23" s="381"/>
      <c r="DL23" s="592" t="s">
        <v>192</v>
      </c>
      <c r="DM23" s="593"/>
      <c r="DN23" s="593"/>
      <c r="DO23" s="593"/>
      <c r="DP23" s="593"/>
      <c r="DQ23" s="593"/>
      <c r="DR23" s="593"/>
      <c r="DS23" s="593"/>
      <c r="DT23" s="593"/>
      <c r="DU23" s="593"/>
      <c r="DV23" s="594"/>
      <c r="DW23" s="338" t="s">
        <v>376</v>
      </c>
      <c r="DX23" s="339"/>
      <c r="DY23" s="339"/>
      <c r="DZ23" s="339"/>
      <c r="EA23" s="339"/>
      <c r="EB23" s="339"/>
      <c r="EC23" s="381"/>
    </row>
    <row r="24" spans="2:133" ht="11.25" customHeight="1" x14ac:dyDescent="0.15">
      <c r="B24" s="570" t="s">
        <v>377</v>
      </c>
      <c r="C24" s="459"/>
      <c r="D24" s="459"/>
      <c r="E24" s="459"/>
      <c r="F24" s="459"/>
      <c r="G24" s="459"/>
      <c r="H24" s="459"/>
      <c r="I24" s="459"/>
      <c r="J24" s="459"/>
      <c r="K24" s="459"/>
      <c r="L24" s="459"/>
      <c r="M24" s="459"/>
      <c r="N24" s="459"/>
      <c r="O24" s="459"/>
      <c r="P24" s="459"/>
      <c r="Q24" s="571"/>
      <c r="R24" s="565">
        <v>663</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378</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379</v>
      </c>
      <c r="CE24" s="555"/>
      <c r="CF24" s="555"/>
      <c r="CG24" s="555"/>
      <c r="CH24" s="555"/>
      <c r="CI24" s="555"/>
      <c r="CJ24" s="555"/>
      <c r="CK24" s="555"/>
      <c r="CL24" s="555"/>
      <c r="CM24" s="555"/>
      <c r="CN24" s="555"/>
      <c r="CO24" s="555"/>
      <c r="CP24" s="555"/>
      <c r="CQ24" s="556"/>
      <c r="CR24" s="557">
        <v>9234772</v>
      </c>
      <c r="CS24" s="558"/>
      <c r="CT24" s="558"/>
      <c r="CU24" s="558"/>
      <c r="CV24" s="558"/>
      <c r="CW24" s="558"/>
      <c r="CX24" s="558"/>
      <c r="CY24" s="559"/>
      <c r="CZ24" s="562">
        <v>45.4</v>
      </c>
      <c r="DA24" s="563"/>
      <c r="DB24" s="563"/>
      <c r="DC24" s="574"/>
      <c r="DD24" s="595">
        <v>6038835</v>
      </c>
      <c r="DE24" s="558"/>
      <c r="DF24" s="558"/>
      <c r="DG24" s="558"/>
      <c r="DH24" s="558"/>
      <c r="DI24" s="558"/>
      <c r="DJ24" s="558"/>
      <c r="DK24" s="559"/>
      <c r="DL24" s="595">
        <v>5660406</v>
      </c>
      <c r="DM24" s="558"/>
      <c r="DN24" s="558"/>
      <c r="DO24" s="558"/>
      <c r="DP24" s="558"/>
      <c r="DQ24" s="558"/>
      <c r="DR24" s="558"/>
      <c r="DS24" s="558"/>
      <c r="DT24" s="558"/>
      <c r="DU24" s="558"/>
      <c r="DV24" s="559"/>
      <c r="DW24" s="562">
        <v>51.6</v>
      </c>
      <c r="DX24" s="563"/>
      <c r="DY24" s="563"/>
      <c r="DZ24" s="563"/>
      <c r="EA24" s="563"/>
      <c r="EB24" s="563"/>
      <c r="EC24" s="564"/>
    </row>
    <row r="25" spans="2:133" ht="11.25" customHeight="1" x14ac:dyDescent="0.15">
      <c r="B25" s="570" t="s">
        <v>81</v>
      </c>
      <c r="C25" s="459"/>
      <c r="D25" s="459"/>
      <c r="E25" s="459"/>
      <c r="F25" s="459"/>
      <c r="G25" s="459"/>
      <c r="H25" s="459"/>
      <c r="I25" s="459"/>
      <c r="J25" s="459"/>
      <c r="K25" s="459"/>
      <c r="L25" s="459"/>
      <c r="M25" s="459"/>
      <c r="N25" s="459"/>
      <c r="O25" s="459"/>
      <c r="P25" s="459"/>
      <c r="Q25" s="571"/>
      <c r="R25" s="565">
        <v>11356589</v>
      </c>
      <c r="S25" s="344"/>
      <c r="T25" s="344"/>
      <c r="U25" s="344"/>
      <c r="V25" s="344"/>
      <c r="W25" s="344"/>
      <c r="X25" s="344"/>
      <c r="Y25" s="566"/>
      <c r="Z25" s="567">
        <v>54</v>
      </c>
      <c r="AA25" s="567"/>
      <c r="AB25" s="567"/>
      <c r="AC25" s="567"/>
      <c r="AD25" s="568">
        <v>10917643</v>
      </c>
      <c r="AE25" s="568"/>
      <c r="AF25" s="568"/>
      <c r="AG25" s="568"/>
      <c r="AH25" s="568"/>
      <c r="AI25" s="568"/>
      <c r="AJ25" s="568"/>
      <c r="AK25" s="568"/>
      <c r="AL25" s="572">
        <v>99.5</v>
      </c>
      <c r="AM25" s="350"/>
      <c r="AN25" s="350"/>
      <c r="AO25" s="573"/>
      <c r="AP25" s="570" t="s">
        <v>272</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2959063</v>
      </c>
      <c r="CS25" s="596"/>
      <c r="CT25" s="596"/>
      <c r="CU25" s="596"/>
      <c r="CV25" s="596"/>
      <c r="CW25" s="596"/>
      <c r="CX25" s="596"/>
      <c r="CY25" s="597"/>
      <c r="CZ25" s="572">
        <v>14.6</v>
      </c>
      <c r="DA25" s="598"/>
      <c r="DB25" s="598"/>
      <c r="DC25" s="599"/>
      <c r="DD25" s="575">
        <v>2778515</v>
      </c>
      <c r="DE25" s="596"/>
      <c r="DF25" s="596"/>
      <c r="DG25" s="596"/>
      <c r="DH25" s="596"/>
      <c r="DI25" s="596"/>
      <c r="DJ25" s="596"/>
      <c r="DK25" s="597"/>
      <c r="DL25" s="575">
        <v>2753908</v>
      </c>
      <c r="DM25" s="596"/>
      <c r="DN25" s="596"/>
      <c r="DO25" s="596"/>
      <c r="DP25" s="596"/>
      <c r="DQ25" s="596"/>
      <c r="DR25" s="596"/>
      <c r="DS25" s="596"/>
      <c r="DT25" s="596"/>
      <c r="DU25" s="596"/>
      <c r="DV25" s="597"/>
      <c r="DW25" s="572">
        <v>25.1</v>
      </c>
      <c r="DX25" s="598"/>
      <c r="DY25" s="598"/>
      <c r="DZ25" s="598"/>
      <c r="EA25" s="598"/>
      <c r="EB25" s="598"/>
      <c r="EC25" s="600"/>
    </row>
    <row r="26" spans="2:133" ht="11.25" customHeight="1" x14ac:dyDescent="0.15">
      <c r="B26" s="570" t="s">
        <v>382</v>
      </c>
      <c r="C26" s="459"/>
      <c r="D26" s="459"/>
      <c r="E26" s="459"/>
      <c r="F26" s="459"/>
      <c r="G26" s="459"/>
      <c r="H26" s="459"/>
      <c r="I26" s="459"/>
      <c r="J26" s="459"/>
      <c r="K26" s="459"/>
      <c r="L26" s="459"/>
      <c r="M26" s="459"/>
      <c r="N26" s="459"/>
      <c r="O26" s="459"/>
      <c r="P26" s="459"/>
      <c r="Q26" s="571"/>
      <c r="R26" s="565">
        <v>3523</v>
      </c>
      <c r="S26" s="344"/>
      <c r="T26" s="344"/>
      <c r="U26" s="344"/>
      <c r="V26" s="344"/>
      <c r="W26" s="344"/>
      <c r="X26" s="344"/>
      <c r="Y26" s="566"/>
      <c r="Z26" s="567">
        <v>0</v>
      </c>
      <c r="AA26" s="567"/>
      <c r="AB26" s="567"/>
      <c r="AC26" s="567"/>
      <c r="AD26" s="568">
        <v>3523</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1616024</v>
      </c>
      <c r="CS26" s="344"/>
      <c r="CT26" s="344"/>
      <c r="CU26" s="344"/>
      <c r="CV26" s="344"/>
      <c r="CW26" s="344"/>
      <c r="CX26" s="344"/>
      <c r="CY26" s="566"/>
      <c r="CZ26" s="572">
        <v>8</v>
      </c>
      <c r="DA26" s="598"/>
      <c r="DB26" s="598"/>
      <c r="DC26" s="599"/>
      <c r="DD26" s="575">
        <v>1492470</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132583</v>
      </c>
      <c r="S27" s="344"/>
      <c r="T27" s="344"/>
      <c r="U27" s="344"/>
      <c r="V27" s="344"/>
      <c r="W27" s="344"/>
      <c r="X27" s="344"/>
      <c r="Y27" s="566"/>
      <c r="Z27" s="567">
        <v>0.6</v>
      </c>
      <c r="AA27" s="567"/>
      <c r="AB27" s="567"/>
      <c r="AC27" s="567"/>
      <c r="AD27" s="568" t="s">
        <v>197</v>
      </c>
      <c r="AE27" s="568"/>
      <c r="AF27" s="568"/>
      <c r="AG27" s="568"/>
      <c r="AH27" s="568"/>
      <c r="AI27" s="568"/>
      <c r="AJ27" s="568"/>
      <c r="AK27" s="568"/>
      <c r="AL27" s="572" t="s">
        <v>197</v>
      </c>
      <c r="AM27" s="350"/>
      <c r="AN27" s="350"/>
      <c r="AO27" s="573"/>
      <c r="AP27" s="570" t="s">
        <v>386</v>
      </c>
      <c r="AQ27" s="459"/>
      <c r="AR27" s="459"/>
      <c r="AS27" s="459"/>
      <c r="AT27" s="459"/>
      <c r="AU27" s="459"/>
      <c r="AV27" s="459"/>
      <c r="AW27" s="459"/>
      <c r="AX27" s="459"/>
      <c r="AY27" s="459"/>
      <c r="AZ27" s="459"/>
      <c r="BA27" s="459"/>
      <c r="BB27" s="459"/>
      <c r="BC27" s="459"/>
      <c r="BD27" s="459"/>
      <c r="BE27" s="459"/>
      <c r="BF27" s="571"/>
      <c r="BG27" s="565">
        <v>6259382</v>
      </c>
      <c r="BH27" s="344"/>
      <c r="BI27" s="344"/>
      <c r="BJ27" s="344"/>
      <c r="BK27" s="344"/>
      <c r="BL27" s="344"/>
      <c r="BM27" s="344"/>
      <c r="BN27" s="566"/>
      <c r="BO27" s="567">
        <v>100</v>
      </c>
      <c r="BP27" s="567"/>
      <c r="BQ27" s="567"/>
      <c r="BR27" s="567"/>
      <c r="BS27" s="568">
        <v>148340</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4445564</v>
      </c>
      <c r="CS27" s="596"/>
      <c r="CT27" s="596"/>
      <c r="CU27" s="596"/>
      <c r="CV27" s="596"/>
      <c r="CW27" s="596"/>
      <c r="CX27" s="596"/>
      <c r="CY27" s="597"/>
      <c r="CZ27" s="572">
        <v>21.9</v>
      </c>
      <c r="DA27" s="598"/>
      <c r="DB27" s="598"/>
      <c r="DC27" s="599"/>
      <c r="DD27" s="575">
        <v>1494997</v>
      </c>
      <c r="DE27" s="596"/>
      <c r="DF27" s="596"/>
      <c r="DG27" s="596"/>
      <c r="DH27" s="596"/>
      <c r="DI27" s="596"/>
      <c r="DJ27" s="596"/>
      <c r="DK27" s="597"/>
      <c r="DL27" s="575">
        <v>1141175</v>
      </c>
      <c r="DM27" s="596"/>
      <c r="DN27" s="596"/>
      <c r="DO27" s="596"/>
      <c r="DP27" s="596"/>
      <c r="DQ27" s="596"/>
      <c r="DR27" s="596"/>
      <c r="DS27" s="596"/>
      <c r="DT27" s="596"/>
      <c r="DU27" s="596"/>
      <c r="DV27" s="597"/>
      <c r="DW27" s="572">
        <v>10.4</v>
      </c>
      <c r="DX27" s="598"/>
      <c r="DY27" s="598"/>
      <c r="DZ27" s="598"/>
      <c r="EA27" s="598"/>
      <c r="EB27" s="598"/>
      <c r="EC27" s="600"/>
    </row>
    <row r="28" spans="2:133" ht="11.25" customHeight="1" x14ac:dyDescent="0.15">
      <c r="B28" s="570" t="s">
        <v>309</v>
      </c>
      <c r="C28" s="459"/>
      <c r="D28" s="459"/>
      <c r="E28" s="459"/>
      <c r="F28" s="459"/>
      <c r="G28" s="459"/>
      <c r="H28" s="459"/>
      <c r="I28" s="459"/>
      <c r="J28" s="459"/>
      <c r="K28" s="459"/>
      <c r="L28" s="459"/>
      <c r="M28" s="459"/>
      <c r="N28" s="459"/>
      <c r="O28" s="459"/>
      <c r="P28" s="459"/>
      <c r="Q28" s="571"/>
      <c r="R28" s="565">
        <v>95228</v>
      </c>
      <c r="S28" s="344"/>
      <c r="T28" s="344"/>
      <c r="U28" s="344"/>
      <c r="V28" s="344"/>
      <c r="W28" s="344"/>
      <c r="X28" s="344"/>
      <c r="Y28" s="566"/>
      <c r="Z28" s="567">
        <v>0.5</v>
      </c>
      <c r="AA28" s="567"/>
      <c r="AB28" s="567"/>
      <c r="AC28" s="567"/>
      <c r="AD28" s="568">
        <v>15863</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380</v>
      </c>
      <c r="CE28" s="459"/>
      <c r="CF28" s="459"/>
      <c r="CG28" s="459"/>
      <c r="CH28" s="459"/>
      <c r="CI28" s="459"/>
      <c r="CJ28" s="459"/>
      <c r="CK28" s="459"/>
      <c r="CL28" s="459"/>
      <c r="CM28" s="459"/>
      <c r="CN28" s="459"/>
      <c r="CO28" s="459"/>
      <c r="CP28" s="459"/>
      <c r="CQ28" s="571"/>
      <c r="CR28" s="565">
        <v>1830145</v>
      </c>
      <c r="CS28" s="344"/>
      <c r="CT28" s="344"/>
      <c r="CU28" s="344"/>
      <c r="CV28" s="344"/>
      <c r="CW28" s="344"/>
      <c r="CX28" s="344"/>
      <c r="CY28" s="566"/>
      <c r="CZ28" s="572">
        <v>9</v>
      </c>
      <c r="DA28" s="598"/>
      <c r="DB28" s="598"/>
      <c r="DC28" s="599"/>
      <c r="DD28" s="575">
        <v>1765323</v>
      </c>
      <c r="DE28" s="344"/>
      <c r="DF28" s="344"/>
      <c r="DG28" s="344"/>
      <c r="DH28" s="344"/>
      <c r="DI28" s="344"/>
      <c r="DJ28" s="344"/>
      <c r="DK28" s="566"/>
      <c r="DL28" s="575">
        <v>1765323</v>
      </c>
      <c r="DM28" s="344"/>
      <c r="DN28" s="344"/>
      <c r="DO28" s="344"/>
      <c r="DP28" s="344"/>
      <c r="DQ28" s="344"/>
      <c r="DR28" s="344"/>
      <c r="DS28" s="344"/>
      <c r="DT28" s="344"/>
      <c r="DU28" s="344"/>
      <c r="DV28" s="566"/>
      <c r="DW28" s="572">
        <v>16.100000000000001</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22130</v>
      </c>
      <c r="S29" s="344"/>
      <c r="T29" s="344"/>
      <c r="U29" s="344"/>
      <c r="V29" s="344"/>
      <c r="W29" s="344"/>
      <c r="X29" s="344"/>
      <c r="Y29" s="566"/>
      <c r="Z29" s="567">
        <v>0.1</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173</v>
      </c>
      <c r="CE29" s="538"/>
      <c r="CF29" s="570" t="s">
        <v>23</v>
      </c>
      <c r="CG29" s="459"/>
      <c r="CH29" s="459"/>
      <c r="CI29" s="459"/>
      <c r="CJ29" s="459"/>
      <c r="CK29" s="459"/>
      <c r="CL29" s="459"/>
      <c r="CM29" s="459"/>
      <c r="CN29" s="459"/>
      <c r="CO29" s="459"/>
      <c r="CP29" s="459"/>
      <c r="CQ29" s="571"/>
      <c r="CR29" s="565">
        <v>1830145</v>
      </c>
      <c r="CS29" s="596"/>
      <c r="CT29" s="596"/>
      <c r="CU29" s="596"/>
      <c r="CV29" s="596"/>
      <c r="CW29" s="596"/>
      <c r="CX29" s="596"/>
      <c r="CY29" s="597"/>
      <c r="CZ29" s="572">
        <v>9</v>
      </c>
      <c r="DA29" s="598"/>
      <c r="DB29" s="598"/>
      <c r="DC29" s="599"/>
      <c r="DD29" s="575">
        <v>1765323</v>
      </c>
      <c r="DE29" s="596"/>
      <c r="DF29" s="596"/>
      <c r="DG29" s="596"/>
      <c r="DH29" s="596"/>
      <c r="DI29" s="596"/>
      <c r="DJ29" s="596"/>
      <c r="DK29" s="597"/>
      <c r="DL29" s="575">
        <v>1765323</v>
      </c>
      <c r="DM29" s="596"/>
      <c r="DN29" s="596"/>
      <c r="DO29" s="596"/>
      <c r="DP29" s="596"/>
      <c r="DQ29" s="596"/>
      <c r="DR29" s="596"/>
      <c r="DS29" s="596"/>
      <c r="DT29" s="596"/>
      <c r="DU29" s="596"/>
      <c r="DV29" s="597"/>
      <c r="DW29" s="572">
        <v>16.100000000000001</v>
      </c>
      <c r="DX29" s="598"/>
      <c r="DY29" s="598"/>
      <c r="DZ29" s="598"/>
      <c r="EA29" s="598"/>
      <c r="EB29" s="598"/>
      <c r="EC29" s="600"/>
    </row>
    <row r="30" spans="2:133" ht="11.25" customHeight="1" x14ac:dyDescent="0.15">
      <c r="B30" s="570" t="s">
        <v>338</v>
      </c>
      <c r="C30" s="459"/>
      <c r="D30" s="459"/>
      <c r="E30" s="459"/>
      <c r="F30" s="459"/>
      <c r="G30" s="459"/>
      <c r="H30" s="459"/>
      <c r="I30" s="459"/>
      <c r="J30" s="459"/>
      <c r="K30" s="459"/>
      <c r="L30" s="459"/>
      <c r="M30" s="459"/>
      <c r="N30" s="459"/>
      <c r="O30" s="459"/>
      <c r="P30" s="459"/>
      <c r="Q30" s="571"/>
      <c r="R30" s="565">
        <v>2973960</v>
      </c>
      <c r="S30" s="344"/>
      <c r="T30" s="344"/>
      <c r="U30" s="344"/>
      <c r="V30" s="344"/>
      <c r="W30" s="344"/>
      <c r="X30" s="344"/>
      <c r="Y30" s="566"/>
      <c r="Z30" s="567">
        <v>14.1</v>
      </c>
      <c r="AA30" s="567"/>
      <c r="AB30" s="567"/>
      <c r="AC30" s="567"/>
      <c r="AD30" s="568" t="s">
        <v>197</v>
      </c>
      <c r="AE30" s="568"/>
      <c r="AF30" s="568"/>
      <c r="AG30" s="568"/>
      <c r="AH30" s="568"/>
      <c r="AI30" s="568"/>
      <c r="AJ30" s="568"/>
      <c r="AK30" s="568"/>
      <c r="AL30" s="572" t="s">
        <v>197</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390</v>
      </c>
      <c r="BS30" s="601"/>
      <c r="BT30" s="601"/>
      <c r="BU30" s="601"/>
      <c r="BV30" s="601"/>
      <c r="BW30" s="601"/>
      <c r="BX30" s="601"/>
      <c r="BY30" s="601"/>
      <c r="BZ30" s="601"/>
      <c r="CA30" s="601"/>
      <c r="CB30" s="602"/>
      <c r="CD30" s="546"/>
      <c r="CE30" s="541"/>
      <c r="CF30" s="570" t="s">
        <v>391</v>
      </c>
      <c r="CG30" s="459"/>
      <c r="CH30" s="459"/>
      <c r="CI30" s="459"/>
      <c r="CJ30" s="459"/>
      <c r="CK30" s="459"/>
      <c r="CL30" s="459"/>
      <c r="CM30" s="459"/>
      <c r="CN30" s="459"/>
      <c r="CO30" s="459"/>
      <c r="CP30" s="459"/>
      <c r="CQ30" s="571"/>
      <c r="CR30" s="565">
        <v>1701142</v>
      </c>
      <c r="CS30" s="344"/>
      <c r="CT30" s="344"/>
      <c r="CU30" s="344"/>
      <c r="CV30" s="344"/>
      <c r="CW30" s="344"/>
      <c r="CX30" s="344"/>
      <c r="CY30" s="566"/>
      <c r="CZ30" s="572">
        <v>8.4</v>
      </c>
      <c r="DA30" s="598"/>
      <c r="DB30" s="598"/>
      <c r="DC30" s="599"/>
      <c r="DD30" s="575">
        <v>1697164</v>
      </c>
      <c r="DE30" s="344"/>
      <c r="DF30" s="344"/>
      <c r="DG30" s="344"/>
      <c r="DH30" s="344"/>
      <c r="DI30" s="344"/>
      <c r="DJ30" s="344"/>
      <c r="DK30" s="566"/>
      <c r="DL30" s="575">
        <v>1697164</v>
      </c>
      <c r="DM30" s="344"/>
      <c r="DN30" s="344"/>
      <c r="DO30" s="344"/>
      <c r="DP30" s="344"/>
      <c r="DQ30" s="344"/>
      <c r="DR30" s="344"/>
      <c r="DS30" s="344"/>
      <c r="DT30" s="344"/>
      <c r="DU30" s="344"/>
      <c r="DV30" s="566"/>
      <c r="DW30" s="572">
        <v>15.5</v>
      </c>
      <c r="DX30" s="598"/>
      <c r="DY30" s="598"/>
      <c r="DZ30" s="598"/>
      <c r="EA30" s="598"/>
      <c r="EB30" s="598"/>
      <c r="EC30" s="600"/>
    </row>
    <row r="31" spans="2:133" ht="11.25" customHeight="1" x14ac:dyDescent="0.15">
      <c r="B31" s="578" t="s">
        <v>52</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19" t="s">
        <v>4</v>
      </c>
      <c r="AQ31" s="520"/>
      <c r="AR31" s="520"/>
      <c r="AS31" s="520"/>
      <c r="AT31" s="648" t="s">
        <v>232</v>
      </c>
      <c r="AU31" s="42"/>
      <c r="AV31" s="42"/>
      <c r="AW31" s="42"/>
      <c r="AX31" s="554" t="s">
        <v>273</v>
      </c>
      <c r="AY31" s="555"/>
      <c r="AZ31" s="555"/>
      <c r="BA31" s="555"/>
      <c r="BB31" s="555"/>
      <c r="BC31" s="555"/>
      <c r="BD31" s="555"/>
      <c r="BE31" s="555"/>
      <c r="BF31" s="556"/>
      <c r="BG31" s="603">
        <v>99</v>
      </c>
      <c r="BH31" s="604"/>
      <c r="BI31" s="604"/>
      <c r="BJ31" s="604"/>
      <c r="BK31" s="604"/>
      <c r="BL31" s="604"/>
      <c r="BM31" s="563">
        <v>97.5</v>
      </c>
      <c r="BN31" s="604"/>
      <c r="BO31" s="604"/>
      <c r="BP31" s="604"/>
      <c r="BQ31" s="605"/>
      <c r="BR31" s="603">
        <v>99.2</v>
      </c>
      <c r="BS31" s="604"/>
      <c r="BT31" s="604"/>
      <c r="BU31" s="604"/>
      <c r="BV31" s="604"/>
      <c r="BW31" s="604"/>
      <c r="BX31" s="563">
        <v>97.8</v>
      </c>
      <c r="BY31" s="604"/>
      <c r="BZ31" s="604"/>
      <c r="CA31" s="604"/>
      <c r="CB31" s="605"/>
      <c r="CD31" s="546"/>
      <c r="CE31" s="541"/>
      <c r="CF31" s="570" t="s">
        <v>311</v>
      </c>
      <c r="CG31" s="459"/>
      <c r="CH31" s="459"/>
      <c r="CI31" s="459"/>
      <c r="CJ31" s="459"/>
      <c r="CK31" s="459"/>
      <c r="CL31" s="459"/>
      <c r="CM31" s="459"/>
      <c r="CN31" s="459"/>
      <c r="CO31" s="459"/>
      <c r="CP31" s="459"/>
      <c r="CQ31" s="571"/>
      <c r="CR31" s="565">
        <v>129003</v>
      </c>
      <c r="CS31" s="596"/>
      <c r="CT31" s="596"/>
      <c r="CU31" s="596"/>
      <c r="CV31" s="596"/>
      <c r="CW31" s="596"/>
      <c r="CX31" s="596"/>
      <c r="CY31" s="597"/>
      <c r="CZ31" s="572">
        <v>0.6</v>
      </c>
      <c r="DA31" s="598"/>
      <c r="DB31" s="598"/>
      <c r="DC31" s="599"/>
      <c r="DD31" s="575">
        <v>68159</v>
      </c>
      <c r="DE31" s="596"/>
      <c r="DF31" s="596"/>
      <c r="DG31" s="596"/>
      <c r="DH31" s="596"/>
      <c r="DI31" s="596"/>
      <c r="DJ31" s="596"/>
      <c r="DK31" s="597"/>
      <c r="DL31" s="575">
        <v>68159</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15">
      <c r="B32" s="570" t="s">
        <v>392</v>
      </c>
      <c r="C32" s="459"/>
      <c r="D32" s="459"/>
      <c r="E32" s="459"/>
      <c r="F32" s="459"/>
      <c r="G32" s="459"/>
      <c r="H32" s="459"/>
      <c r="I32" s="459"/>
      <c r="J32" s="459"/>
      <c r="K32" s="459"/>
      <c r="L32" s="459"/>
      <c r="M32" s="459"/>
      <c r="N32" s="459"/>
      <c r="O32" s="459"/>
      <c r="P32" s="459"/>
      <c r="Q32" s="571"/>
      <c r="R32" s="565">
        <v>1433063</v>
      </c>
      <c r="S32" s="344"/>
      <c r="T32" s="344"/>
      <c r="U32" s="344"/>
      <c r="V32" s="344"/>
      <c r="W32" s="344"/>
      <c r="X32" s="344"/>
      <c r="Y32" s="566"/>
      <c r="Z32" s="567">
        <v>6.8</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246</v>
      </c>
      <c r="AX32" s="570" t="s">
        <v>371</v>
      </c>
      <c r="AY32" s="459"/>
      <c r="AZ32" s="459"/>
      <c r="BA32" s="459"/>
      <c r="BB32" s="459"/>
      <c r="BC32" s="459"/>
      <c r="BD32" s="459"/>
      <c r="BE32" s="459"/>
      <c r="BF32" s="571"/>
      <c r="BG32" s="606">
        <v>98.5</v>
      </c>
      <c r="BH32" s="596"/>
      <c r="BI32" s="596"/>
      <c r="BJ32" s="596"/>
      <c r="BK32" s="596"/>
      <c r="BL32" s="596"/>
      <c r="BM32" s="350">
        <v>96.7</v>
      </c>
      <c r="BN32" s="596"/>
      <c r="BO32" s="596"/>
      <c r="BP32" s="596"/>
      <c r="BQ32" s="607"/>
      <c r="BR32" s="606">
        <v>98.9</v>
      </c>
      <c r="BS32" s="596"/>
      <c r="BT32" s="596"/>
      <c r="BU32" s="596"/>
      <c r="BV32" s="596"/>
      <c r="BW32" s="596"/>
      <c r="BX32" s="350">
        <v>97.4</v>
      </c>
      <c r="BY32" s="596"/>
      <c r="BZ32" s="596"/>
      <c r="CA32" s="596"/>
      <c r="CB32" s="607"/>
      <c r="CD32" s="547"/>
      <c r="CE32" s="549"/>
      <c r="CF32" s="570" t="s">
        <v>394</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15">
      <c r="B33" s="570" t="s">
        <v>133</v>
      </c>
      <c r="C33" s="459"/>
      <c r="D33" s="459"/>
      <c r="E33" s="459"/>
      <c r="F33" s="459"/>
      <c r="G33" s="459"/>
      <c r="H33" s="459"/>
      <c r="I33" s="459"/>
      <c r="J33" s="459"/>
      <c r="K33" s="459"/>
      <c r="L33" s="459"/>
      <c r="M33" s="459"/>
      <c r="N33" s="459"/>
      <c r="O33" s="459"/>
      <c r="P33" s="459"/>
      <c r="Q33" s="571"/>
      <c r="R33" s="565">
        <v>22795</v>
      </c>
      <c r="S33" s="344"/>
      <c r="T33" s="344"/>
      <c r="U33" s="344"/>
      <c r="V33" s="344"/>
      <c r="W33" s="344"/>
      <c r="X33" s="344"/>
      <c r="Y33" s="566"/>
      <c r="Z33" s="567">
        <v>0.1</v>
      </c>
      <c r="AA33" s="567"/>
      <c r="AB33" s="567"/>
      <c r="AC33" s="567"/>
      <c r="AD33" s="568">
        <v>15824</v>
      </c>
      <c r="AE33" s="568"/>
      <c r="AF33" s="568"/>
      <c r="AG33" s="568"/>
      <c r="AH33" s="568"/>
      <c r="AI33" s="568"/>
      <c r="AJ33" s="568"/>
      <c r="AK33" s="568"/>
      <c r="AL33" s="572">
        <v>0.1</v>
      </c>
      <c r="AM33" s="350"/>
      <c r="AN33" s="350"/>
      <c r="AO33" s="573"/>
      <c r="AP33" s="522"/>
      <c r="AQ33" s="523"/>
      <c r="AR33" s="523"/>
      <c r="AS33" s="523"/>
      <c r="AT33" s="650"/>
      <c r="AU33" s="43"/>
      <c r="AV33" s="43"/>
      <c r="AW33" s="43"/>
      <c r="AX33" s="583" t="s">
        <v>159</v>
      </c>
      <c r="AY33" s="584"/>
      <c r="AZ33" s="584"/>
      <c r="BA33" s="584"/>
      <c r="BB33" s="584"/>
      <c r="BC33" s="584"/>
      <c r="BD33" s="584"/>
      <c r="BE33" s="584"/>
      <c r="BF33" s="585"/>
      <c r="BG33" s="608">
        <v>99.3</v>
      </c>
      <c r="BH33" s="609"/>
      <c r="BI33" s="609"/>
      <c r="BJ33" s="609"/>
      <c r="BK33" s="609"/>
      <c r="BL33" s="609"/>
      <c r="BM33" s="610">
        <v>98.4</v>
      </c>
      <c r="BN33" s="609"/>
      <c r="BO33" s="609"/>
      <c r="BP33" s="609"/>
      <c r="BQ33" s="611"/>
      <c r="BR33" s="608">
        <v>99.4</v>
      </c>
      <c r="BS33" s="609"/>
      <c r="BT33" s="609"/>
      <c r="BU33" s="609"/>
      <c r="BV33" s="609"/>
      <c r="BW33" s="609"/>
      <c r="BX33" s="610">
        <v>98.5</v>
      </c>
      <c r="BY33" s="609"/>
      <c r="BZ33" s="609"/>
      <c r="CA33" s="609"/>
      <c r="CB33" s="611"/>
      <c r="CD33" s="570" t="s">
        <v>396</v>
      </c>
      <c r="CE33" s="459"/>
      <c r="CF33" s="459"/>
      <c r="CG33" s="459"/>
      <c r="CH33" s="459"/>
      <c r="CI33" s="459"/>
      <c r="CJ33" s="459"/>
      <c r="CK33" s="459"/>
      <c r="CL33" s="459"/>
      <c r="CM33" s="459"/>
      <c r="CN33" s="459"/>
      <c r="CO33" s="459"/>
      <c r="CP33" s="459"/>
      <c r="CQ33" s="571"/>
      <c r="CR33" s="565">
        <v>9773438</v>
      </c>
      <c r="CS33" s="596"/>
      <c r="CT33" s="596"/>
      <c r="CU33" s="596"/>
      <c r="CV33" s="596"/>
      <c r="CW33" s="596"/>
      <c r="CX33" s="596"/>
      <c r="CY33" s="597"/>
      <c r="CZ33" s="572">
        <v>48.1</v>
      </c>
      <c r="DA33" s="598"/>
      <c r="DB33" s="598"/>
      <c r="DC33" s="599"/>
      <c r="DD33" s="575">
        <v>7451308</v>
      </c>
      <c r="DE33" s="596"/>
      <c r="DF33" s="596"/>
      <c r="DG33" s="596"/>
      <c r="DH33" s="596"/>
      <c r="DI33" s="596"/>
      <c r="DJ33" s="596"/>
      <c r="DK33" s="597"/>
      <c r="DL33" s="575">
        <v>4692167</v>
      </c>
      <c r="DM33" s="596"/>
      <c r="DN33" s="596"/>
      <c r="DO33" s="596"/>
      <c r="DP33" s="596"/>
      <c r="DQ33" s="596"/>
      <c r="DR33" s="596"/>
      <c r="DS33" s="596"/>
      <c r="DT33" s="596"/>
      <c r="DU33" s="596"/>
      <c r="DV33" s="597"/>
      <c r="DW33" s="572">
        <v>42.8</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1161614</v>
      </c>
      <c r="S34" s="344"/>
      <c r="T34" s="344"/>
      <c r="U34" s="344"/>
      <c r="V34" s="344"/>
      <c r="W34" s="344"/>
      <c r="X34" s="344"/>
      <c r="Y34" s="566"/>
      <c r="Z34" s="567">
        <v>5.5</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3205373</v>
      </c>
      <c r="CS34" s="344"/>
      <c r="CT34" s="344"/>
      <c r="CU34" s="344"/>
      <c r="CV34" s="344"/>
      <c r="CW34" s="344"/>
      <c r="CX34" s="344"/>
      <c r="CY34" s="566"/>
      <c r="CZ34" s="572">
        <v>15.8</v>
      </c>
      <c r="DA34" s="598"/>
      <c r="DB34" s="598"/>
      <c r="DC34" s="599"/>
      <c r="DD34" s="575">
        <v>2161937</v>
      </c>
      <c r="DE34" s="344"/>
      <c r="DF34" s="344"/>
      <c r="DG34" s="344"/>
      <c r="DH34" s="344"/>
      <c r="DI34" s="344"/>
      <c r="DJ34" s="344"/>
      <c r="DK34" s="566"/>
      <c r="DL34" s="575">
        <v>1579714</v>
      </c>
      <c r="DM34" s="344"/>
      <c r="DN34" s="344"/>
      <c r="DO34" s="344"/>
      <c r="DP34" s="344"/>
      <c r="DQ34" s="344"/>
      <c r="DR34" s="344"/>
      <c r="DS34" s="344"/>
      <c r="DT34" s="344"/>
      <c r="DU34" s="344"/>
      <c r="DV34" s="566"/>
      <c r="DW34" s="572">
        <v>14.4</v>
      </c>
      <c r="DX34" s="598"/>
      <c r="DY34" s="598"/>
      <c r="DZ34" s="598"/>
      <c r="EA34" s="598"/>
      <c r="EB34" s="598"/>
      <c r="EC34" s="600"/>
    </row>
    <row r="35" spans="2:133" ht="11.25" customHeight="1" x14ac:dyDescent="0.15">
      <c r="B35" s="570" t="s">
        <v>401</v>
      </c>
      <c r="C35" s="459"/>
      <c r="D35" s="459"/>
      <c r="E35" s="459"/>
      <c r="F35" s="459"/>
      <c r="G35" s="459"/>
      <c r="H35" s="459"/>
      <c r="I35" s="459"/>
      <c r="J35" s="459"/>
      <c r="K35" s="459"/>
      <c r="L35" s="459"/>
      <c r="M35" s="459"/>
      <c r="N35" s="459"/>
      <c r="O35" s="459"/>
      <c r="P35" s="459"/>
      <c r="Q35" s="571"/>
      <c r="R35" s="565">
        <v>623148</v>
      </c>
      <c r="S35" s="344"/>
      <c r="T35" s="344"/>
      <c r="U35" s="344"/>
      <c r="V35" s="344"/>
      <c r="W35" s="344"/>
      <c r="X35" s="344"/>
      <c r="Y35" s="566"/>
      <c r="Z35" s="567">
        <v>3</v>
      </c>
      <c r="AA35" s="567"/>
      <c r="AB35" s="567"/>
      <c r="AC35" s="567"/>
      <c r="AD35" s="568" t="s">
        <v>197</v>
      </c>
      <c r="AE35" s="568"/>
      <c r="AF35" s="568"/>
      <c r="AG35" s="568"/>
      <c r="AH35" s="568"/>
      <c r="AI35" s="568"/>
      <c r="AJ35" s="568"/>
      <c r="AK35" s="568"/>
      <c r="AL35" s="572" t="s">
        <v>197</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404</v>
      </c>
      <c r="CE35" s="459"/>
      <c r="CF35" s="459"/>
      <c r="CG35" s="459"/>
      <c r="CH35" s="459"/>
      <c r="CI35" s="459"/>
      <c r="CJ35" s="459"/>
      <c r="CK35" s="459"/>
      <c r="CL35" s="459"/>
      <c r="CM35" s="459"/>
      <c r="CN35" s="459"/>
      <c r="CO35" s="459"/>
      <c r="CP35" s="459"/>
      <c r="CQ35" s="571"/>
      <c r="CR35" s="565">
        <v>84216</v>
      </c>
      <c r="CS35" s="596"/>
      <c r="CT35" s="596"/>
      <c r="CU35" s="596"/>
      <c r="CV35" s="596"/>
      <c r="CW35" s="596"/>
      <c r="CX35" s="596"/>
      <c r="CY35" s="597"/>
      <c r="CZ35" s="572">
        <v>0.4</v>
      </c>
      <c r="DA35" s="598"/>
      <c r="DB35" s="598"/>
      <c r="DC35" s="599"/>
      <c r="DD35" s="575">
        <v>73399</v>
      </c>
      <c r="DE35" s="596"/>
      <c r="DF35" s="596"/>
      <c r="DG35" s="596"/>
      <c r="DH35" s="596"/>
      <c r="DI35" s="596"/>
      <c r="DJ35" s="596"/>
      <c r="DK35" s="597"/>
      <c r="DL35" s="575">
        <v>61745</v>
      </c>
      <c r="DM35" s="596"/>
      <c r="DN35" s="596"/>
      <c r="DO35" s="596"/>
      <c r="DP35" s="596"/>
      <c r="DQ35" s="596"/>
      <c r="DR35" s="596"/>
      <c r="DS35" s="596"/>
      <c r="DT35" s="596"/>
      <c r="DU35" s="596"/>
      <c r="DV35" s="597"/>
      <c r="DW35" s="572">
        <v>0.6</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1926176</v>
      </c>
      <c r="S36" s="344"/>
      <c r="T36" s="344"/>
      <c r="U36" s="344"/>
      <c r="V36" s="344"/>
      <c r="W36" s="344"/>
      <c r="X36" s="344"/>
      <c r="Y36" s="566"/>
      <c r="Z36" s="567">
        <v>9.1999999999999993</v>
      </c>
      <c r="AA36" s="567"/>
      <c r="AB36" s="567"/>
      <c r="AC36" s="567"/>
      <c r="AD36" s="568" t="s">
        <v>197</v>
      </c>
      <c r="AE36" s="568"/>
      <c r="AF36" s="568"/>
      <c r="AG36" s="568"/>
      <c r="AH36" s="568"/>
      <c r="AI36" s="568"/>
      <c r="AJ36" s="568"/>
      <c r="AK36" s="568"/>
      <c r="AL36" s="572" t="s">
        <v>197</v>
      </c>
      <c r="AM36" s="350"/>
      <c r="AN36" s="350"/>
      <c r="AO36" s="573"/>
      <c r="AP36" s="16"/>
      <c r="AQ36" s="612" t="s">
        <v>386</v>
      </c>
      <c r="AR36" s="613"/>
      <c r="AS36" s="613"/>
      <c r="AT36" s="613"/>
      <c r="AU36" s="613"/>
      <c r="AV36" s="613"/>
      <c r="AW36" s="613"/>
      <c r="AX36" s="613"/>
      <c r="AY36" s="614"/>
      <c r="AZ36" s="557">
        <v>2186961</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16533</v>
      </c>
      <c r="BW36" s="558"/>
      <c r="BX36" s="558"/>
      <c r="BY36" s="558"/>
      <c r="BZ36" s="558"/>
      <c r="CA36" s="558"/>
      <c r="CB36" s="615"/>
      <c r="CD36" s="570" t="s">
        <v>28</v>
      </c>
      <c r="CE36" s="459"/>
      <c r="CF36" s="459"/>
      <c r="CG36" s="459"/>
      <c r="CH36" s="459"/>
      <c r="CI36" s="459"/>
      <c r="CJ36" s="459"/>
      <c r="CK36" s="459"/>
      <c r="CL36" s="459"/>
      <c r="CM36" s="459"/>
      <c r="CN36" s="459"/>
      <c r="CO36" s="459"/>
      <c r="CP36" s="459"/>
      <c r="CQ36" s="571"/>
      <c r="CR36" s="565">
        <v>3101363</v>
      </c>
      <c r="CS36" s="344"/>
      <c r="CT36" s="344"/>
      <c r="CU36" s="344"/>
      <c r="CV36" s="344"/>
      <c r="CW36" s="344"/>
      <c r="CX36" s="344"/>
      <c r="CY36" s="566"/>
      <c r="CZ36" s="572">
        <v>15.3</v>
      </c>
      <c r="DA36" s="598"/>
      <c r="DB36" s="598"/>
      <c r="DC36" s="599"/>
      <c r="DD36" s="575">
        <v>2892426</v>
      </c>
      <c r="DE36" s="344"/>
      <c r="DF36" s="344"/>
      <c r="DG36" s="344"/>
      <c r="DH36" s="344"/>
      <c r="DI36" s="344"/>
      <c r="DJ36" s="344"/>
      <c r="DK36" s="566"/>
      <c r="DL36" s="575">
        <v>1744454</v>
      </c>
      <c r="DM36" s="344"/>
      <c r="DN36" s="344"/>
      <c r="DO36" s="344"/>
      <c r="DP36" s="344"/>
      <c r="DQ36" s="344"/>
      <c r="DR36" s="344"/>
      <c r="DS36" s="344"/>
      <c r="DT36" s="344"/>
      <c r="DU36" s="344"/>
      <c r="DV36" s="566"/>
      <c r="DW36" s="572">
        <v>15.9</v>
      </c>
      <c r="DX36" s="598"/>
      <c r="DY36" s="598"/>
      <c r="DZ36" s="598"/>
      <c r="EA36" s="598"/>
      <c r="EB36" s="598"/>
      <c r="EC36" s="600"/>
    </row>
    <row r="37" spans="2:133" ht="11.25" customHeight="1" x14ac:dyDescent="0.15">
      <c r="B37" s="570" t="s">
        <v>397</v>
      </c>
      <c r="C37" s="459"/>
      <c r="D37" s="459"/>
      <c r="E37" s="459"/>
      <c r="F37" s="459"/>
      <c r="G37" s="459"/>
      <c r="H37" s="459"/>
      <c r="I37" s="459"/>
      <c r="J37" s="459"/>
      <c r="K37" s="459"/>
      <c r="L37" s="459"/>
      <c r="M37" s="459"/>
      <c r="N37" s="459"/>
      <c r="O37" s="459"/>
      <c r="P37" s="459"/>
      <c r="Q37" s="571"/>
      <c r="R37" s="565">
        <v>711497</v>
      </c>
      <c r="S37" s="344"/>
      <c r="T37" s="344"/>
      <c r="U37" s="344"/>
      <c r="V37" s="344"/>
      <c r="W37" s="344"/>
      <c r="X37" s="344"/>
      <c r="Y37" s="566"/>
      <c r="Z37" s="567">
        <v>3.4</v>
      </c>
      <c r="AA37" s="567"/>
      <c r="AB37" s="567"/>
      <c r="AC37" s="567"/>
      <c r="AD37" s="568">
        <v>14688</v>
      </c>
      <c r="AE37" s="568"/>
      <c r="AF37" s="568"/>
      <c r="AG37" s="568"/>
      <c r="AH37" s="568"/>
      <c r="AI37" s="568"/>
      <c r="AJ37" s="568"/>
      <c r="AK37" s="568"/>
      <c r="AL37" s="572">
        <v>0.1</v>
      </c>
      <c r="AM37" s="350"/>
      <c r="AN37" s="350"/>
      <c r="AO37" s="573"/>
      <c r="AQ37" s="616" t="s">
        <v>407</v>
      </c>
      <c r="AR37" s="347"/>
      <c r="AS37" s="347"/>
      <c r="AT37" s="347"/>
      <c r="AU37" s="347"/>
      <c r="AV37" s="347"/>
      <c r="AW37" s="347"/>
      <c r="AX37" s="347"/>
      <c r="AY37" s="617"/>
      <c r="AZ37" s="565">
        <v>545000</v>
      </c>
      <c r="BA37" s="344"/>
      <c r="BB37" s="344"/>
      <c r="BC37" s="344"/>
      <c r="BD37" s="596"/>
      <c r="BE37" s="596"/>
      <c r="BF37" s="607"/>
      <c r="BG37" s="570" t="s">
        <v>408</v>
      </c>
      <c r="BH37" s="459"/>
      <c r="BI37" s="459"/>
      <c r="BJ37" s="459"/>
      <c r="BK37" s="459"/>
      <c r="BL37" s="459"/>
      <c r="BM37" s="459"/>
      <c r="BN37" s="459"/>
      <c r="BO37" s="459"/>
      <c r="BP37" s="459"/>
      <c r="BQ37" s="459"/>
      <c r="BR37" s="459"/>
      <c r="BS37" s="459"/>
      <c r="BT37" s="459"/>
      <c r="BU37" s="571"/>
      <c r="BV37" s="565">
        <v>6222</v>
      </c>
      <c r="BW37" s="344"/>
      <c r="BX37" s="344"/>
      <c r="BY37" s="344"/>
      <c r="BZ37" s="344"/>
      <c r="CA37" s="344"/>
      <c r="CB37" s="576"/>
      <c r="CD37" s="570" t="s">
        <v>161</v>
      </c>
      <c r="CE37" s="459"/>
      <c r="CF37" s="459"/>
      <c r="CG37" s="459"/>
      <c r="CH37" s="459"/>
      <c r="CI37" s="459"/>
      <c r="CJ37" s="459"/>
      <c r="CK37" s="459"/>
      <c r="CL37" s="459"/>
      <c r="CM37" s="459"/>
      <c r="CN37" s="459"/>
      <c r="CO37" s="459"/>
      <c r="CP37" s="459"/>
      <c r="CQ37" s="571"/>
      <c r="CR37" s="565">
        <v>1275325</v>
      </c>
      <c r="CS37" s="596"/>
      <c r="CT37" s="596"/>
      <c r="CU37" s="596"/>
      <c r="CV37" s="596"/>
      <c r="CW37" s="596"/>
      <c r="CX37" s="596"/>
      <c r="CY37" s="597"/>
      <c r="CZ37" s="572">
        <v>6.3</v>
      </c>
      <c r="DA37" s="598"/>
      <c r="DB37" s="598"/>
      <c r="DC37" s="599"/>
      <c r="DD37" s="575">
        <v>1275325</v>
      </c>
      <c r="DE37" s="596"/>
      <c r="DF37" s="596"/>
      <c r="DG37" s="596"/>
      <c r="DH37" s="596"/>
      <c r="DI37" s="596"/>
      <c r="DJ37" s="596"/>
      <c r="DK37" s="597"/>
      <c r="DL37" s="575">
        <v>1130598</v>
      </c>
      <c r="DM37" s="596"/>
      <c r="DN37" s="596"/>
      <c r="DO37" s="596"/>
      <c r="DP37" s="596"/>
      <c r="DQ37" s="596"/>
      <c r="DR37" s="596"/>
      <c r="DS37" s="596"/>
      <c r="DT37" s="596"/>
      <c r="DU37" s="596"/>
      <c r="DV37" s="597"/>
      <c r="DW37" s="572">
        <v>10.3</v>
      </c>
      <c r="DX37" s="598"/>
      <c r="DY37" s="598"/>
      <c r="DZ37" s="598"/>
      <c r="EA37" s="598"/>
      <c r="EB37" s="598"/>
      <c r="EC37" s="600"/>
    </row>
    <row r="38" spans="2:133" ht="11.25" customHeight="1" x14ac:dyDescent="0.15">
      <c r="B38" s="570" t="s">
        <v>410</v>
      </c>
      <c r="C38" s="459"/>
      <c r="D38" s="459"/>
      <c r="E38" s="459"/>
      <c r="F38" s="459"/>
      <c r="G38" s="459"/>
      <c r="H38" s="459"/>
      <c r="I38" s="459"/>
      <c r="J38" s="459"/>
      <c r="K38" s="459"/>
      <c r="L38" s="459"/>
      <c r="M38" s="459"/>
      <c r="N38" s="459"/>
      <c r="O38" s="459"/>
      <c r="P38" s="459"/>
      <c r="Q38" s="571"/>
      <c r="R38" s="565">
        <v>577400</v>
      </c>
      <c r="S38" s="344"/>
      <c r="T38" s="344"/>
      <c r="U38" s="344"/>
      <c r="V38" s="344"/>
      <c r="W38" s="344"/>
      <c r="X38" s="344"/>
      <c r="Y38" s="566"/>
      <c r="Z38" s="567">
        <v>2.7</v>
      </c>
      <c r="AA38" s="567"/>
      <c r="AB38" s="567"/>
      <c r="AC38" s="567"/>
      <c r="AD38" s="568" t="s">
        <v>197</v>
      </c>
      <c r="AE38" s="568"/>
      <c r="AF38" s="568"/>
      <c r="AG38" s="568"/>
      <c r="AH38" s="568"/>
      <c r="AI38" s="568"/>
      <c r="AJ38" s="568"/>
      <c r="AK38" s="568"/>
      <c r="AL38" s="572" t="s">
        <v>197</v>
      </c>
      <c r="AM38" s="350"/>
      <c r="AN38" s="350"/>
      <c r="AO38" s="573"/>
      <c r="AQ38" s="616" t="s">
        <v>229</v>
      </c>
      <c r="AR38" s="347"/>
      <c r="AS38" s="347"/>
      <c r="AT38" s="347"/>
      <c r="AU38" s="347"/>
      <c r="AV38" s="347"/>
      <c r="AW38" s="347"/>
      <c r="AX38" s="347"/>
      <c r="AY38" s="617"/>
      <c r="AZ38" s="565">
        <v>22679</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5872</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1619282</v>
      </c>
      <c r="CS38" s="344"/>
      <c r="CT38" s="344"/>
      <c r="CU38" s="344"/>
      <c r="CV38" s="344"/>
      <c r="CW38" s="344"/>
      <c r="CX38" s="344"/>
      <c r="CY38" s="566"/>
      <c r="CZ38" s="572">
        <v>8</v>
      </c>
      <c r="DA38" s="598"/>
      <c r="DB38" s="598"/>
      <c r="DC38" s="599"/>
      <c r="DD38" s="575">
        <v>1348204</v>
      </c>
      <c r="DE38" s="344"/>
      <c r="DF38" s="344"/>
      <c r="DG38" s="344"/>
      <c r="DH38" s="344"/>
      <c r="DI38" s="344"/>
      <c r="DJ38" s="344"/>
      <c r="DK38" s="566"/>
      <c r="DL38" s="575">
        <v>1306254</v>
      </c>
      <c r="DM38" s="344"/>
      <c r="DN38" s="344"/>
      <c r="DO38" s="344"/>
      <c r="DP38" s="344"/>
      <c r="DQ38" s="344"/>
      <c r="DR38" s="344"/>
      <c r="DS38" s="344"/>
      <c r="DT38" s="344"/>
      <c r="DU38" s="344"/>
      <c r="DV38" s="566"/>
      <c r="DW38" s="572">
        <v>11.9</v>
      </c>
      <c r="DX38" s="598"/>
      <c r="DY38" s="598"/>
      <c r="DZ38" s="598"/>
      <c r="EA38" s="598"/>
      <c r="EB38" s="598"/>
      <c r="EC38" s="600"/>
    </row>
    <row r="39" spans="2:133" ht="11.25" customHeight="1" x14ac:dyDescent="0.15">
      <c r="B39" s="570" t="s">
        <v>413</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414</v>
      </c>
      <c r="AR39" s="347"/>
      <c r="AS39" s="347"/>
      <c r="AT39" s="347"/>
      <c r="AU39" s="347"/>
      <c r="AV39" s="347"/>
      <c r="AW39" s="347"/>
      <c r="AX39" s="347"/>
      <c r="AY39" s="617"/>
      <c r="AZ39" s="565" t="s">
        <v>197</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9136</v>
      </c>
      <c r="BW39" s="344"/>
      <c r="BX39" s="344"/>
      <c r="BY39" s="344"/>
      <c r="BZ39" s="344"/>
      <c r="CA39" s="344"/>
      <c r="CB39" s="576"/>
      <c r="CD39" s="570" t="s">
        <v>415</v>
      </c>
      <c r="CE39" s="459"/>
      <c r="CF39" s="459"/>
      <c r="CG39" s="459"/>
      <c r="CH39" s="459"/>
      <c r="CI39" s="459"/>
      <c r="CJ39" s="459"/>
      <c r="CK39" s="459"/>
      <c r="CL39" s="459"/>
      <c r="CM39" s="459"/>
      <c r="CN39" s="459"/>
      <c r="CO39" s="459"/>
      <c r="CP39" s="459"/>
      <c r="CQ39" s="571"/>
      <c r="CR39" s="565">
        <v>1751867</v>
      </c>
      <c r="CS39" s="596"/>
      <c r="CT39" s="596"/>
      <c r="CU39" s="596"/>
      <c r="CV39" s="596"/>
      <c r="CW39" s="596"/>
      <c r="CX39" s="596"/>
      <c r="CY39" s="597"/>
      <c r="CZ39" s="572">
        <v>8.6</v>
      </c>
      <c r="DA39" s="598"/>
      <c r="DB39" s="598"/>
      <c r="DC39" s="599"/>
      <c r="DD39" s="575">
        <v>972005</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420</v>
      </c>
      <c r="C40" s="459"/>
      <c r="D40" s="459"/>
      <c r="E40" s="459"/>
      <c r="F40" s="459"/>
      <c r="G40" s="459"/>
      <c r="H40" s="459"/>
      <c r="I40" s="459"/>
      <c r="J40" s="459"/>
      <c r="K40" s="459"/>
      <c r="L40" s="459"/>
      <c r="M40" s="459"/>
      <c r="N40" s="459"/>
      <c r="O40" s="459"/>
      <c r="P40" s="459"/>
      <c r="Q40" s="571"/>
      <c r="R40" s="565" t="s">
        <v>197</v>
      </c>
      <c r="S40" s="344"/>
      <c r="T40" s="344"/>
      <c r="U40" s="344"/>
      <c r="V40" s="344"/>
      <c r="W40" s="344"/>
      <c r="X40" s="344"/>
      <c r="Y40" s="566"/>
      <c r="Z40" s="567" t="s">
        <v>197</v>
      </c>
      <c r="AA40" s="567"/>
      <c r="AB40" s="567"/>
      <c r="AC40" s="567"/>
      <c r="AD40" s="568" t="s">
        <v>197</v>
      </c>
      <c r="AE40" s="568"/>
      <c r="AF40" s="568"/>
      <c r="AG40" s="568"/>
      <c r="AH40" s="568"/>
      <c r="AI40" s="568"/>
      <c r="AJ40" s="568"/>
      <c r="AK40" s="568"/>
      <c r="AL40" s="572" t="s">
        <v>197</v>
      </c>
      <c r="AM40" s="350"/>
      <c r="AN40" s="350"/>
      <c r="AO40" s="573"/>
      <c r="AQ40" s="616" t="s">
        <v>422</v>
      </c>
      <c r="AR40" s="347"/>
      <c r="AS40" s="347"/>
      <c r="AT40" s="347"/>
      <c r="AU40" s="347"/>
      <c r="AV40" s="347"/>
      <c r="AW40" s="347"/>
      <c r="AX40" s="347"/>
      <c r="AY40" s="617"/>
      <c r="AZ40" s="565" t="s">
        <v>197</v>
      </c>
      <c r="BA40" s="344"/>
      <c r="BB40" s="344"/>
      <c r="BC40" s="344"/>
      <c r="BD40" s="596"/>
      <c r="BE40" s="596"/>
      <c r="BF40" s="607"/>
      <c r="BG40" s="647" t="s">
        <v>424</v>
      </c>
      <c r="BH40" s="506"/>
      <c r="BI40" s="506"/>
      <c r="BJ40" s="506"/>
      <c r="BK40" s="506"/>
      <c r="BL40" s="7"/>
      <c r="BM40" s="459" t="s">
        <v>425</v>
      </c>
      <c r="BN40" s="459"/>
      <c r="BO40" s="459"/>
      <c r="BP40" s="459"/>
      <c r="BQ40" s="459"/>
      <c r="BR40" s="459"/>
      <c r="BS40" s="459"/>
      <c r="BT40" s="459"/>
      <c r="BU40" s="571"/>
      <c r="BV40" s="565">
        <v>94</v>
      </c>
      <c r="BW40" s="344"/>
      <c r="BX40" s="344"/>
      <c r="BY40" s="344"/>
      <c r="BZ40" s="344"/>
      <c r="CA40" s="344"/>
      <c r="CB40" s="576"/>
      <c r="CD40" s="570" t="s">
        <v>368</v>
      </c>
      <c r="CE40" s="459"/>
      <c r="CF40" s="459"/>
      <c r="CG40" s="459"/>
      <c r="CH40" s="459"/>
      <c r="CI40" s="459"/>
      <c r="CJ40" s="459"/>
      <c r="CK40" s="459"/>
      <c r="CL40" s="459"/>
      <c r="CM40" s="459"/>
      <c r="CN40" s="459"/>
      <c r="CO40" s="459"/>
      <c r="CP40" s="459"/>
      <c r="CQ40" s="571"/>
      <c r="CR40" s="565">
        <v>11337</v>
      </c>
      <c r="CS40" s="344"/>
      <c r="CT40" s="344"/>
      <c r="CU40" s="344"/>
      <c r="CV40" s="344"/>
      <c r="CW40" s="344"/>
      <c r="CX40" s="344"/>
      <c r="CY40" s="566"/>
      <c r="CZ40" s="572">
        <v>0.1</v>
      </c>
      <c r="DA40" s="598"/>
      <c r="DB40" s="598"/>
      <c r="DC40" s="599"/>
      <c r="DD40" s="575">
        <v>3337</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15">
      <c r="B41" s="583" t="s">
        <v>421</v>
      </c>
      <c r="C41" s="584"/>
      <c r="D41" s="584"/>
      <c r="E41" s="584"/>
      <c r="F41" s="584"/>
      <c r="G41" s="584"/>
      <c r="H41" s="584"/>
      <c r="I41" s="584"/>
      <c r="J41" s="584"/>
      <c r="K41" s="584"/>
      <c r="L41" s="584"/>
      <c r="M41" s="584"/>
      <c r="N41" s="584"/>
      <c r="O41" s="584"/>
      <c r="P41" s="584"/>
      <c r="Q41" s="585"/>
      <c r="R41" s="618">
        <v>21039706</v>
      </c>
      <c r="S41" s="619"/>
      <c r="T41" s="619"/>
      <c r="U41" s="619"/>
      <c r="V41" s="619"/>
      <c r="W41" s="619"/>
      <c r="X41" s="619"/>
      <c r="Y41" s="620"/>
      <c r="Z41" s="621">
        <v>100</v>
      </c>
      <c r="AA41" s="621"/>
      <c r="AB41" s="621"/>
      <c r="AC41" s="621"/>
      <c r="AD41" s="622">
        <v>10967541</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371298</v>
      </c>
      <c r="BA41" s="344"/>
      <c r="BB41" s="344"/>
      <c r="BC41" s="344"/>
      <c r="BD41" s="596"/>
      <c r="BE41" s="596"/>
      <c r="BF41" s="607"/>
      <c r="BG41" s="647"/>
      <c r="BH41" s="506"/>
      <c r="BI41" s="506"/>
      <c r="BJ41" s="506"/>
      <c r="BK41" s="506"/>
      <c r="BL41" s="7"/>
      <c r="BM41" s="459" t="s">
        <v>338</v>
      </c>
      <c r="BN41" s="459"/>
      <c r="BO41" s="459"/>
      <c r="BP41" s="459"/>
      <c r="BQ41" s="459"/>
      <c r="BR41" s="459"/>
      <c r="BS41" s="459"/>
      <c r="BT41" s="459"/>
      <c r="BU41" s="571"/>
      <c r="BV41" s="565" t="s">
        <v>197</v>
      </c>
      <c r="BW41" s="344"/>
      <c r="BX41" s="344"/>
      <c r="BY41" s="344"/>
      <c r="BZ41" s="344"/>
      <c r="CA41" s="344"/>
      <c r="CB41" s="576"/>
      <c r="CD41" s="570" t="s">
        <v>286</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1247984</v>
      </c>
      <c r="BA42" s="619"/>
      <c r="BB42" s="619"/>
      <c r="BC42" s="619"/>
      <c r="BD42" s="609"/>
      <c r="BE42" s="609"/>
      <c r="BF42" s="611"/>
      <c r="BG42" s="522"/>
      <c r="BH42" s="523"/>
      <c r="BI42" s="523"/>
      <c r="BJ42" s="523"/>
      <c r="BK42" s="523"/>
      <c r="BL42" s="20"/>
      <c r="BM42" s="584" t="s">
        <v>428</v>
      </c>
      <c r="BN42" s="584"/>
      <c r="BO42" s="584"/>
      <c r="BP42" s="584"/>
      <c r="BQ42" s="584"/>
      <c r="BR42" s="584"/>
      <c r="BS42" s="584"/>
      <c r="BT42" s="584"/>
      <c r="BU42" s="585"/>
      <c r="BV42" s="618">
        <v>324</v>
      </c>
      <c r="BW42" s="619"/>
      <c r="BX42" s="619"/>
      <c r="BY42" s="619"/>
      <c r="BZ42" s="619"/>
      <c r="CA42" s="619"/>
      <c r="CB42" s="634"/>
      <c r="CD42" s="570" t="s">
        <v>277</v>
      </c>
      <c r="CE42" s="459"/>
      <c r="CF42" s="459"/>
      <c r="CG42" s="459"/>
      <c r="CH42" s="459"/>
      <c r="CI42" s="459"/>
      <c r="CJ42" s="459"/>
      <c r="CK42" s="459"/>
      <c r="CL42" s="459"/>
      <c r="CM42" s="459"/>
      <c r="CN42" s="459"/>
      <c r="CO42" s="459"/>
      <c r="CP42" s="459"/>
      <c r="CQ42" s="571"/>
      <c r="CR42" s="565">
        <v>1317631</v>
      </c>
      <c r="CS42" s="596"/>
      <c r="CT42" s="596"/>
      <c r="CU42" s="596"/>
      <c r="CV42" s="596"/>
      <c r="CW42" s="596"/>
      <c r="CX42" s="596"/>
      <c r="CY42" s="597"/>
      <c r="CZ42" s="572">
        <v>6.5</v>
      </c>
      <c r="DA42" s="598"/>
      <c r="DB42" s="598"/>
      <c r="DC42" s="599"/>
      <c r="DD42" s="575">
        <v>345985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49</v>
      </c>
      <c r="CD43" s="570" t="s">
        <v>82</v>
      </c>
      <c r="CE43" s="459"/>
      <c r="CF43" s="459"/>
      <c r="CG43" s="459"/>
      <c r="CH43" s="459"/>
      <c r="CI43" s="459"/>
      <c r="CJ43" s="459"/>
      <c r="CK43" s="459"/>
      <c r="CL43" s="459"/>
      <c r="CM43" s="459"/>
      <c r="CN43" s="459"/>
      <c r="CO43" s="459"/>
      <c r="CP43" s="459"/>
      <c r="CQ43" s="571"/>
      <c r="CR43" s="565">
        <v>61609</v>
      </c>
      <c r="CS43" s="596"/>
      <c r="CT43" s="596"/>
      <c r="CU43" s="596"/>
      <c r="CV43" s="596"/>
      <c r="CW43" s="596"/>
      <c r="CX43" s="596"/>
      <c r="CY43" s="597"/>
      <c r="CZ43" s="572">
        <v>0.3</v>
      </c>
      <c r="DA43" s="598"/>
      <c r="DB43" s="598"/>
      <c r="DC43" s="599"/>
      <c r="DD43" s="575">
        <v>61609</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403</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173</v>
      </c>
      <c r="CE44" s="538"/>
      <c r="CF44" s="570" t="s">
        <v>429</v>
      </c>
      <c r="CG44" s="459"/>
      <c r="CH44" s="459"/>
      <c r="CI44" s="459"/>
      <c r="CJ44" s="459"/>
      <c r="CK44" s="459"/>
      <c r="CL44" s="459"/>
      <c r="CM44" s="459"/>
      <c r="CN44" s="459"/>
      <c r="CO44" s="459"/>
      <c r="CP44" s="459"/>
      <c r="CQ44" s="571"/>
      <c r="CR44" s="565">
        <v>1317631</v>
      </c>
      <c r="CS44" s="344"/>
      <c r="CT44" s="344"/>
      <c r="CU44" s="344"/>
      <c r="CV44" s="344"/>
      <c r="CW44" s="344"/>
      <c r="CX44" s="344"/>
      <c r="CY44" s="566"/>
      <c r="CZ44" s="572">
        <v>6.5</v>
      </c>
      <c r="DA44" s="350"/>
      <c r="DB44" s="350"/>
      <c r="DC44" s="577"/>
      <c r="DD44" s="575">
        <v>345985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264</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430</v>
      </c>
      <c r="CG45" s="459"/>
      <c r="CH45" s="459"/>
      <c r="CI45" s="459"/>
      <c r="CJ45" s="459"/>
      <c r="CK45" s="459"/>
      <c r="CL45" s="459"/>
      <c r="CM45" s="459"/>
      <c r="CN45" s="459"/>
      <c r="CO45" s="459"/>
      <c r="CP45" s="459"/>
      <c r="CQ45" s="571"/>
      <c r="CR45" s="565">
        <v>252822</v>
      </c>
      <c r="CS45" s="596"/>
      <c r="CT45" s="596"/>
      <c r="CU45" s="596"/>
      <c r="CV45" s="596"/>
      <c r="CW45" s="596"/>
      <c r="CX45" s="596"/>
      <c r="CY45" s="597"/>
      <c r="CZ45" s="572">
        <v>1.2</v>
      </c>
      <c r="DA45" s="598"/>
      <c r="DB45" s="598"/>
      <c r="DC45" s="599"/>
      <c r="DD45" s="575">
        <v>37697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431</v>
      </c>
      <c r="CG46" s="459"/>
      <c r="CH46" s="459"/>
      <c r="CI46" s="459"/>
      <c r="CJ46" s="459"/>
      <c r="CK46" s="459"/>
      <c r="CL46" s="459"/>
      <c r="CM46" s="459"/>
      <c r="CN46" s="459"/>
      <c r="CO46" s="459"/>
      <c r="CP46" s="459"/>
      <c r="CQ46" s="571"/>
      <c r="CR46" s="565">
        <v>1008324</v>
      </c>
      <c r="CS46" s="344"/>
      <c r="CT46" s="344"/>
      <c r="CU46" s="344"/>
      <c r="CV46" s="344"/>
      <c r="CW46" s="344"/>
      <c r="CX46" s="344"/>
      <c r="CY46" s="566"/>
      <c r="CZ46" s="572">
        <v>5</v>
      </c>
      <c r="DA46" s="350"/>
      <c r="DB46" s="350"/>
      <c r="DC46" s="577"/>
      <c r="DD46" s="575">
        <v>302303</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432</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434</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190</v>
      </c>
      <c r="CE49" s="584"/>
      <c r="CF49" s="584"/>
      <c r="CG49" s="584"/>
      <c r="CH49" s="584"/>
      <c r="CI49" s="584"/>
      <c r="CJ49" s="584"/>
      <c r="CK49" s="584"/>
      <c r="CL49" s="584"/>
      <c r="CM49" s="584"/>
      <c r="CN49" s="584"/>
      <c r="CO49" s="584"/>
      <c r="CP49" s="584"/>
      <c r="CQ49" s="585"/>
      <c r="CR49" s="618">
        <v>20325841</v>
      </c>
      <c r="CS49" s="609"/>
      <c r="CT49" s="609"/>
      <c r="CU49" s="609"/>
      <c r="CV49" s="609"/>
      <c r="CW49" s="609"/>
      <c r="CX49" s="609"/>
      <c r="CY49" s="637"/>
      <c r="CZ49" s="623">
        <v>100</v>
      </c>
      <c r="DA49" s="638"/>
      <c r="DB49" s="638"/>
      <c r="DC49" s="639"/>
      <c r="DD49" s="640">
        <v>13836128</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MYC6cAuNISoU4nQhYYTt+FsFLoHvqsIZsnemIa9KkGUI6Qjq7HOxpLm4WC6g5d7aXTGDcwwvu2krpCx0X1JuzQ==" saltValue="naz7hjJko7+l8uc4pZcD5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301</v>
      </c>
      <c r="DK2" s="653"/>
      <c r="DL2" s="653"/>
      <c r="DM2" s="653"/>
      <c r="DN2" s="653"/>
      <c r="DO2" s="654"/>
      <c r="DP2" s="50"/>
      <c r="DQ2" s="652" t="s">
        <v>62</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437</v>
      </c>
      <c r="B5" s="911"/>
      <c r="C5" s="911"/>
      <c r="D5" s="911"/>
      <c r="E5" s="911"/>
      <c r="F5" s="911"/>
      <c r="G5" s="911"/>
      <c r="H5" s="911"/>
      <c r="I5" s="911"/>
      <c r="J5" s="911"/>
      <c r="K5" s="911"/>
      <c r="L5" s="911"/>
      <c r="M5" s="911"/>
      <c r="N5" s="911"/>
      <c r="O5" s="911"/>
      <c r="P5" s="912"/>
      <c r="Q5" s="916" t="s">
        <v>179</v>
      </c>
      <c r="R5" s="917"/>
      <c r="S5" s="917"/>
      <c r="T5" s="917"/>
      <c r="U5" s="918"/>
      <c r="V5" s="916" t="s">
        <v>438</v>
      </c>
      <c r="W5" s="917"/>
      <c r="X5" s="917"/>
      <c r="Y5" s="917"/>
      <c r="Z5" s="918"/>
      <c r="AA5" s="916" t="s">
        <v>439</v>
      </c>
      <c r="AB5" s="917"/>
      <c r="AC5" s="917"/>
      <c r="AD5" s="917"/>
      <c r="AE5" s="917"/>
      <c r="AF5" s="922" t="s">
        <v>176</v>
      </c>
      <c r="AG5" s="917"/>
      <c r="AH5" s="917"/>
      <c r="AI5" s="917"/>
      <c r="AJ5" s="923"/>
      <c r="AK5" s="917" t="s">
        <v>440</v>
      </c>
      <c r="AL5" s="917"/>
      <c r="AM5" s="917"/>
      <c r="AN5" s="917"/>
      <c r="AO5" s="918"/>
      <c r="AP5" s="916" t="s">
        <v>441</v>
      </c>
      <c r="AQ5" s="917"/>
      <c r="AR5" s="917"/>
      <c r="AS5" s="917"/>
      <c r="AT5" s="918"/>
      <c r="AU5" s="916" t="s">
        <v>444</v>
      </c>
      <c r="AV5" s="917"/>
      <c r="AW5" s="917"/>
      <c r="AX5" s="917"/>
      <c r="AY5" s="923"/>
      <c r="AZ5" s="56"/>
      <c r="BA5" s="56"/>
      <c r="BB5" s="56"/>
      <c r="BC5" s="56"/>
      <c r="BD5" s="56"/>
      <c r="BE5" s="67"/>
      <c r="BF5" s="67"/>
      <c r="BG5" s="67"/>
      <c r="BH5" s="67"/>
      <c r="BI5" s="67"/>
      <c r="BJ5" s="67"/>
      <c r="BK5" s="67"/>
      <c r="BL5" s="67"/>
      <c r="BM5" s="67"/>
      <c r="BN5" s="67"/>
      <c r="BO5" s="67"/>
      <c r="BP5" s="67"/>
      <c r="BQ5" s="910" t="s">
        <v>445</v>
      </c>
      <c r="BR5" s="911"/>
      <c r="BS5" s="911"/>
      <c r="BT5" s="911"/>
      <c r="BU5" s="911"/>
      <c r="BV5" s="911"/>
      <c r="BW5" s="911"/>
      <c r="BX5" s="911"/>
      <c r="BY5" s="911"/>
      <c r="BZ5" s="911"/>
      <c r="CA5" s="911"/>
      <c r="CB5" s="911"/>
      <c r="CC5" s="911"/>
      <c r="CD5" s="911"/>
      <c r="CE5" s="911"/>
      <c r="CF5" s="911"/>
      <c r="CG5" s="912"/>
      <c r="CH5" s="916" t="s">
        <v>365</v>
      </c>
      <c r="CI5" s="917"/>
      <c r="CJ5" s="917"/>
      <c r="CK5" s="917"/>
      <c r="CL5" s="918"/>
      <c r="CM5" s="916" t="s">
        <v>318</v>
      </c>
      <c r="CN5" s="917"/>
      <c r="CO5" s="917"/>
      <c r="CP5" s="917"/>
      <c r="CQ5" s="918"/>
      <c r="CR5" s="916" t="s">
        <v>243</v>
      </c>
      <c r="CS5" s="917"/>
      <c r="CT5" s="917"/>
      <c r="CU5" s="917"/>
      <c r="CV5" s="918"/>
      <c r="CW5" s="916" t="s">
        <v>51</v>
      </c>
      <c r="CX5" s="917"/>
      <c r="CY5" s="917"/>
      <c r="CZ5" s="917"/>
      <c r="DA5" s="918"/>
      <c r="DB5" s="916" t="s">
        <v>446</v>
      </c>
      <c r="DC5" s="917"/>
      <c r="DD5" s="917"/>
      <c r="DE5" s="917"/>
      <c r="DF5" s="918"/>
      <c r="DG5" s="926" t="s">
        <v>240</v>
      </c>
      <c r="DH5" s="927"/>
      <c r="DI5" s="927"/>
      <c r="DJ5" s="927"/>
      <c r="DK5" s="928"/>
      <c r="DL5" s="926" t="s">
        <v>449</v>
      </c>
      <c r="DM5" s="927"/>
      <c r="DN5" s="927"/>
      <c r="DO5" s="927"/>
      <c r="DP5" s="928"/>
      <c r="DQ5" s="916" t="s">
        <v>450</v>
      </c>
      <c r="DR5" s="917"/>
      <c r="DS5" s="917"/>
      <c r="DT5" s="917"/>
      <c r="DU5" s="918"/>
      <c r="DV5" s="916" t="s">
        <v>444</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21040</v>
      </c>
      <c r="R7" s="661"/>
      <c r="S7" s="661"/>
      <c r="T7" s="661"/>
      <c r="U7" s="661"/>
      <c r="V7" s="661">
        <v>20326</v>
      </c>
      <c r="W7" s="661"/>
      <c r="X7" s="661"/>
      <c r="Y7" s="661"/>
      <c r="Z7" s="661"/>
      <c r="AA7" s="661">
        <v>714</v>
      </c>
      <c r="AB7" s="661"/>
      <c r="AC7" s="661"/>
      <c r="AD7" s="661"/>
      <c r="AE7" s="662"/>
      <c r="AF7" s="663">
        <v>665</v>
      </c>
      <c r="AG7" s="664"/>
      <c r="AH7" s="664"/>
      <c r="AI7" s="664"/>
      <c r="AJ7" s="665"/>
      <c r="AK7" s="666">
        <v>623</v>
      </c>
      <c r="AL7" s="661"/>
      <c r="AM7" s="661"/>
      <c r="AN7" s="661"/>
      <c r="AO7" s="661"/>
      <c r="AP7" s="661">
        <v>23600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213</v>
      </c>
      <c r="BS7" s="657" t="s">
        <v>529</v>
      </c>
      <c r="BT7" s="658"/>
      <c r="BU7" s="658"/>
      <c r="BV7" s="658"/>
      <c r="BW7" s="658"/>
      <c r="BX7" s="658"/>
      <c r="BY7" s="658"/>
      <c r="BZ7" s="658"/>
      <c r="CA7" s="658"/>
      <c r="CB7" s="658"/>
      <c r="CC7" s="658"/>
      <c r="CD7" s="658"/>
      <c r="CE7" s="658"/>
      <c r="CF7" s="658"/>
      <c r="CG7" s="659"/>
      <c r="CH7" s="669">
        <v>4</v>
      </c>
      <c r="CI7" s="670"/>
      <c r="CJ7" s="670"/>
      <c r="CK7" s="670"/>
      <c r="CL7" s="671"/>
      <c r="CM7" s="669">
        <v>2224</v>
      </c>
      <c r="CN7" s="670"/>
      <c r="CO7" s="670"/>
      <c r="CP7" s="670"/>
      <c r="CQ7" s="671"/>
      <c r="CR7" s="669">
        <v>1</v>
      </c>
      <c r="CS7" s="670"/>
      <c r="CT7" s="670"/>
      <c r="CU7" s="670"/>
      <c r="CV7" s="671"/>
      <c r="CW7" s="669" t="s">
        <v>197</v>
      </c>
      <c r="CX7" s="670"/>
      <c r="CY7" s="670"/>
      <c r="CZ7" s="670"/>
      <c r="DA7" s="671"/>
      <c r="DB7" s="669" t="s">
        <v>197</v>
      </c>
      <c r="DC7" s="670"/>
      <c r="DD7" s="670"/>
      <c r="DE7" s="670"/>
      <c r="DF7" s="671"/>
      <c r="DG7" s="669" t="s">
        <v>197</v>
      </c>
      <c r="DH7" s="670"/>
      <c r="DI7" s="670"/>
      <c r="DJ7" s="670"/>
      <c r="DK7" s="671"/>
      <c r="DL7" s="669">
        <v>1500</v>
      </c>
      <c r="DM7" s="670"/>
      <c r="DN7" s="670"/>
      <c r="DO7" s="670"/>
      <c r="DP7" s="671"/>
      <c r="DQ7" s="669">
        <v>150</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363</v>
      </c>
      <c r="BT8" s="674"/>
      <c r="BU8" s="674"/>
      <c r="BV8" s="674"/>
      <c r="BW8" s="674"/>
      <c r="BX8" s="674"/>
      <c r="BY8" s="674"/>
      <c r="BZ8" s="674"/>
      <c r="CA8" s="674"/>
      <c r="CB8" s="674"/>
      <c r="CC8" s="674"/>
      <c r="CD8" s="674"/>
      <c r="CE8" s="674"/>
      <c r="CF8" s="674"/>
      <c r="CG8" s="675"/>
      <c r="CH8" s="685">
        <v>9</v>
      </c>
      <c r="CI8" s="680"/>
      <c r="CJ8" s="680"/>
      <c r="CK8" s="680"/>
      <c r="CL8" s="686"/>
      <c r="CM8" s="685">
        <v>129</v>
      </c>
      <c r="CN8" s="680"/>
      <c r="CO8" s="680"/>
      <c r="CP8" s="680"/>
      <c r="CQ8" s="686"/>
      <c r="CR8" s="685">
        <v>17</v>
      </c>
      <c r="CS8" s="680"/>
      <c r="CT8" s="680"/>
      <c r="CU8" s="680"/>
      <c r="CV8" s="686"/>
      <c r="CW8" s="685" t="s">
        <v>197</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454</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250</v>
      </c>
      <c r="B23" s="696" t="s">
        <v>303</v>
      </c>
      <c r="C23" s="697"/>
      <c r="D23" s="697"/>
      <c r="E23" s="697"/>
      <c r="F23" s="697"/>
      <c r="G23" s="697"/>
      <c r="H23" s="697"/>
      <c r="I23" s="697"/>
      <c r="J23" s="697"/>
      <c r="K23" s="697"/>
      <c r="L23" s="697"/>
      <c r="M23" s="697"/>
      <c r="N23" s="697"/>
      <c r="O23" s="697"/>
      <c r="P23" s="698"/>
      <c r="Q23" s="699">
        <v>21040</v>
      </c>
      <c r="R23" s="700"/>
      <c r="S23" s="700"/>
      <c r="T23" s="700"/>
      <c r="U23" s="700"/>
      <c r="V23" s="700">
        <v>20326</v>
      </c>
      <c r="W23" s="700"/>
      <c r="X23" s="700"/>
      <c r="Y23" s="700"/>
      <c r="Z23" s="700"/>
      <c r="AA23" s="700">
        <v>714</v>
      </c>
      <c r="AB23" s="700"/>
      <c r="AC23" s="700"/>
      <c r="AD23" s="700"/>
      <c r="AE23" s="701"/>
      <c r="AF23" s="702">
        <v>665</v>
      </c>
      <c r="AG23" s="700"/>
      <c r="AH23" s="700"/>
      <c r="AI23" s="700"/>
      <c r="AJ23" s="703"/>
      <c r="AK23" s="704"/>
      <c r="AL23" s="705"/>
      <c r="AM23" s="705"/>
      <c r="AN23" s="705"/>
      <c r="AO23" s="705"/>
      <c r="AP23" s="700">
        <v>23600</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383</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437</v>
      </c>
      <c r="B26" s="911"/>
      <c r="C26" s="911"/>
      <c r="D26" s="911"/>
      <c r="E26" s="911"/>
      <c r="F26" s="911"/>
      <c r="G26" s="911"/>
      <c r="H26" s="911"/>
      <c r="I26" s="911"/>
      <c r="J26" s="911"/>
      <c r="K26" s="911"/>
      <c r="L26" s="911"/>
      <c r="M26" s="911"/>
      <c r="N26" s="911"/>
      <c r="O26" s="911"/>
      <c r="P26" s="912"/>
      <c r="Q26" s="916" t="s">
        <v>456</v>
      </c>
      <c r="R26" s="917"/>
      <c r="S26" s="917"/>
      <c r="T26" s="917"/>
      <c r="U26" s="918"/>
      <c r="V26" s="916" t="s">
        <v>457</v>
      </c>
      <c r="W26" s="917"/>
      <c r="X26" s="917"/>
      <c r="Y26" s="917"/>
      <c r="Z26" s="918"/>
      <c r="AA26" s="916" t="s">
        <v>458</v>
      </c>
      <c r="AB26" s="917"/>
      <c r="AC26" s="917"/>
      <c r="AD26" s="917"/>
      <c r="AE26" s="917"/>
      <c r="AF26" s="932" t="s">
        <v>247</v>
      </c>
      <c r="AG26" s="933"/>
      <c r="AH26" s="933"/>
      <c r="AI26" s="933"/>
      <c r="AJ26" s="934"/>
      <c r="AK26" s="917" t="s">
        <v>387</v>
      </c>
      <c r="AL26" s="917"/>
      <c r="AM26" s="917"/>
      <c r="AN26" s="917"/>
      <c r="AO26" s="918"/>
      <c r="AP26" s="916" t="s">
        <v>355</v>
      </c>
      <c r="AQ26" s="917"/>
      <c r="AR26" s="917"/>
      <c r="AS26" s="917"/>
      <c r="AT26" s="918"/>
      <c r="AU26" s="916" t="s">
        <v>459</v>
      </c>
      <c r="AV26" s="917"/>
      <c r="AW26" s="917"/>
      <c r="AX26" s="917"/>
      <c r="AY26" s="918"/>
      <c r="AZ26" s="916" t="s">
        <v>460</v>
      </c>
      <c r="BA26" s="917"/>
      <c r="BB26" s="917"/>
      <c r="BC26" s="917"/>
      <c r="BD26" s="918"/>
      <c r="BE26" s="916" t="s">
        <v>444</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12">
        <v>4550</v>
      </c>
      <c r="R28" s="713"/>
      <c r="S28" s="713"/>
      <c r="T28" s="713"/>
      <c r="U28" s="713"/>
      <c r="V28" s="713">
        <v>4533</v>
      </c>
      <c r="W28" s="713"/>
      <c r="X28" s="713"/>
      <c r="Y28" s="713"/>
      <c r="Z28" s="713"/>
      <c r="AA28" s="713">
        <v>17</v>
      </c>
      <c r="AB28" s="713"/>
      <c r="AC28" s="713"/>
      <c r="AD28" s="713"/>
      <c r="AE28" s="714"/>
      <c r="AF28" s="715">
        <v>17</v>
      </c>
      <c r="AG28" s="713"/>
      <c r="AH28" s="713"/>
      <c r="AI28" s="713"/>
      <c r="AJ28" s="716"/>
      <c r="AK28" s="717">
        <v>571</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25</v>
      </c>
      <c r="C29" s="674"/>
      <c r="D29" s="674"/>
      <c r="E29" s="674"/>
      <c r="F29" s="674"/>
      <c r="G29" s="674"/>
      <c r="H29" s="674"/>
      <c r="I29" s="674"/>
      <c r="J29" s="674"/>
      <c r="K29" s="674"/>
      <c r="L29" s="674"/>
      <c r="M29" s="674"/>
      <c r="N29" s="674"/>
      <c r="O29" s="674"/>
      <c r="P29" s="675"/>
      <c r="Q29" s="676">
        <v>4256</v>
      </c>
      <c r="R29" s="677"/>
      <c r="S29" s="677"/>
      <c r="T29" s="677"/>
      <c r="U29" s="677"/>
      <c r="V29" s="677">
        <v>4075</v>
      </c>
      <c r="W29" s="677"/>
      <c r="X29" s="677"/>
      <c r="Y29" s="677"/>
      <c r="Z29" s="677"/>
      <c r="AA29" s="677">
        <v>181</v>
      </c>
      <c r="AB29" s="677"/>
      <c r="AC29" s="677"/>
      <c r="AD29" s="677"/>
      <c r="AE29" s="678"/>
      <c r="AF29" s="679">
        <v>181</v>
      </c>
      <c r="AG29" s="680"/>
      <c r="AH29" s="680"/>
      <c r="AI29" s="680"/>
      <c r="AJ29" s="681"/>
      <c r="AK29" s="682">
        <v>631</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224</v>
      </c>
      <c r="C30" s="674"/>
      <c r="D30" s="674"/>
      <c r="E30" s="674"/>
      <c r="F30" s="674"/>
      <c r="G30" s="674"/>
      <c r="H30" s="674"/>
      <c r="I30" s="674"/>
      <c r="J30" s="674"/>
      <c r="K30" s="674"/>
      <c r="L30" s="674"/>
      <c r="M30" s="674"/>
      <c r="N30" s="674"/>
      <c r="O30" s="674"/>
      <c r="P30" s="675"/>
      <c r="Q30" s="676">
        <v>568</v>
      </c>
      <c r="R30" s="677"/>
      <c r="S30" s="677"/>
      <c r="T30" s="677"/>
      <c r="U30" s="677"/>
      <c r="V30" s="677">
        <v>566</v>
      </c>
      <c r="W30" s="677"/>
      <c r="X30" s="677"/>
      <c r="Y30" s="677"/>
      <c r="Z30" s="677"/>
      <c r="AA30" s="677">
        <v>3</v>
      </c>
      <c r="AB30" s="677"/>
      <c r="AC30" s="677"/>
      <c r="AD30" s="677"/>
      <c r="AE30" s="678"/>
      <c r="AF30" s="679">
        <v>3</v>
      </c>
      <c r="AG30" s="680"/>
      <c r="AH30" s="680"/>
      <c r="AI30" s="680"/>
      <c r="AJ30" s="681"/>
      <c r="AK30" s="682">
        <v>154</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170</v>
      </c>
      <c r="C31" s="674"/>
      <c r="D31" s="674"/>
      <c r="E31" s="674"/>
      <c r="F31" s="674"/>
      <c r="G31" s="674"/>
      <c r="H31" s="674"/>
      <c r="I31" s="674"/>
      <c r="J31" s="674"/>
      <c r="K31" s="674"/>
      <c r="L31" s="674"/>
      <c r="M31" s="674"/>
      <c r="N31" s="674"/>
      <c r="O31" s="674"/>
      <c r="P31" s="675"/>
      <c r="Q31" s="676">
        <v>13</v>
      </c>
      <c r="R31" s="677"/>
      <c r="S31" s="677"/>
      <c r="T31" s="677"/>
      <c r="U31" s="677"/>
      <c r="V31" s="677">
        <v>7</v>
      </c>
      <c r="W31" s="677"/>
      <c r="X31" s="677"/>
      <c r="Y31" s="677"/>
      <c r="Z31" s="677"/>
      <c r="AA31" s="677">
        <v>6</v>
      </c>
      <c r="AB31" s="677"/>
      <c r="AC31" s="677"/>
      <c r="AD31" s="677"/>
      <c r="AE31" s="678"/>
      <c r="AF31" s="679">
        <v>6</v>
      </c>
      <c r="AG31" s="680"/>
      <c r="AH31" s="680"/>
      <c r="AI31" s="680"/>
      <c r="AJ31" s="681"/>
      <c r="AK31" s="682" t="s">
        <v>197</v>
      </c>
      <c r="AL31" s="677"/>
      <c r="AM31" s="677"/>
      <c r="AN31" s="677"/>
      <c r="AO31" s="677"/>
      <c r="AP31" s="677" t="s">
        <v>197</v>
      </c>
      <c r="AQ31" s="677"/>
      <c r="AR31" s="677"/>
      <c r="AS31" s="677"/>
      <c r="AT31" s="677"/>
      <c r="AU31" s="677" t="s">
        <v>197</v>
      </c>
      <c r="AV31" s="677"/>
      <c r="AW31" s="677"/>
      <c r="AX31" s="677"/>
      <c r="AY31" s="677"/>
      <c r="AZ31" s="721" t="s">
        <v>197</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462</v>
      </c>
      <c r="C32" s="674"/>
      <c r="D32" s="674"/>
      <c r="E32" s="674"/>
      <c r="F32" s="674"/>
      <c r="G32" s="674"/>
      <c r="H32" s="674"/>
      <c r="I32" s="674"/>
      <c r="J32" s="674"/>
      <c r="K32" s="674"/>
      <c r="L32" s="674"/>
      <c r="M32" s="674"/>
      <c r="N32" s="674"/>
      <c r="O32" s="674"/>
      <c r="P32" s="675"/>
      <c r="Q32" s="676">
        <v>985</v>
      </c>
      <c r="R32" s="677"/>
      <c r="S32" s="677"/>
      <c r="T32" s="677"/>
      <c r="U32" s="677"/>
      <c r="V32" s="677">
        <v>807</v>
      </c>
      <c r="W32" s="677"/>
      <c r="X32" s="677"/>
      <c r="Y32" s="677"/>
      <c r="Z32" s="677"/>
      <c r="AA32" s="677">
        <v>178</v>
      </c>
      <c r="AB32" s="677"/>
      <c r="AC32" s="677"/>
      <c r="AD32" s="677"/>
      <c r="AE32" s="678"/>
      <c r="AF32" s="679">
        <v>974</v>
      </c>
      <c r="AG32" s="680"/>
      <c r="AH32" s="680"/>
      <c r="AI32" s="680"/>
      <c r="AJ32" s="681"/>
      <c r="AK32" s="682">
        <v>36</v>
      </c>
      <c r="AL32" s="677"/>
      <c r="AM32" s="677"/>
      <c r="AN32" s="677"/>
      <c r="AO32" s="677"/>
      <c r="AP32" s="677">
        <v>4587</v>
      </c>
      <c r="AQ32" s="677"/>
      <c r="AR32" s="677"/>
      <c r="AS32" s="677"/>
      <c r="AT32" s="677"/>
      <c r="AU32" s="677">
        <v>243</v>
      </c>
      <c r="AV32" s="677"/>
      <c r="AW32" s="677"/>
      <c r="AX32" s="677"/>
      <c r="AY32" s="677"/>
      <c r="AZ32" s="721" t="s">
        <v>197</v>
      </c>
      <c r="BA32" s="721"/>
      <c r="BB32" s="721"/>
      <c r="BC32" s="721"/>
      <c r="BD32" s="721"/>
      <c r="BE32" s="683" t="s">
        <v>463</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348</v>
      </c>
      <c r="C33" s="674"/>
      <c r="D33" s="674"/>
      <c r="E33" s="674"/>
      <c r="F33" s="674"/>
      <c r="G33" s="674"/>
      <c r="H33" s="674"/>
      <c r="I33" s="674"/>
      <c r="J33" s="674"/>
      <c r="K33" s="674"/>
      <c r="L33" s="674"/>
      <c r="M33" s="674"/>
      <c r="N33" s="674"/>
      <c r="O33" s="674"/>
      <c r="P33" s="675"/>
      <c r="Q33" s="676">
        <v>773</v>
      </c>
      <c r="R33" s="677"/>
      <c r="S33" s="677"/>
      <c r="T33" s="677"/>
      <c r="U33" s="677"/>
      <c r="V33" s="677">
        <v>754</v>
      </c>
      <c r="W33" s="677"/>
      <c r="X33" s="677"/>
      <c r="Y33" s="677"/>
      <c r="Z33" s="677"/>
      <c r="AA33" s="677">
        <v>19</v>
      </c>
      <c r="AB33" s="677"/>
      <c r="AC33" s="677"/>
      <c r="AD33" s="677"/>
      <c r="AE33" s="678"/>
      <c r="AF33" s="679">
        <v>227</v>
      </c>
      <c r="AG33" s="680"/>
      <c r="AH33" s="680"/>
      <c r="AI33" s="680"/>
      <c r="AJ33" s="681"/>
      <c r="AK33" s="682">
        <v>545</v>
      </c>
      <c r="AL33" s="677"/>
      <c r="AM33" s="677"/>
      <c r="AN33" s="677"/>
      <c r="AO33" s="677"/>
      <c r="AP33" s="677">
        <v>4997</v>
      </c>
      <c r="AQ33" s="677"/>
      <c r="AR33" s="677"/>
      <c r="AS33" s="677"/>
      <c r="AT33" s="677"/>
      <c r="AU33" s="677">
        <v>4202</v>
      </c>
      <c r="AV33" s="677"/>
      <c r="AW33" s="677"/>
      <c r="AX33" s="677"/>
      <c r="AY33" s="677"/>
      <c r="AZ33" s="721" t="s">
        <v>197</v>
      </c>
      <c r="BA33" s="721"/>
      <c r="BB33" s="721"/>
      <c r="BC33" s="721"/>
      <c r="BD33" s="721"/>
      <c r="BE33" s="683" t="s">
        <v>463</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464</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250</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1407</v>
      </c>
      <c r="AG63" s="700"/>
      <c r="AH63" s="700"/>
      <c r="AI63" s="700"/>
      <c r="AJ63" s="703"/>
      <c r="AK63" s="704"/>
      <c r="AL63" s="705"/>
      <c r="AM63" s="705"/>
      <c r="AN63" s="705"/>
      <c r="AO63" s="705"/>
      <c r="AP63" s="700">
        <v>9584</v>
      </c>
      <c r="AQ63" s="700"/>
      <c r="AR63" s="700"/>
      <c r="AS63" s="700"/>
      <c r="AT63" s="700"/>
      <c r="AU63" s="700">
        <v>4445</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447</v>
      </c>
      <c r="B66" s="911"/>
      <c r="C66" s="911"/>
      <c r="D66" s="911"/>
      <c r="E66" s="911"/>
      <c r="F66" s="911"/>
      <c r="G66" s="911"/>
      <c r="H66" s="911"/>
      <c r="I66" s="911"/>
      <c r="J66" s="911"/>
      <c r="K66" s="911"/>
      <c r="L66" s="911"/>
      <c r="M66" s="911"/>
      <c r="N66" s="911"/>
      <c r="O66" s="911"/>
      <c r="P66" s="912"/>
      <c r="Q66" s="916" t="s">
        <v>456</v>
      </c>
      <c r="R66" s="917"/>
      <c r="S66" s="917"/>
      <c r="T66" s="917"/>
      <c r="U66" s="918"/>
      <c r="V66" s="916" t="s">
        <v>457</v>
      </c>
      <c r="W66" s="917"/>
      <c r="X66" s="917"/>
      <c r="Y66" s="917"/>
      <c r="Z66" s="918"/>
      <c r="AA66" s="916" t="s">
        <v>458</v>
      </c>
      <c r="AB66" s="917"/>
      <c r="AC66" s="917"/>
      <c r="AD66" s="917"/>
      <c r="AE66" s="918"/>
      <c r="AF66" s="938" t="s">
        <v>247</v>
      </c>
      <c r="AG66" s="933"/>
      <c r="AH66" s="933"/>
      <c r="AI66" s="933"/>
      <c r="AJ66" s="939"/>
      <c r="AK66" s="916" t="s">
        <v>387</v>
      </c>
      <c r="AL66" s="911"/>
      <c r="AM66" s="911"/>
      <c r="AN66" s="911"/>
      <c r="AO66" s="912"/>
      <c r="AP66" s="916" t="s">
        <v>355</v>
      </c>
      <c r="AQ66" s="917"/>
      <c r="AR66" s="917"/>
      <c r="AS66" s="917"/>
      <c r="AT66" s="918"/>
      <c r="AU66" s="916" t="s">
        <v>465</v>
      </c>
      <c r="AV66" s="917"/>
      <c r="AW66" s="917"/>
      <c r="AX66" s="917"/>
      <c r="AY66" s="918"/>
      <c r="AZ66" s="916" t="s">
        <v>444</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530</v>
      </c>
      <c r="C68" s="658"/>
      <c r="D68" s="658"/>
      <c r="E68" s="658"/>
      <c r="F68" s="658"/>
      <c r="G68" s="658"/>
      <c r="H68" s="658"/>
      <c r="I68" s="658"/>
      <c r="J68" s="658"/>
      <c r="K68" s="658"/>
      <c r="L68" s="658"/>
      <c r="M68" s="658"/>
      <c r="N68" s="658"/>
      <c r="O68" s="658"/>
      <c r="P68" s="659"/>
      <c r="Q68" s="660">
        <v>5152</v>
      </c>
      <c r="R68" s="661"/>
      <c r="S68" s="661"/>
      <c r="T68" s="661"/>
      <c r="U68" s="661"/>
      <c r="V68" s="661">
        <v>4750</v>
      </c>
      <c r="W68" s="661"/>
      <c r="X68" s="661"/>
      <c r="Y68" s="661"/>
      <c r="Z68" s="661"/>
      <c r="AA68" s="661">
        <v>402</v>
      </c>
      <c r="AB68" s="661"/>
      <c r="AC68" s="661"/>
      <c r="AD68" s="661"/>
      <c r="AE68" s="661"/>
      <c r="AF68" s="661">
        <v>97</v>
      </c>
      <c r="AG68" s="661"/>
      <c r="AH68" s="661"/>
      <c r="AI68" s="661"/>
      <c r="AJ68" s="661"/>
      <c r="AK68" s="661">
        <v>200</v>
      </c>
      <c r="AL68" s="661"/>
      <c r="AM68" s="661"/>
      <c r="AN68" s="661"/>
      <c r="AO68" s="661"/>
      <c r="AP68" s="661">
        <v>1407</v>
      </c>
      <c r="AQ68" s="661"/>
      <c r="AR68" s="661"/>
      <c r="AS68" s="661"/>
      <c r="AT68" s="661"/>
      <c r="AU68" s="661">
        <v>183</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531</v>
      </c>
      <c r="C69" s="674"/>
      <c r="D69" s="674"/>
      <c r="E69" s="674"/>
      <c r="F69" s="674"/>
      <c r="G69" s="674"/>
      <c r="H69" s="674"/>
      <c r="I69" s="674"/>
      <c r="J69" s="674"/>
      <c r="K69" s="674"/>
      <c r="L69" s="674"/>
      <c r="M69" s="674"/>
      <c r="N69" s="674"/>
      <c r="O69" s="674"/>
      <c r="P69" s="675"/>
      <c r="Q69" s="676">
        <v>214</v>
      </c>
      <c r="R69" s="677"/>
      <c r="S69" s="677"/>
      <c r="T69" s="677"/>
      <c r="U69" s="677"/>
      <c r="V69" s="677">
        <v>207</v>
      </c>
      <c r="W69" s="677"/>
      <c r="X69" s="677"/>
      <c r="Y69" s="677"/>
      <c r="Z69" s="677"/>
      <c r="AA69" s="677">
        <v>7</v>
      </c>
      <c r="AB69" s="677"/>
      <c r="AC69" s="677"/>
      <c r="AD69" s="677"/>
      <c r="AE69" s="677"/>
      <c r="AF69" s="677">
        <v>7</v>
      </c>
      <c r="AG69" s="677"/>
      <c r="AH69" s="677"/>
      <c r="AI69" s="677"/>
      <c r="AJ69" s="677"/>
      <c r="AK69" s="677">
        <v>17</v>
      </c>
      <c r="AL69" s="677"/>
      <c r="AM69" s="677"/>
      <c r="AN69" s="677"/>
      <c r="AO69" s="677"/>
      <c r="AP69" s="677">
        <v>61</v>
      </c>
      <c r="AQ69" s="677"/>
      <c r="AR69" s="677"/>
      <c r="AS69" s="677"/>
      <c r="AT69" s="677"/>
      <c r="AU69" s="677">
        <v>4</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253</v>
      </c>
      <c r="C70" s="674"/>
      <c r="D70" s="674"/>
      <c r="E70" s="674"/>
      <c r="F70" s="674"/>
      <c r="G70" s="674"/>
      <c r="H70" s="674"/>
      <c r="I70" s="674"/>
      <c r="J70" s="674"/>
      <c r="K70" s="674"/>
      <c r="L70" s="674"/>
      <c r="M70" s="674"/>
      <c r="N70" s="674"/>
      <c r="O70" s="674"/>
      <c r="P70" s="675"/>
      <c r="Q70" s="676">
        <v>6</v>
      </c>
      <c r="R70" s="677"/>
      <c r="S70" s="677"/>
      <c r="T70" s="677"/>
      <c r="U70" s="677"/>
      <c r="V70" s="677">
        <v>5</v>
      </c>
      <c r="W70" s="677"/>
      <c r="X70" s="677"/>
      <c r="Y70" s="677"/>
      <c r="Z70" s="677"/>
      <c r="AA70" s="677">
        <v>1</v>
      </c>
      <c r="AB70" s="677"/>
      <c r="AC70" s="677"/>
      <c r="AD70" s="677"/>
      <c r="AE70" s="677"/>
      <c r="AF70" s="677">
        <v>1</v>
      </c>
      <c r="AG70" s="677"/>
      <c r="AH70" s="677"/>
      <c r="AI70" s="677"/>
      <c r="AJ70" s="677"/>
      <c r="AK70" s="677" t="s">
        <v>197</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533</v>
      </c>
      <c r="C71" s="674"/>
      <c r="D71" s="674"/>
      <c r="E71" s="674"/>
      <c r="F71" s="674"/>
      <c r="G71" s="674"/>
      <c r="H71" s="674"/>
      <c r="I71" s="674"/>
      <c r="J71" s="674"/>
      <c r="K71" s="674"/>
      <c r="L71" s="674"/>
      <c r="M71" s="674"/>
      <c r="N71" s="674"/>
      <c r="O71" s="674"/>
      <c r="P71" s="675"/>
      <c r="Q71" s="676">
        <v>14983</v>
      </c>
      <c r="R71" s="677"/>
      <c r="S71" s="677"/>
      <c r="T71" s="677"/>
      <c r="U71" s="677"/>
      <c r="V71" s="677">
        <v>14962</v>
      </c>
      <c r="W71" s="677"/>
      <c r="X71" s="677"/>
      <c r="Y71" s="677"/>
      <c r="Z71" s="677"/>
      <c r="AA71" s="677">
        <v>20</v>
      </c>
      <c r="AB71" s="677"/>
      <c r="AC71" s="677"/>
      <c r="AD71" s="677"/>
      <c r="AE71" s="677"/>
      <c r="AF71" s="677">
        <v>20</v>
      </c>
      <c r="AG71" s="677"/>
      <c r="AH71" s="677"/>
      <c r="AI71" s="677"/>
      <c r="AJ71" s="677"/>
      <c r="AK71" s="677">
        <v>196</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532</v>
      </c>
      <c r="C72" s="674"/>
      <c r="D72" s="674"/>
      <c r="E72" s="674"/>
      <c r="F72" s="674"/>
      <c r="G72" s="674"/>
      <c r="H72" s="674"/>
      <c r="I72" s="674"/>
      <c r="J72" s="674"/>
      <c r="K72" s="674"/>
      <c r="L72" s="674"/>
      <c r="M72" s="674"/>
      <c r="N72" s="674"/>
      <c r="O72" s="674"/>
      <c r="P72" s="675"/>
      <c r="Q72" s="676">
        <v>85</v>
      </c>
      <c r="R72" s="677"/>
      <c r="S72" s="677"/>
      <c r="T72" s="677"/>
      <c r="U72" s="677"/>
      <c r="V72" s="677">
        <v>85</v>
      </c>
      <c r="W72" s="677"/>
      <c r="X72" s="677"/>
      <c r="Y72" s="677"/>
      <c r="Z72" s="677"/>
      <c r="AA72" s="677">
        <v>1</v>
      </c>
      <c r="AB72" s="677"/>
      <c r="AC72" s="677"/>
      <c r="AD72" s="677"/>
      <c r="AE72" s="677"/>
      <c r="AF72" s="677">
        <v>1</v>
      </c>
      <c r="AG72" s="677"/>
      <c r="AH72" s="677"/>
      <c r="AI72" s="677"/>
      <c r="AJ72" s="677"/>
      <c r="AK72" s="677">
        <v>12</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534</v>
      </c>
      <c r="C73" s="674"/>
      <c r="D73" s="674"/>
      <c r="E73" s="674"/>
      <c r="F73" s="674"/>
      <c r="G73" s="674"/>
      <c r="H73" s="674"/>
      <c r="I73" s="674"/>
      <c r="J73" s="674"/>
      <c r="K73" s="674"/>
      <c r="L73" s="674"/>
      <c r="M73" s="674"/>
      <c r="N73" s="674"/>
      <c r="O73" s="674"/>
      <c r="P73" s="675"/>
      <c r="Q73" s="676">
        <v>65</v>
      </c>
      <c r="R73" s="677"/>
      <c r="S73" s="677"/>
      <c r="T73" s="677"/>
      <c r="U73" s="677"/>
      <c r="V73" s="677">
        <v>58</v>
      </c>
      <c r="W73" s="677"/>
      <c r="X73" s="677"/>
      <c r="Y73" s="677"/>
      <c r="Z73" s="677"/>
      <c r="AA73" s="677">
        <v>8</v>
      </c>
      <c r="AB73" s="677"/>
      <c r="AC73" s="677"/>
      <c r="AD73" s="677"/>
      <c r="AE73" s="677"/>
      <c r="AF73" s="677">
        <v>8</v>
      </c>
      <c r="AG73" s="677"/>
      <c r="AH73" s="677"/>
      <c r="AI73" s="677"/>
      <c r="AJ73" s="677"/>
      <c r="AK73" s="677" t="s">
        <v>197</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393</v>
      </c>
      <c r="C74" s="674"/>
      <c r="D74" s="674"/>
      <c r="E74" s="674"/>
      <c r="F74" s="674"/>
      <c r="G74" s="674"/>
      <c r="H74" s="674"/>
      <c r="I74" s="674"/>
      <c r="J74" s="674"/>
      <c r="K74" s="674"/>
      <c r="L74" s="674"/>
      <c r="M74" s="674"/>
      <c r="N74" s="674"/>
      <c r="O74" s="674"/>
      <c r="P74" s="675"/>
      <c r="Q74" s="676">
        <v>233</v>
      </c>
      <c r="R74" s="677"/>
      <c r="S74" s="677"/>
      <c r="T74" s="677"/>
      <c r="U74" s="677"/>
      <c r="V74" s="677">
        <v>213</v>
      </c>
      <c r="W74" s="677"/>
      <c r="X74" s="677"/>
      <c r="Y74" s="677"/>
      <c r="Z74" s="677"/>
      <c r="AA74" s="677">
        <v>20</v>
      </c>
      <c r="AB74" s="677"/>
      <c r="AC74" s="677"/>
      <c r="AD74" s="677"/>
      <c r="AE74" s="677"/>
      <c r="AF74" s="677">
        <v>20</v>
      </c>
      <c r="AG74" s="677"/>
      <c r="AH74" s="677"/>
      <c r="AI74" s="677"/>
      <c r="AJ74" s="677"/>
      <c r="AK74" s="677" t="s">
        <v>197</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535</v>
      </c>
      <c r="C75" s="674"/>
      <c r="D75" s="674"/>
      <c r="E75" s="674"/>
      <c r="F75" s="674"/>
      <c r="G75" s="674"/>
      <c r="H75" s="674"/>
      <c r="I75" s="674"/>
      <c r="J75" s="674"/>
      <c r="K75" s="674"/>
      <c r="L75" s="674"/>
      <c r="M75" s="674"/>
      <c r="N75" s="674"/>
      <c r="O75" s="674"/>
      <c r="P75" s="675"/>
      <c r="Q75" s="685">
        <v>225</v>
      </c>
      <c r="R75" s="680"/>
      <c r="S75" s="680"/>
      <c r="T75" s="680"/>
      <c r="U75" s="682"/>
      <c r="V75" s="678">
        <v>170</v>
      </c>
      <c r="W75" s="680"/>
      <c r="X75" s="680"/>
      <c r="Y75" s="680"/>
      <c r="Z75" s="682"/>
      <c r="AA75" s="678">
        <v>55</v>
      </c>
      <c r="AB75" s="680"/>
      <c r="AC75" s="680"/>
      <c r="AD75" s="680"/>
      <c r="AE75" s="682"/>
      <c r="AF75" s="678">
        <v>55</v>
      </c>
      <c r="AG75" s="680"/>
      <c r="AH75" s="680"/>
      <c r="AI75" s="680"/>
      <c r="AJ75" s="682"/>
      <c r="AK75" s="678" t="s">
        <v>197</v>
      </c>
      <c r="AL75" s="680"/>
      <c r="AM75" s="680"/>
      <c r="AN75" s="680"/>
      <c r="AO75" s="682"/>
      <c r="AP75" s="678" t="s">
        <v>197</v>
      </c>
      <c r="AQ75" s="680"/>
      <c r="AR75" s="680"/>
      <c r="AS75" s="680"/>
      <c r="AT75" s="682"/>
      <c r="AU75" s="678" t="s">
        <v>197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536</v>
      </c>
      <c r="C76" s="674"/>
      <c r="D76" s="674"/>
      <c r="E76" s="674"/>
      <c r="F76" s="674"/>
      <c r="G76" s="674"/>
      <c r="H76" s="674"/>
      <c r="I76" s="674"/>
      <c r="J76" s="674"/>
      <c r="K76" s="674"/>
      <c r="L76" s="674"/>
      <c r="M76" s="674"/>
      <c r="N76" s="674"/>
      <c r="O76" s="674"/>
      <c r="P76" s="675"/>
      <c r="Q76" s="685">
        <v>941</v>
      </c>
      <c r="R76" s="680"/>
      <c r="S76" s="680"/>
      <c r="T76" s="680"/>
      <c r="U76" s="682"/>
      <c r="V76" s="678">
        <v>845</v>
      </c>
      <c r="W76" s="680"/>
      <c r="X76" s="680"/>
      <c r="Y76" s="680"/>
      <c r="Z76" s="682"/>
      <c r="AA76" s="678">
        <v>95</v>
      </c>
      <c r="AB76" s="680"/>
      <c r="AC76" s="680"/>
      <c r="AD76" s="680"/>
      <c r="AE76" s="682"/>
      <c r="AF76" s="678">
        <v>95</v>
      </c>
      <c r="AG76" s="680"/>
      <c r="AH76" s="680"/>
      <c r="AI76" s="680"/>
      <c r="AJ76" s="682"/>
      <c r="AK76" s="678" t="s">
        <v>197</v>
      </c>
      <c r="AL76" s="680"/>
      <c r="AM76" s="680"/>
      <c r="AN76" s="680"/>
      <c r="AO76" s="682"/>
      <c r="AP76" s="678" t="s">
        <v>197</v>
      </c>
      <c r="AQ76" s="680"/>
      <c r="AR76" s="680"/>
      <c r="AS76" s="680"/>
      <c r="AT76" s="682"/>
      <c r="AU76" s="678" t="s">
        <v>197</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537</v>
      </c>
      <c r="C77" s="674"/>
      <c r="D77" s="674"/>
      <c r="E77" s="674"/>
      <c r="F77" s="674"/>
      <c r="G77" s="674"/>
      <c r="H77" s="674"/>
      <c r="I77" s="674"/>
      <c r="J77" s="674"/>
      <c r="K77" s="674"/>
      <c r="L77" s="674"/>
      <c r="M77" s="674"/>
      <c r="N77" s="674"/>
      <c r="O77" s="674"/>
      <c r="P77" s="675"/>
      <c r="Q77" s="685">
        <v>134</v>
      </c>
      <c r="R77" s="680"/>
      <c r="S77" s="680"/>
      <c r="T77" s="680"/>
      <c r="U77" s="682"/>
      <c r="V77" s="678">
        <v>104</v>
      </c>
      <c r="W77" s="680"/>
      <c r="X77" s="680"/>
      <c r="Y77" s="680"/>
      <c r="Z77" s="682"/>
      <c r="AA77" s="678">
        <v>30</v>
      </c>
      <c r="AB77" s="680"/>
      <c r="AC77" s="680"/>
      <c r="AD77" s="680"/>
      <c r="AE77" s="682"/>
      <c r="AF77" s="678">
        <v>30</v>
      </c>
      <c r="AG77" s="680"/>
      <c r="AH77" s="680"/>
      <c r="AI77" s="680"/>
      <c r="AJ77" s="682"/>
      <c r="AK77" s="678" t="s">
        <v>197</v>
      </c>
      <c r="AL77" s="680"/>
      <c r="AM77" s="680"/>
      <c r="AN77" s="680"/>
      <c r="AO77" s="682"/>
      <c r="AP77" s="678" t="s">
        <v>197</v>
      </c>
      <c r="AQ77" s="680"/>
      <c r="AR77" s="680"/>
      <c r="AS77" s="680"/>
      <c r="AT77" s="682"/>
      <c r="AU77" s="678" t="s">
        <v>197</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16</v>
      </c>
      <c r="C78" s="674"/>
      <c r="D78" s="674"/>
      <c r="E78" s="674"/>
      <c r="F78" s="674"/>
      <c r="G78" s="674"/>
      <c r="H78" s="674"/>
      <c r="I78" s="674"/>
      <c r="J78" s="674"/>
      <c r="K78" s="674"/>
      <c r="L78" s="674"/>
      <c r="M78" s="674"/>
      <c r="N78" s="674"/>
      <c r="O78" s="674"/>
      <c r="P78" s="675"/>
      <c r="Q78" s="676">
        <v>188</v>
      </c>
      <c r="R78" s="677"/>
      <c r="S78" s="677"/>
      <c r="T78" s="677"/>
      <c r="U78" s="677"/>
      <c r="V78" s="677">
        <v>162</v>
      </c>
      <c r="W78" s="677"/>
      <c r="X78" s="677"/>
      <c r="Y78" s="677"/>
      <c r="Z78" s="677"/>
      <c r="AA78" s="677">
        <v>26</v>
      </c>
      <c r="AB78" s="677"/>
      <c r="AC78" s="677"/>
      <c r="AD78" s="677"/>
      <c r="AE78" s="677"/>
      <c r="AF78" s="677">
        <v>26</v>
      </c>
      <c r="AG78" s="677"/>
      <c r="AH78" s="677"/>
      <c r="AI78" s="677"/>
      <c r="AJ78" s="677"/>
      <c r="AK78" s="677" t="s">
        <v>197</v>
      </c>
      <c r="AL78" s="677"/>
      <c r="AM78" s="677"/>
      <c r="AN78" s="677"/>
      <c r="AO78" s="677"/>
      <c r="AP78" s="677" t="s">
        <v>197</v>
      </c>
      <c r="AQ78" s="677"/>
      <c r="AR78" s="677"/>
      <c r="AS78" s="677"/>
      <c r="AT78" s="677"/>
      <c r="AU78" s="677" t="s">
        <v>197</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t="s">
        <v>538</v>
      </c>
      <c r="C79" s="674"/>
      <c r="D79" s="674"/>
      <c r="E79" s="674"/>
      <c r="F79" s="674"/>
      <c r="G79" s="674"/>
      <c r="H79" s="674"/>
      <c r="I79" s="674"/>
      <c r="J79" s="674"/>
      <c r="K79" s="674"/>
      <c r="L79" s="674"/>
      <c r="M79" s="674"/>
      <c r="N79" s="674"/>
      <c r="O79" s="674"/>
      <c r="P79" s="675"/>
      <c r="Q79" s="676">
        <v>452</v>
      </c>
      <c r="R79" s="677"/>
      <c r="S79" s="677"/>
      <c r="T79" s="677"/>
      <c r="U79" s="677"/>
      <c r="V79" s="677">
        <v>233</v>
      </c>
      <c r="W79" s="677"/>
      <c r="X79" s="677"/>
      <c r="Y79" s="677"/>
      <c r="Z79" s="677"/>
      <c r="AA79" s="677">
        <v>220</v>
      </c>
      <c r="AB79" s="677"/>
      <c r="AC79" s="677"/>
      <c r="AD79" s="677"/>
      <c r="AE79" s="677"/>
      <c r="AF79" s="677">
        <v>220</v>
      </c>
      <c r="AG79" s="677"/>
      <c r="AH79" s="677"/>
      <c r="AI79" s="677"/>
      <c r="AJ79" s="677"/>
      <c r="AK79" s="677" t="s">
        <v>197</v>
      </c>
      <c r="AL79" s="677"/>
      <c r="AM79" s="677"/>
      <c r="AN79" s="677"/>
      <c r="AO79" s="677"/>
      <c r="AP79" s="677" t="s">
        <v>197</v>
      </c>
      <c r="AQ79" s="677"/>
      <c r="AR79" s="677"/>
      <c r="AS79" s="677"/>
      <c r="AT79" s="677"/>
      <c r="AU79" s="677" t="s">
        <v>197</v>
      </c>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t="s">
        <v>539</v>
      </c>
      <c r="C80" s="674"/>
      <c r="D80" s="674"/>
      <c r="E80" s="674"/>
      <c r="F80" s="674"/>
      <c r="G80" s="674"/>
      <c r="H80" s="674"/>
      <c r="I80" s="674"/>
      <c r="J80" s="674"/>
      <c r="K80" s="674"/>
      <c r="L80" s="674"/>
      <c r="M80" s="674"/>
      <c r="N80" s="674"/>
      <c r="O80" s="674"/>
      <c r="P80" s="675"/>
      <c r="Q80" s="676">
        <v>1440</v>
      </c>
      <c r="R80" s="677"/>
      <c r="S80" s="677"/>
      <c r="T80" s="677"/>
      <c r="U80" s="677"/>
      <c r="V80" s="677">
        <v>1433</v>
      </c>
      <c r="W80" s="677"/>
      <c r="X80" s="677"/>
      <c r="Y80" s="677"/>
      <c r="Z80" s="677"/>
      <c r="AA80" s="677">
        <v>7</v>
      </c>
      <c r="AB80" s="677"/>
      <c r="AC80" s="677"/>
      <c r="AD80" s="677"/>
      <c r="AE80" s="677"/>
      <c r="AF80" s="677">
        <v>7</v>
      </c>
      <c r="AG80" s="677"/>
      <c r="AH80" s="677"/>
      <c r="AI80" s="677"/>
      <c r="AJ80" s="677"/>
      <c r="AK80" s="677" t="s">
        <v>197</v>
      </c>
      <c r="AL80" s="677"/>
      <c r="AM80" s="677"/>
      <c r="AN80" s="677"/>
      <c r="AO80" s="677"/>
      <c r="AP80" s="677" t="s">
        <v>197</v>
      </c>
      <c r="AQ80" s="677"/>
      <c r="AR80" s="677"/>
      <c r="AS80" s="677"/>
      <c r="AT80" s="677"/>
      <c r="AU80" s="677" t="s">
        <v>197</v>
      </c>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t="s">
        <v>540</v>
      </c>
      <c r="C81" s="674"/>
      <c r="D81" s="674"/>
      <c r="E81" s="674"/>
      <c r="F81" s="674"/>
      <c r="G81" s="674"/>
      <c r="H81" s="674"/>
      <c r="I81" s="674"/>
      <c r="J81" s="674"/>
      <c r="K81" s="674"/>
      <c r="L81" s="674"/>
      <c r="M81" s="674"/>
      <c r="N81" s="674"/>
      <c r="O81" s="674"/>
      <c r="P81" s="675"/>
      <c r="Q81" s="676">
        <v>388762</v>
      </c>
      <c r="R81" s="677"/>
      <c r="S81" s="677"/>
      <c r="T81" s="677"/>
      <c r="U81" s="677"/>
      <c r="V81" s="677">
        <v>379528</v>
      </c>
      <c r="W81" s="677"/>
      <c r="X81" s="677"/>
      <c r="Y81" s="677"/>
      <c r="Z81" s="677"/>
      <c r="AA81" s="677">
        <v>9234</v>
      </c>
      <c r="AB81" s="677"/>
      <c r="AC81" s="677"/>
      <c r="AD81" s="677"/>
      <c r="AE81" s="677"/>
      <c r="AF81" s="677">
        <v>8886</v>
      </c>
      <c r="AG81" s="677"/>
      <c r="AH81" s="677"/>
      <c r="AI81" s="677"/>
      <c r="AJ81" s="677"/>
      <c r="AK81" s="677">
        <v>3256</v>
      </c>
      <c r="AL81" s="677"/>
      <c r="AM81" s="677"/>
      <c r="AN81" s="677"/>
      <c r="AO81" s="677"/>
      <c r="AP81" s="677" t="s">
        <v>197</v>
      </c>
      <c r="AQ81" s="677"/>
      <c r="AR81" s="677"/>
      <c r="AS81" s="677"/>
      <c r="AT81" s="677"/>
      <c r="AU81" s="677" t="s">
        <v>197</v>
      </c>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250</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9473</v>
      </c>
      <c r="AG88" s="700"/>
      <c r="AH88" s="700"/>
      <c r="AI88" s="700"/>
      <c r="AJ88" s="700"/>
      <c r="AK88" s="705"/>
      <c r="AL88" s="705"/>
      <c r="AM88" s="705"/>
      <c r="AN88" s="705"/>
      <c r="AO88" s="705"/>
      <c r="AP88" s="700">
        <v>1468</v>
      </c>
      <c r="AQ88" s="700"/>
      <c r="AR88" s="700"/>
      <c r="AS88" s="700"/>
      <c r="AT88" s="700"/>
      <c r="AU88" s="700">
        <v>187</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696" t="s">
        <v>451</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18</v>
      </c>
      <c r="CS102" s="709"/>
      <c r="CT102" s="709"/>
      <c r="CU102" s="709"/>
      <c r="CV102" s="749"/>
      <c r="CW102" s="748" t="s">
        <v>197</v>
      </c>
      <c r="CX102" s="709"/>
      <c r="CY102" s="709"/>
      <c r="CZ102" s="709"/>
      <c r="DA102" s="749"/>
      <c r="DB102" s="748" t="s">
        <v>197</v>
      </c>
      <c r="DC102" s="709"/>
      <c r="DD102" s="709"/>
      <c r="DE102" s="709"/>
      <c r="DF102" s="749"/>
      <c r="DG102" s="748" t="s">
        <v>197</v>
      </c>
      <c r="DH102" s="709"/>
      <c r="DI102" s="709"/>
      <c r="DJ102" s="709"/>
      <c r="DK102" s="749"/>
      <c r="DL102" s="748">
        <v>1500</v>
      </c>
      <c r="DM102" s="709"/>
      <c r="DN102" s="709"/>
      <c r="DO102" s="709"/>
      <c r="DP102" s="749"/>
      <c r="DQ102" s="748">
        <v>150</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466</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467</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469</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199</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388</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388</v>
      </c>
      <c r="CB109" s="757"/>
      <c r="CC109" s="757"/>
      <c r="CD109" s="757"/>
      <c r="CE109" s="758"/>
      <c r="CF109" s="761" t="s">
        <v>473</v>
      </c>
      <c r="CG109" s="761"/>
      <c r="CH109" s="761"/>
      <c r="CI109" s="761"/>
      <c r="CJ109" s="761"/>
      <c r="CK109" s="759" t="s">
        <v>97</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388</v>
      </c>
      <c r="DR109" s="757"/>
      <c r="DS109" s="757"/>
      <c r="DT109" s="757"/>
      <c r="DU109" s="758"/>
      <c r="DV109" s="759" t="s">
        <v>473</v>
      </c>
      <c r="DW109" s="757"/>
      <c r="DX109" s="757"/>
      <c r="DY109" s="757"/>
      <c r="DZ109" s="760"/>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1881343</v>
      </c>
      <c r="AB110" s="766"/>
      <c r="AC110" s="766"/>
      <c r="AD110" s="766"/>
      <c r="AE110" s="767"/>
      <c r="AF110" s="768">
        <v>1860734</v>
      </c>
      <c r="AG110" s="766"/>
      <c r="AH110" s="766"/>
      <c r="AI110" s="766"/>
      <c r="AJ110" s="767"/>
      <c r="AK110" s="768">
        <v>1830145</v>
      </c>
      <c r="AL110" s="766"/>
      <c r="AM110" s="766"/>
      <c r="AN110" s="766"/>
      <c r="AO110" s="767"/>
      <c r="AP110" s="769">
        <v>19</v>
      </c>
      <c r="AQ110" s="770"/>
      <c r="AR110" s="770"/>
      <c r="AS110" s="770"/>
      <c r="AT110" s="771"/>
      <c r="AU110" s="974" t="s">
        <v>122</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23578242</v>
      </c>
      <c r="BR110" s="774"/>
      <c r="BS110" s="774"/>
      <c r="BT110" s="774"/>
      <c r="BU110" s="774"/>
      <c r="BV110" s="774">
        <v>24723748</v>
      </c>
      <c r="BW110" s="774"/>
      <c r="BX110" s="774"/>
      <c r="BY110" s="774"/>
      <c r="BZ110" s="774"/>
      <c r="CA110" s="774">
        <v>23600006</v>
      </c>
      <c r="CB110" s="774"/>
      <c r="CC110" s="774"/>
      <c r="CD110" s="774"/>
      <c r="CE110" s="774"/>
      <c r="CF110" s="775">
        <v>245.1</v>
      </c>
      <c r="CG110" s="776"/>
      <c r="CH110" s="776"/>
      <c r="CI110" s="776"/>
      <c r="CJ110" s="776"/>
      <c r="CK110" s="980" t="s">
        <v>385</v>
      </c>
      <c r="CL110" s="981"/>
      <c r="CM110" s="772"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v>181606</v>
      </c>
      <c r="BR111" s="792"/>
      <c r="BS111" s="792"/>
      <c r="BT111" s="792"/>
      <c r="BU111" s="792"/>
      <c r="BV111" s="792">
        <v>145994</v>
      </c>
      <c r="BW111" s="792"/>
      <c r="BX111" s="792"/>
      <c r="BY111" s="792"/>
      <c r="BZ111" s="792"/>
      <c r="CA111" s="792">
        <v>161517</v>
      </c>
      <c r="CB111" s="792"/>
      <c r="CC111" s="792"/>
      <c r="CD111" s="792"/>
      <c r="CE111" s="792"/>
      <c r="CF111" s="793">
        <v>1.7</v>
      </c>
      <c r="CG111" s="794"/>
      <c r="CH111" s="794"/>
      <c r="CI111" s="794"/>
      <c r="CJ111" s="794"/>
      <c r="CK111" s="982"/>
      <c r="CL111" s="983"/>
      <c r="CM111" s="788" t="s">
        <v>136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155</v>
      </c>
      <c r="B112" s="944"/>
      <c r="C112" s="789" t="s">
        <v>476</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269</v>
      </c>
      <c r="BA112" s="789"/>
      <c r="BB112" s="789"/>
      <c r="BC112" s="789"/>
      <c r="BD112" s="789"/>
      <c r="BE112" s="789"/>
      <c r="BF112" s="789"/>
      <c r="BG112" s="789"/>
      <c r="BH112" s="789"/>
      <c r="BI112" s="789"/>
      <c r="BJ112" s="789"/>
      <c r="BK112" s="789"/>
      <c r="BL112" s="789"/>
      <c r="BM112" s="789"/>
      <c r="BN112" s="789"/>
      <c r="BO112" s="789"/>
      <c r="BP112" s="790"/>
      <c r="BQ112" s="791">
        <v>4698577</v>
      </c>
      <c r="BR112" s="792"/>
      <c r="BS112" s="792"/>
      <c r="BT112" s="792"/>
      <c r="BU112" s="792"/>
      <c r="BV112" s="792">
        <v>4516570</v>
      </c>
      <c r="BW112" s="792"/>
      <c r="BX112" s="792"/>
      <c r="BY112" s="792"/>
      <c r="BZ112" s="792"/>
      <c r="CA112" s="792">
        <v>4445460</v>
      </c>
      <c r="CB112" s="792"/>
      <c r="CC112" s="792"/>
      <c r="CD112" s="792"/>
      <c r="CE112" s="792"/>
      <c r="CF112" s="793">
        <v>46.2</v>
      </c>
      <c r="CG112" s="794"/>
      <c r="CH112" s="794"/>
      <c r="CI112" s="794"/>
      <c r="CJ112" s="794"/>
      <c r="CK112" s="982"/>
      <c r="CL112" s="983"/>
      <c r="CM112" s="788" t="s">
        <v>395</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136547</v>
      </c>
      <c r="DH112" s="792"/>
      <c r="DI112" s="792"/>
      <c r="DJ112" s="792"/>
      <c r="DK112" s="792"/>
      <c r="DL112" s="792">
        <v>110277</v>
      </c>
      <c r="DM112" s="792"/>
      <c r="DN112" s="792"/>
      <c r="DO112" s="792"/>
      <c r="DP112" s="792"/>
      <c r="DQ112" s="792">
        <v>85960</v>
      </c>
      <c r="DR112" s="792"/>
      <c r="DS112" s="792"/>
      <c r="DT112" s="792"/>
      <c r="DU112" s="792"/>
      <c r="DV112" s="795">
        <v>0.9</v>
      </c>
      <c r="DW112" s="795"/>
      <c r="DX112" s="795"/>
      <c r="DY112" s="795"/>
      <c r="DZ112" s="796"/>
    </row>
    <row r="113" spans="1:130" s="48" customFormat="1" ht="26.25" customHeight="1" x14ac:dyDescent="0.15">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357781</v>
      </c>
      <c r="AB113" s="782"/>
      <c r="AC113" s="782"/>
      <c r="AD113" s="782"/>
      <c r="AE113" s="783"/>
      <c r="AF113" s="784">
        <v>367880</v>
      </c>
      <c r="AG113" s="782"/>
      <c r="AH113" s="782"/>
      <c r="AI113" s="782"/>
      <c r="AJ113" s="783"/>
      <c r="AK113" s="784">
        <v>356309</v>
      </c>
      <c r="AL113" s="782"/>
      <c r="AM113" s="782"/>
      <c r="AN113" s="782"/>
      <c r="AO113" s="783"/>
      <c r="AP113" s="785">
        <v>3.7</v>
      </c>
      <c r="AQ113" s="786"/>
      <c r="AR113" s="786"/>
      <c r="AS113" s="786"/>
      <c r="AT113" s="787"/>
      <c r="AU113" s="976"/>
      <c r="AV113" s="977"/>
      <c r="AW113" s="977"/>
      <c r="AX113" s="977"/>
      <c r="AY113" s="977"/>
      <c r="AZ113" s="788" t="s">
        <v>202</v>
      </c>
      <c r="BA113" s="789"/>
      <c r="BB113" s="789"/>
      <c r="BC113" s="789"/>
      <c r="BD113" s="789"/>
      <c r="BE113" s="789"/>
      <c r="BF113" s="789"/>
      <c r="BG113" s="789"/>
      <c r="BH113" s="789"/>
      <c r="BI113" s="789"/>
      <c r="BJ113" s="789"/>
      <c r="BK113" s="789"/>
      <c r="BL113" s="789"/>
      <c r="BM113" s="789"/>
      <c r="BN113" s="789"/>
      <c r="BO113" s="789"/>
      <c r="BP113" s="790"/>
      <c r="BQ113" s="791">
        <v>126725</v>
      </c>
      <c r="BR113" s="792"/>
      <c r="BS113" s="792"/>
      <c r="BT113" s="792"/>
      <c r="BU113" s="792"/>
      <c r="BV113" s="792">
        <v>138563</v>
      </c>
      <c r="BW113" s="792"/>
      <c r="BX113" s="792"/>
      <c r="BY113" s="792"/>
      <c r="BZ113" s="792"/>
      <c r="CA113" s="792">
        <v>186594</v>
      </c>
      <c r="CB113" s="792"/>
      <c r="CC113" s="792"/>
      <c r="CD113" s="792"/>
      <c r="CE113" s="792"/>
      <c r="CF113" s="793">
        <v>1.9</v>
      </c>
      <c r="CG113" s="794"/>
      <c r="CH113" s="794"/>
      <c r="CI113" s="794"/>
      <c r="CJ113" s="794"/>
      <c r="CK113" s="982"/>
      <c r="CL113" s="983"/>
      <c r="CM113" s="788" t="s">
        <v>405</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32941</v>
      </c>
      <c r="AB114" s="782"/>
      <c r="AC114" s="782"/>
      <c r="AD114" s="782"/>
      <c r="AE114" s="783"/>
      <c r="AF114" s="784">
        <v>28900</v>
      </c>
      <c r="AG114" s="782"/>
      <c r="AH114" s="782"/>
      <c r="AI114" s="782"/>
      <c r="AJ114" s="783"/>
      <c r="AK114" s="784">
        <v>23053</v>
      </c>
      <c r="AL114" s="782"/>
      <c r="AM114" s="782"/>
      <c r="AN114" s="782"/>
      <c r="AO114" s="783"/>
      <c r="AP114" s="785">
        <v>0.2</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2679163</v>
      </c>
      <c r="BR114" s="792"/>
      <c r="BS114" s="792"/>
      <c r="BT114" s="792"/>
      <c r="BU114" s="792"/>
      <c r="BV114" s="792">
        <v>2663668</v>
      </c>
      <c r="BW114" s="792"/>
      <c r="BX114" s="792"/>
      <c r="BY114" s="792"/>
      <c r="BZ114" s="792"/>
      <c r="CA114" s="792">
        <v>2664675</v>
      </c>
      <c r="CB114" s="792"/>
      <c r="CC114" s="792"/>
      <c r="CD114" s="792"/>
      <c r="CE114" s="792"/>
      <c r="CF114" s="793">
        <v>27.7</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34971</v>
      </c>
      <c r="AB115" s="782"/>
      <c r="AC115" s="782"/>
      <c r="AD115" s="782"/>
      <c r="AE115" s="783"/>
      <c r="AF115" s="784">
        <v>35518</v>
      </c>
      <c r="AG115" s="782"/>
      <c r="AH115" s="782"/>
      <c r="AI115" s="782"/>
      <c r="AJ115" s="783"/>
      <c r="AK115" s="784">
        <v>36595</v>
      </c>
      <c r="AL115" s="782"/>
      <c r="AM115" s="782"/>
      <c r="AN115" s="782"/>
      <c r="AO115" s="783"/>
      <c r="AP115" s="785">
        <v>0.4</v>
      </c>
      <c r="AQ115" s="786"/>
      <c r="AR115" s="786"/>
      <c r="AS115" s="786"/>
      <c r="AT115" s="787"/>
      <c r="AU115" s="976"/>
      <c r="AV115" s="977"/>
      <c r="AW115" s="977"/>
      <c r="AX115" s="977"/>
      <c r="AY115" s="977"/>
      <c r="AZ115" s="788" t="s">
        <v>343</v>
      </c>
      <c r="BA115" s="789"/>
      <c r="BB115" s="789"/>
      <c r="BC115" s="789"/>
      <c r="BD115" s="789"/>
      <c r="BE115" s="789"/>
      <c r="BF115" s="789"/>
      <c r="BG115" s="789"/>
      <c r="BH115" s="789"/>
      <c r="BI115" s="789"/>
      <c r="BJ115" s="789"/>
      <c r="BK115" s="789"/>
      <c r="BL115" s="789"/>
      <c r="BM115" s="789"/>
      <c r="BN115" s="789"/>
      <c r="BO115" s="789"/>
      <c r="BP115" s="790"/>
      <c r="BQ115" s="791" t="s">
        <v>197</v>
      </c>
      <c r="BR115" s="792"/>
      <c r="BS115" s="792"/>
      <c r="BT115" s="792"/>
      <c r="BU115" s="792"/>
      <c r="BV115" s="792" t="s">
        <v>197</v>
      </c>
      <c r="BW115" s="792"/>
      <c r="BX115" s="792"/>
      <c r="BY115" s="792"/>
      <c r="BZ115" s="792"/>
      <c r="CA115" s="792">
        <v>150162</v>
      </c>
      <c r="CB115" s="792"/>
      <c r="CC115" s="792"/>
      <c r="CD115" s="792"/>
      <c r="CE115" s="792"/>
      <c r="CF115" s="793">
        <v>1.6</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222</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273</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320</v>
      </c>
      <c r="Z117" s="758"/>
      <c r="AA117" s="803">
        <v>2307036</v>
      </c>
      <c r="AB117" s="804"/>
      <c r="AC117" s="804"/>
      <c r="AD117" s="804"/>
      <c r="AE117" s="805"/>
      <c r="AF117" s="806">
        <v>2293032</v>
      </c>
      <c r="AG117" s="804"/>
      <c r="AH117" s="804"/>
      <c r="AI117" s="804"/>
      <c r="AJ117" s="805"/>
      <c r="AK117" s="806">
        <v>2246102</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335</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97</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388</v>
      </c>
      <c r="AL118" s="757"/>
      <c r="AM118" s="757"/>
      <c r="AN118" s="757"/>
      <c r="AO118" s="758"/>
      <c r="AP118" s="759" t="s">
        <v>473</v>
      </c>
      <c r="AQ118" s="757"/>
      <c r="AR118" s="757"/>
      <c r="AS118" s="757"/>
      <c r="AT118" s="760"/>
      <c r="AU118" s="976"/>
      <c r="AV118" s="977"/>
      <c r="AW118" s="977"/>
      <c r="AX118" s="977"/>
      <c r="AY118" s="977"/>
      <c r="AZ118" s="813" t="s">
        <v>482</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385</v>
      </c>
      <c r="B119" s="981"/>
      <c r="C119" s="772"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273</v>
      </c>
      <c r="BA119" s="69"/>
      <c r="BB119" s="69"/>
      <c r="BC119" s="69"/>
      <c r="BD119" s="69"/>
      <c r="BE119" s="69"/>
      <c r="BF119" s="69"/>
      <c r="BG119" s="69"/>
      <c r="BH119" s="69"/>
      <c r="BI119" s="69"/>
      <c r="BJ119" s="69"/>
      <c r="BK119" s="69"/>
      <c r="BL119" s="69"/>
      <c r="BM119" s="69"/>
      <c r="BN119" s="69"/>
      <c r="BO119" s="802" t="s">
        <v>167</v>
      </c>
      <c r="BP119" s="816"/>
      <c r="BQ119" s="814">
        <v>31264313</v>
      </c>
      <c r="BR119" s="815"/>
      <c r="BS119" s="815"/>
      <c r="BT119" s="815"/>
      <c r="BU119" s="815"/>
      <c r="BV119" s="815">
        <v>32188543</v>
      </c>
      <c r="BW119" s="815"/>
      <c r="BX119" s="815"/>
      <c r="BY119" s="815"/>
      <c r="BZ119" s="815"/>
      <c r="CA119" s="815">
        <v>31208414</v>
      </c>
      <c r="CB119" s="815"/>
      <c r="CC119" s="815"/>
      <c r="CD119" s="815"/>
      <c r="CE119" s="815"/>
      <c r="CF119" s="817"/>
      <c r="CG119" s="818"/>
      <c r="CH119" s="818"/>
      <c r="CI119" s="818"/>
      <c r="CJ119" s="819"/>
      <c r="CK119" s="984"/>
      <c r="CL119" s="985"/>
      <c r="CM119" s="813" t="s">
        <v>484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45059</v>
      </c>
      <c r="DH119" s="821"/>
      <c r="DI119" s="821"/>
      <c r="DJ119" s="821"/>
      <c r="DK119" s="822"/>
      <c r="DL119" s="823">
        <v>35717</v>
      </c>
      <c r="DM119" s="821"/>
      <c r="DN119" s="821"/>
      <c r="DO119" s="821"/>
      <c r="DP119" s="822"/>
      <c r="DQ119" s="823">
        <v>75557</v>
      </c>
      <c r="DR119" s="821"/>
      <c r="DS119" s="821"/>
      <c r="DT119" s="821"/>
      <c r="DU119" s="822"/>
      <c r="DV119" s="824">
        <v>0.8</v>
      </c>
      <c r="DW119" s="825"/>
      <c r="DX119" s="825"/>
      <c r="DY119" s="825"/>
      <c r="DZ119" s="826"/>
    </row>
    <row r="120" spans="1:130" s="48" customFormat="1" ht="26.25" customHeight="1" x14ac:dyDescent="0.15">
      <c r="A120" s="987"/>
      <c r="B120" s="983"/>
      <c r="C120" s="788" t="s">
        <v>136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477</v>
      </c>
      <c r="AV120" s="950"/>
      <c r="AW120" s="950"/>
      <c r="AX120" s="950"/>
      <c r="AY120" s="951"/>
      <c r="AZ120" s="772" t="s">
        <v>212</v>
      </c>
      <c r="BA120" s="763"/>
      <c r="BB120" s="763"/>
      <c r="BC120" s="763"/>
      <c r="BD120" s="763"/>
      <c r="BE120" s="763"/>
      <c r="BF120" s="763"/>
      <c r="BG120" s="763"/>
      <c r="BH120" s="763"/>
      <c r="BI120" s="763"/>
      <c r="BJ120" s="763"/>
      <c r="BK120" s="763"/>
      <c r="BL120" s="763"/>
      <c r="BM120" s="763"/>
      <c r="BN120" s="763"/>
      <c r="BO120" s="763"/>
      <c r="BP120" s="764"/>
      <c r="BQ120" s="773">
        <v>5233296</v>
      </c>
      <c r="BR120" s="774"/>
      <c r="BS120" s="774"/>
      <c r="BT120" s="774"/>
      <c r="BU120" s="774"/>
      <c r="BV120" s="774">
        <v>5461826</v>
      </c>
      <c r="BW120" s="774"/>
      <c r="BX120" s="774"/>
      <c r="BY120" s="774"/>
      <c r="BZ120" s="774"/>
      <c r="CA120" s="774">
        <v>6284606</v>
      </c>
      <c r="CB120" s="774"/>
      <c r="CC120" s="774"/>
      <c r="CD120" s="774"/>
      <c r="CE120" s="774"/>
      <c r="CF120" s="775">
        <v>65.3</v>
      </c>
      <c r="CG120" s="776"/>
      <c r="CH120" s="776"/>
      <c r="CI120" s="776"/>
      <c r="CJ120" s="776"/>
      <c r="CK120" s="957" t="s">
        <v>270</v>
      </c>
      <c r="CL120" s="958"/>
      <c r="CM120" s="958"/>
      <c r="CN120" s="958"/>
      <c r="CO120" s="959"/>
      <c r="CP120" s="827" t="s">
        <v>348</v>
      </c>
      <c r="CQ120" s="828"/>
      <c r="CR120" s="828"/>
      <c r="CS120" s="828"/>
      <c r="CT120" s="828"/>
      <c r="CU120" s="828"/>
      <c r="CV120" s="828"/>
      <c r="CW120" s="828"/>
      <c r="CX120" s="828"/>
      <c r="CY120" s="828"/>
      <c r="CZ120" s="828"/>
      <c r="DA120" s="828"/>
      <c r="DB120" s="828"/>
      <c r="DC120" s="828"/>
      <c r="DD120" s="828"/>
      <c r="DE120" s="828"/>
      <c r="DF120" s="829"/>
      <c r="DG120" s="773">
        <v>4620908</v>
      </c>
      <c r="DH120" s="774"/>
      <c r="DI120" s="774"/>
      <c r="DJ120" s="774"/>
      <c r="DK120" s="774"/>
      <c r="DL120" s="774">
        <v>4315672</v>
      </c>
      <c r="DM120" s="774"/>
      <c r="DN120" s="774"/>
      <c r="DO120" s="774"/>
      <c r="DP120" s="774"/>
      <c r="DQ120" s="774">
        <v>4202345</v>
      </c>
      <c r="DR120" s="774"/>
      <c r="DS120" s="774"/>
      <c r="DT120" s="774"/>
      <c r="DU120" s="774"/>
      <c r="DV120" s="777">
        <v>43.6</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25628</v>
      </c>
      <c r="AB121" s="782"/>
      <c r="AC121" s="782"/>
      <c r="AD121" s="782"/>
      <c r="AE121" s="783"/>
      <c r="AF121" s="784">
        <v>26175</v>
      </c>
      <c r="AG121" s="782"/>
      <c r="AH121" s="782"/>
      <c r="AI121" s="782"/>
      <c r="AJ121" s="783"/>
      <c r="AK121" s="784">
        <v>27253</v>
      </c>
      <c r="AL121" s="782"/>
      <c r="AM121" s="782"/>
      <c r="AN121" s="782"/>
      <c r="AO121" s="783"/>
      <c r="AP121" s="785">
        <v>0.3</v>
      </c>
      <c r="AQ121" s="786"/>
      <c r="AR121" s="786"/>
      <c r="AS121" s="786"/>
      <c r="AT121" s="787"/>
      <c r="AU121" s="952"/>
      <c r="AV121" s="953"/>
      <c r="AW121" s="953"/>
      <c r="AX121" s="953"/>
      <c r="AY121" s="954"/>
      <c r="AZ121" s="788" t="s">
        <v>389</v>
      </c>
      <c r="BA121" s="789"/>
      <c r="BB121" s="789"/>
      <c r="BC121" s="789"/>
      <c r="BD121" s="789"/>
      <c r="BE121" s="789"/>
      <c r="BF121" s="789"/>
      <c r="BG121" s="789"/>
      <c r="BH121" s="789"/>
      <c r="BI121" s="789"/>
      <c r="BJ121" s="789"/>
      <c r="BK121" s="789"/>
      <c r="BL121" s="789"/>
      <c r="BM121" s="789"/>
      <c r="BN121" s="789"/>
      <c r="BO121" s="789"/>
      <c r="BP121" s="790"/>
      <c r="BQ121" s="791">
        <v>939524</v>
      </c>
      <c r="BR121" s="792"/>
      <c r="BS121" s="792"/>
      <c r="BT121" s="792"/>
      <c r="BU121" s="792"/>
      <c r="BV121" s="792">
        <v>870667</v>
      </c>
      <c r="BW121" s="792"/>
      <c r="BX121" s="792"/>
      <c r="BY121" s="792"/>
      <c r="BZ121" s="792"/>
      <c r="CA121" s="792">
        <v>804072</v>
      </c>
      <c r="CB121" s="792"/>
      <c r="CC121" s="792"/>
      <c r="CD121" s="792"/>
      <c r="CE121" s="792"/>
      <c r="CF121" s="793">
        <v>8.3000000000000007</v>
      </c>
      <c r="CG121" s="794"/>
      <c r="CH121" s="794"/>
      <c r="CI121" s="794"/>
      <c r="CJ121" s="794"/>
      <c r="CK121" s="960"/>
      <c r="CL121" s="961"/>
      <c r="CM121" s="961"/>
      <c r="CN121" s="961"/>
      <c r="CO121" s="962"/>
      <c r="CP121" s="830" t="s">
        <v>462</v>
      </c>
      <c r="CQ121" s="831"/>
      <c r="CR121" s="831"/>
      <c r="CS121" s="831"/>
      <c r="CT121" s="831"/>
      <c r="CU121" s="831"/>
      <c r="CV121" s="831"/>
      <c r="CW121" s="831"/>
      <c r="CX121" s="831"/>
      <c r="CY121" s="831"/>
      <c r="CZ121" s="831"/>
      <c r="DA121" s="831"/>
      <c r="DB121" s="831"/>
      <c r="DC121" s="831"/>
      <c r="DD121" s="831"/>
      <c r="DE121" s="831"/>
      <c r="DF121" s="832"/>
      <c r="DG121" s="791">
        <v>77669</v>
      </c>
      <c r="DH121" s="792"/>
      <c r="DI121" s="792"/>
      <c r="DJ121" s="792"/>
      <c r="DK121" s="792"/>
      <c r="DL121" s="792">
        <v>200898</v>
      </c>
      <c r="DM121" s="792"/>
      <c r="DN121" s="792"/>
      <c r="DO121" s="792"/>
      <c r="DP121" s="792"/>
      <c r="DQ121" s="792">
        <v>243115</v>
      </c>
      <c r="DR121" s="792"/>
      <c r="DS121" s="792"/>
      <c r="DT121" s="792"/>
      <c r="DU121" s="792"/>
      <c r="DV121" s="795">
        <v>2.5</v>
      </c>
      <c r="DW121" s="795"/>
      <c r="DX121" s="795"/>
      <c r="DY121" s="795"/>
      <c r="DZ121" s="796"/>
    </row>
    <row r="122" spans="1:130" s="48" customFormat="1" ht="26.25" customHeight="1" x14ac:dyDescent="0.15">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486</v>
      </c>
      <c r="BA122" s="797"/>
      <c r="BB122" s="797"/>
      <c r="BC122" s="797"/>
      <c r="BD122" s="797"/>
      <c r="BE122" s="797"/>
      <c r="BF122" s="797"/>
      <c r="BG122" s="797"/>
      <c r="BH122" s="797"/>
      <c r="BI122" s="797"/>
      <c r="BJ122" s="797"/>
      <c r="BK122" s="797"/>
      <c r="BL122" s="797"/>
      <c r="BM122" s="797"/>
      <c r="BN122" s="797"/>
      <c r="BO122" s="797"/>
      <c r="BP122" s="798"/>
      <c r="BQ122" s="814">
        <v>18436498</v>
      </c>
      <c r="BR122" s="815"/>
      <c r="BS122" s="815"/>
      <c r="BT122" s="815"/>
      <c r="BU122" s="815"/>
      <c r="BV122" s="815">
        <v>18591635</v>
      </c>
      <c r="BW122" s="815"/>
      <c r="BX122" s="815"/>
      <c r="BY122" s="815"/>
      <c r="BZ122" s="815"/>
      <c r="CA122" s="815">
        <v>17750474</v>
      </c>
      <c r="CB122" s="815"/>
      <c r="CC122" s="815"/>
      <c r="CD122" s="815"/>
      <c r="CE122" s="815"/>
      <c r="CF122" s="833">
        <v>184.3</v>
      </c>
      <c r="CG122" s="834"/>
      <c r="CH122" s="834"/>
      <c r="CI122" s="834"/>
      <c r="CJ122" s="834"/>
      <c r="CK122" s="960"/>
      <c r="CL122" s="961"/>
      <c r="CM122" s="961"/>
      <c r="CN122" s="961"/>
      <c r="CO122" s="962"/>
      <c r="CP122" s="830" t="s">
        <v>170</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t="s">
        <v>197</v>
      </c>
      <c r="DR122" s="792"/>
      <c r="DS122" s="792"/>
      <c r="DT122" s="792"/>
      <c r="DU122" s="792"/>
      <c r="DV122" s="795" t="s">
        <v>197</v>
      </c>
      <c r="DW122" s="795"/>
      <c r="DX122" s="795"/>
      <c r="DY122" s="795"/>
      <c r="DZ122" s="796"/>
    </row>
    <row r="123" spans="1:130" s="48" customFormat="1" ht="26.25" customHeight="1" x14ac:dyDescent="0.15">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273</v>
      </c>
      <c r="BA123" s="69"/>
      <c r="BB123" s="69"/>
      <c r="BC123" s="69"/>
      <c r="BD123" s="69"/>
      <c r="BE123" s="69"/>
      <c r="BF123" s="69"/>
      <c r="BG123" s="69"/>
      <c r="BH123" s="69"/>
      <c r="BI123" s="69"/>
      <c r="BJ123" s="69"/>
      <c r="BK123" s="69"/>
      <c r="BL123" s="69"/>
      <c r="BM123" s="69"/>
      <c r="BN123" s="69"/>
      <c r="BO123" s="802" t="s">
        <v>219</v>
      </c>
      <c r="BP123" s="816"/>
      <c r="BQ123" s="835">
        <v>24609318</v>
      </c>
      <c r="BR123" s="836"/>
      <c r="BS123" s="836"/>
      <c r="BT123" s="836"/>
      <c r="BU123" s="836"/>
      <c r="BV123" s="836">
        <v>24924128</v>
      </c>
      <c r="BW123" s="836"/>
      <c r="BX123" s="836"/>
      <c r="BY123" s="836"/>
      <c r="BZ123" s="836"/>
      <c r="CA123" s="836">
        <v>24839152</v>
      </c>
      <c r="CB123" s="836"/>
      <c r="CC123" s="836"/>
      <c r="CD123" s="836"/>
      <c r="CE123" s="836"/>
      <c r="CF123" s="817"/>
      <c r="CG123" s="818"/>
      <c r="CH123" s="818"/>
      <c r="CI123" s="818"/>
      <c r="CJ123" s="819"/>
      <c r="CK123" s="960"/>
      <c r="CL123" s="961"/>
      <c r="CM123" s="961"/>
      <c r="CN123" s="961"/>
      <c r="CO123" s="962"/>
      <c r="CP123" s="830" t="s">
        <v>25</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15">
      <c r="A124" s="987"/>
      <c r="B124" s="983"/>
      <c r="C124" s="788" t="s">
        <v>335</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68.5</v>
      </c>
      <c r="BR124" s="841"/>
      <c r="BS124" s="841"/>
      <c r="BT124" s="841"/>
      <c r="BU124" s="841"/>
      <c r="BV124" s="841">
        <v>77.099999999999994</v>
      </c>
      <c r="BW124" s="841"/>
      <c r="BX124" s="841"/>
      <c r="BY124" s="841"/>
      <c r="BZ124" s="841"/>
      <c r="CA124" s="841">
        <v>66.099999999999994</v>
      </c>
      <c r="CB124" s="841"/>
      <c r="CC124" s="841"/>
      <c r="CD124" s="841"/>
      <c r="CE124" s="841"/>
      <c r="CF124" s="842"/>
      <c r="CG124" s="843"/>
      <c r="CH124" s="843"/>
      <c r="CI124" s="843"/>
      <c r="CJ124" s="844"/>
      <c r="CK124" s="963"/>
      <c r="CL124" s="963"/>
      <c r="CM124" s="963"/>
      <c r="CN124" s="963"/>
      <c r="CO124" s="964"/>
      <c r="CP124" s="830" t="s">
        <v>488</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489</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9343</v>
      </c>
      <c r="AB126" s="782"/>
      <c r="AC126" s="782"/>
      <c r="AD126" s="782"/>
      <c r="AE126" s="783"/>
      <c r="AF126" s="784">
        <v>9343</v>
      </c>
      <c r="AG126" s="782"/>
      <c r="AH126" s="782"/>
      <c r="AI126" s="782"/>
      <c r="AJ126" s="783"/>
      <c r="AK126" s="784">
        <v>9342</v>
      </c>
      <c r="AL126" s="782"/>
      <c r="AM126" s="782"/>
      <c r="AN126" s="782"/>
      <c r="AO126" s="783"/>
      <c r="AP126" s="785">
        <v>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418</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77</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492</v>
      </c>
      <c r="AY127" s="846"/>
      <c r="AZ127" s="846"/>
      <c r="BA127" s="846"/>
      <c r="BB127" s="846"/>
      <c r="BC127" s="846"/>
      <c r="BD127" s="846"/>
      <c r="BE127" s="847"/>
      <c r="BF127" s="848" t="s">
        <v>442</v>
      </c>
      <c r="BG127" s="846"/>
      <c r="BH127" s="846"/>
      <c r="BI127" s="846"/>
      <c r="BJ127" s="846"/>
      <c r="BK127" s="846"/>
      <c r="BL127" s="847"/>
      <c r="BM127" s="848" t="s">
        <v>419</v>
      </c>
      <c r="BN127" s="846"/>
      <c r="BO127" s="846"/>
      <c r="BP127" s="846"/>
      <c r="BQ127" s="846"/>
      <c r="BR127" s="846"/>
      <c r="BS127" s="847"/>
      <c r="BT127" s="848" t="s">
        <v>409</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448</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493</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65989</v>
      </c>
      <c r="AB128" s="766"/>
      <c r="AC128" s="766"/>
      <c r="AD128" s="766"/>
      <c r="AE128" s="767"/>
      <c r="AF128" s="768">
        <v>66972</v>
      </c>
      <c r="AG128" s="766"/>
      <c r="AH128" s="766"/>
      <c r="AI128" s="766"/>
      <c r="AJ128" s="767"/>
      <c r="AK128" s="768">
        <v>65432</v>
      </c>
      <c r="AL128" s="766"/>
      <c r="AM128" s="766"/>
      <c r="AN128" s="766"/>
      <c r="AO128" s="767"/>
      <c r="AP128" s="854"/>
      <c r="AQ128" s="855"/>
      <c r="AR128" s="855"/>
      <c r="AS128" s="855"/>
      <c r="AT128" s="856"/>
      <c r="AU128" s="56"/>
      <c r="AV128" s="56"/>
      <c r="AW128" s="56"/>
      <c r="AX128" s="762" t="s">
        <v>230</v>
      </c>
      <c r="AY128" s="763"/>
      <c r="AZ128" s="763"/>
      <c r="BA128" s="763"/>
      <c r="BB128" s="763"/>
      <c r="BC128" s="763"/>
      <c r="BD128" s="763"/>
      <c r="BE128" s="764"/>
      <c r="BF128" s="857" t="s">
        <v>197</v>
      </c>
      <c r="BG128" s="858"/>
      <c r="BH128" s="858"/>
      <c r="BI128" s="858"/>
      <c r="BJ128" s="858"/>
      <c r="BK128" s="858"/>
      <c r="BL128" s="859"/>
      <c r="BM128" s="857">
        <v>13.17</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t="s">
        <v>197</v>
      </c>
      <c r="DH128" s="864"/>
      <c r="DI128" s="864"/>
      <c r="DJ128" s="864"/>
      <c r="DK128" s="864"/>
      <c r="DL128" s="864" t="s">
        <v>197</v>
      </c>
      <c r="DM128" s="864"/>
      <c r="DN128" s="864"/>
      <c r="DO128" s="864"/>
      <c r="DP128" s="864"/>
      <c r="DQ128" s="864">
        <v>150162</v>
      </c>
      <c r="DR128" s="864"/>
      <c r="DS128" s="864"/>
      <c r="DT128" s="864"/>
      <c r="DU128" s="864"/>
      <c r="DV128" s="865">
        <v>1.6</v>
      </c>
      <c r="DW128" s="865"/>
      <c r="DX128" s="865"/>
      <c r="DY128" s="865"/>
      <c r="DZ128" s="866"/>
    </row>
    <row r="129" spans="1:131" s="48" customFormat="1" ht="26.25" customHeight="1" x14ac:dyDescent="0.15">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237</v>
      </c>
      <c r="X129" s="868"/>
      <c r="Y129" s="868"/>
      <c r="Z129" s="869"/>
      <c r="AA129" s="781">
        <v>11189839</v>
      </c>
      <c r="AB129" s="782"/>
      <c r="AC129" s="782"/>
      <c r="AD129" s="782"/>
      <c r="AE129" s="783"/>
      <c r="AF129" s="784">
        <v>10889078</v>
      </c>
      <c r="AG129" s="782"/>
      <c r="AH129" s="782"/>
      <c r="AI129" s="782"/>
      <c r="AJ129" s="783"/>
      <c r="AK129" s="784">
        <v>11055349</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197</v>
      </c>
      <c r="BG129" s="875"/>
      <c r="BH129" s="875"/>
      <c r="BI129" s="875"/>
      <c r="BJ129" s="875"/>
      <c r="BK129" s="875"/>
      <c r="BL129" s="876"/>
      <c r="BM129" s="874">
        <v>18.170000000000002</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494</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495</v>
      </c>
      <c r="X130" s="868"/>
      <c r="Y130" s="868"/>
      <c r="Z130" s="869"/>
      <c r="AA130" s="781">
        <v>1488184</v>
      </c>
      <c r="AB130" s="782"/>
      <c r="AC130" s="782"/>
      <c r="AD130" s="782"/>
      <c r="AE130" s="783"/>
      <c r="AF130" s="784">
        <v>1474114</v>
      </c>
      <c r="AG130" s="782"/>
      <c r="AH130" s="782"/>
      <c r="AI130" s="782"/>
      <c r="AJ130" s="783"/>
      <c r="AK130" s="784">
        <v>1425512</v>
      </c>
      <c r="AL130" s="782"/>
      <c r="AM130" s="782"/>
      <c r="AN130" s="782"/>
      <c r="AO130" s="783"/>
      <c r="AP130" s="870"/>
      <c r="AQ130" s="871"/>
      <c r="AR130" s="871"/>
      <c r="AS130" s="871"/>
      <c r="AT130" s="872"/>
      <c r="AU130" s="67"/>
      <c r="AV130" s="67"/>
      <c r="AW130" s="67"/>
      <c r="AX130" s="873" t="s">
        <v>433</v>
      </c>
      <c r="AY130" s="789"/>
      <c r="AZ130" s="789"/>
      <c r="BA130" s="789"/>
      <c r="BB130" s="789"/>
      <c r="BC130" s="789"/>
      <c r="BD130" s="789"/>
      <c r="BE130" s="790"/>
      <c r="BF130" s="878">
        <v>7.8</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9701655</v>
      </c>
      <c r="AB131" s="821"/>
      <c r="AC131" s="821"/>
      <c r="AD131" s="821"/>
      <c r="AE131" s="822"/>
      <c r="AF131" s="823">
        <v>9414964</v>
      </c>
      <c r="AG131" s="821"/>
      <c r="AH131" s="821"/>
      <c r="AI131" s="821"/>
      <c r="AJ131" s="822"/>
      <c r="AK131" s="823">
        <v>9629837</v>
      </c>
      <c r="AL131" s="821"/>
      <c r="AM131" s="821"/>
      <c r="AN131" s="821"/>
      <c r="AO131" s="822"/>
      <c r="AP131" s="887"/>
      <c r="AQ131" s="888"/>
      <c r="AR131" s="888"/>
      <c r="AS131" s="888"/>
      <c r="AT131" s="889"/>
      <c r="AU131" s="67"/>
      <c r="AV131" s="67"/>
      <c r="AW131" s="67"/>
      <c r="AX131" s="890" t="s">
        <v>58</v>
      </c>
      <c r="AY131" s="656"/>
      <c r="AZ131" s="656"/>
      <c r="BA131" s="656"/>
      <c r="BB131" s="656"/>
      <c r="BC131" s="656"/>
      <c r="BD131" s="656"/>
      <c r="BE131" s="862"/>
      <c r="BF131" s="891">
        <v>66.099999999999994</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496</v>
      </c>
      <c r="W132" s="897"/>
      <c r="X132" s="897"/>
      <c r="Y132" s="897"/>
      <c r="Z132" s="898"/>
      <c r="AA132" s="899">
        <v>7.7601502010000001</v>
      </c>
      <c r="AB132" s="900"/>
      <c r="AC132" s="900"/>
      <c r="AD132" s="900"/>
      <c r="AE132" s="901"/>
      <c r="AF132" s="902">
        <v>7.9867113669999998</v>
      </c>
      <c r="AG132" s="900"/>
      <c r="AH132" s="900"/>
      <c r="AI132" s="900"/>
      <c r="AJ132" s="901"/>
      <c r="AK132" s="902">
        <v>7.8418565129999998</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83</v>
      </c>
      <c r="W133" s="904"/>
      <c r="X133" s="904"/>
      <c r="Y133" s="904"/>
      <c r="Z133" s="905"/>
      <c r="AA133" s="906">
        <v>7.6</v>
      </c>
      <c r="AB133" s="907"/>
      <c r="AC133" s="907"/>
      <c r="AD133" s="907"/>
      <c r="AE133" s="908"/>
      <c r="AF133" s="906">
        <v>7.6</v>
      </c>
      <c r="AG133" s="907"/>
      <c r="AH133" s="907"/>
      <c r="AI133" s="907"/>
      <c r="AJ133" s="908"/>
      <c r="AK133" s="906">
        <v>7.8</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A9V1juSbEuSc02lOtHN88AWTBTTq3/8NBQ5C9w+Cjp1qA82whg0DJnCWZG1kWbU7HOdDmkWXMSP3zVcFMB3aw==" saltValue="2KYrr3pr9bpmGBo4DZ+ST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tJHvy41AjA0BG6opF/JHKhayGaxrmMA4ZhtwCiO9r+ozNZVv98vI40AgdAgxvjzLDLAOlWA1lHiex321GDWyVA==" saltValue="m/MUokyljt8PGS/tnd73L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PriBa4iFSGS9RdP/BLKQb+C7isXPhga1hRdkEEt9ulG14ZGNL4edkAKt+g7dpbQrQ5pE+smPr1Hb0wAU1XW/w==" saltValue="X6lDeJgNKKN6EOzuFb5mH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87</v>
      </c>
      <c r="AP7" s="127"/>
      <c r="AQ7" s="138" t="s">
        <v>498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499</v>
      </c>
      <c r="AQ8" s="139" t="s">
        <v>500</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501</v>
      </c>
      <c r="AL9" s="990"/>
      <c r="AM9" s="990"/>
      <c r="AN9" s="991"/>
      <c r="AO9" s="117">
        <v>2959063</v>
      </c>
      <c r="AP9" s="117">
        <v>70001</v>
      </c>
      <c r="AQ9" s="140">
        <v>90328</v>
      </c>
      <c r="AR9" s="154">
        <v>-22.5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569261</v>
      </c>
      <c r="AP10" s="118">
        <v>13467</v>
      </c>
      <c r="AQ10" s="141">
        <v>7878</v>
      </c>
      <c r="AR10" s="155">
        <v>70.900000000000006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t="s">
        <v>197</v>
      </c>
      <c r="AP11" s="118" t="s">
        <v>197</v>
      </c>
      <c r="AQ11" s="141">
        <v>2111</v>
      </c>
      <c r="AR11" s="155" t="s">
        <v>197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134</v>
      </c>
      <c r="AL12" s="990"/>
      <c r="AM12" s="990"/>
      <c r="AN12" s="991"/>
      <c r="AO12" s="118" t="s">
        <v>197</v>
      </c>
      <c r="AP12" s="118" t="s">
        <v>197</v>
      </c>
      <c r="AQ12" s="141">
        <v>26</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502</v>
      </c>
      <c r="AL13" s="990"/>
      <c r="AM13" s="990"/>
      <c r="AN13" s="991"/>
      <c r="AO13" s="118">
        <v>259383</v>
      </c>
      <c r="AP13" s="118">
        <v>6136</v>
      </c>
      <c r="AQ13" s="141">
        <v>2999</v>
      </c>
      <c r="AR13" s="155">
        <v>104.6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503</v>
      </c>
      <c r="AL14" s="990"/>
      <c r="AM14" s="990"/>
      <c r="AN14" s="991"/>
      <c r="AO14" s="118">
        <v>61609</v>
      </c>
      <c r="AP14" s="118">
        <v>1457</v>
      </c>
      <c r="AQ14" s="141">
        <v>1839</v>
      </c>
      <c r="AR14" s="155">
        <v>-20.8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307</v>
      </c>
      <c r="AL15" s="993"/>
      <c r="AM15" s="993"/>
      <c r="AN15" s="994"/>
      <c r="AO15" s="118">
        <v>-165736</v>
      </c>
      <c r="AP15" s="118">
        <v>-3921</v>
      </c>
      <c r="AQ15" s="141">
        <v>-5426</v>
      </c>
      <c r="AR15" s="155">
        <v>-27.7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273</v>
      </c>
      <c r="AL16" s="993"/>
      <c r="AM16" s="993"/>
      <c r="AN16" s="994"/>
      <c r="AO16" s="118">
        <v>3683580</v>
      </c>
      <c r="AP16" s="118">
        <v>87140</v>
      </c>
      <c r="AQ16" s="141">
        <v>99756</v>
      </c>
      <c r="AR16" s="155">
        <v>-12.6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333</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505</v>
      </c>
      <c r="AL21" s="996"/>
      <c r="AM21" s="996"/>
      <c r="AN21" s="997"/>
      <c r="AO21" s="120">
        <v>6.84</v>
      </c>
      <c r="AP21" s="130">
        <v>9.01</v>
      </c>
      <c r="AQ21" s="143">
        <v>-2.17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506</v>
      </c>
      <c r="AL22" s="996"/>
      <c r="AM22" s="996"/>
      <c r="AN22" s="997"/>
      <c r="AO22" s="121">
        <v>94.9</v>
      </c>
      <c r="AP22" s="131">
        <v>97.5</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507</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87</v>
      </c>
      <c r="AP30" s="127"/>
      <c r="AQ30" s="138" t="s">
        <v>498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499</v>
      </c>
      <c r="AQ31" s="139" t="s">
        <v>500</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508</v>
      </c>
      <c r="AL32" s="1000"/>
      <c r="AM32" s="1000"/>
      <c r="AN32" s="1001"/>
      <c r="AO32" s="118">
        <v>1830145</v>
      </c>
      <c r="AP32" s="118">
        <v>43294</v>
      </c>
      <c r="AQ32" s="145">
        <v>56025</v>
      </c>
      <c r="AR32" s="155">
        <v>-22.7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509</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356309</v>
      </c>
      <c r="AP35" s="118">
        <v>8429</v>
      </c>
      <c r="AQ35" s="145">
        <v>18604</v>
      </c>
      <c r="AR35" s="155">
        <v>-54.7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34</v>
      </c>
      <c r="AL36" s="1000"/>
      <c r="AM36" s="1000"/>
      <c r="AN36" s="1001"/>
      <c r="AO36" s="118">
        <v>23053</v>
      </c>
      <c r="AP36" s="118">
        <v>545</v>
      </c>
      <c r="AQ36" s="145">
        <v>2667</v>
      </c>
      <c r="AR36" s="155">
        <v>-79.599999999999994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v>36595</v>
      </c>
      <c r="AP37" s="118">
        <v>866</v>
      </c>
      <c r="AQ37" s="145">
        <v>441</v>
      </c>
      <c r="AR37" s="155">
        <v>96.4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197</v>
      </c>
      <c r="AP38" s="122" t="s">
        <v>197</v>
      </c>
      <c r="AQ38" s="146">
        <v>6</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85</v>
      </c>
      <c r="AL39" s="1003"/>
      <c r="AM39" s="1003"/>
      <c r="AN39" s="1004"/>
      <c r="AO39" s="118">
        <v>-65432</v>
      </c>
      <c r="AP39" s="118">
        <v>-1548</v>
      </c>
      <c r="AQ39" s="145">
        <v>-4261</v>
      </c>
      <c r="AR39" s="155">
        <v>-63.7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-1425512</v>
      </c>
      <c r="AP40" s="118">
        <v>-33722</v>
      </c>
      <c r="AQ40" s="145">
        <v>-49695</v>
      </c>
      <c r="AR40" s="155">
        <v>-32.1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386</v>
      </c>
      <c r="AL41" s="1006"/>
      <c r="AM41" s="1006"/>
      <c r="AN41" s="1007"/>
      <c r="AO41" s="118">
        <v>755158</v>
      </c>
      <c r="AP41" s="118">
        <v>17864</v>
      </c>
      <c r="AQ41" s="145">
        <v>23786</v>
      </c>
      <c r="AR41" s="155">
        <v>-24.9</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87</v>
      </c>
      <c r="AN49" s="1008" t="s">
        <v>443</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490</v>
      </c>
      <c r="AO50" s="124" t="s">
        <v>491</v>
      </c>
      <c r="AP50" s="135" t="s">
        <v>516</v>
      </c>
      <c r="AQ50" s="148" t="s">
        <v>381</v>
      </c>
      <c r="AR50" s="158" t="s">
        <v>517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518</v>
      </c>
      <c r="AL51" s="103"/>
      <c r="AM51" s="108">
        <v>2487768</v>
      </c>
      <c r="AN51" s="115">
        <v>57328</v>
      </c>
      <c r="AO51" s="125">
        <v>15.6</v>
      </c>
      <c r="AP51" s="136">
        <v>74581</v>
      </c>
      <c r="AQ51" s="149">
        <v>7</v>
      </c>
      <c r="AR51" s="159">
        <v>8.6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1591951</v>
      </c>
      <c r="AN52" s="116">
        <v>36685</v>
      </c>
      <c r="AO52" s="126">
        <v>19.2</v>
      </c>
      <c r="AP52" s="137">
        <v>41563</v>
      </c>
      <c r="AQ52" s="150">
        <v>6.8</v>
      </c>
      <c r="AR52" s="160">
        <v>12.4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1774517</v>
      </c>
      <c r="AN53" s="115">
        <v>41177</v>
      </c>
      <c r="AO53" s="125">
        <v>-28.2</v>
      </c>
      <c r="AP53" s="136">
        <v>76347</v>
      </c>
      <c r="AQ53" s="149">
        <v>2.4</v>
      </c>
      <c r="AR53" s="159">
        <v>-30.6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1235603</v>
      </c>
      <c r="AN54" s="116">
        <v>28672</v>
      </c>
      <c r="AO54" s="126">
        <v>-21.8</v>
      </c>
      <c r="AP54" s="137">
        <v>41762</v>
      </c>
      <c r="AQ54" s="150">
        <v>0.5</v>
      </c>
      <c r="AR54" s="160">
        <v>-22.3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3589806</v>
      </c>
      <c r="AN55" s="115">
        <v>84064</v>
      </c>
      <c r="AO55" s="125">
        <v>104.2</v>
      </c>
      <c r="AP55" s="136">
        <v>69604</v>
      </c>
      <c r="AQ55" s="149">
        <v>-8.8000000000000007</v>
      </c>
      <c r="AR55" s="159">
        <v>113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2806278</v>
      </c>
      <c r="AN56" s="116">
        <v>65716</v>
      </c>
      <c r="AO56" s="126">
        <v>129.19999999999999</v>
      </c>
      <c r="AP56" s="137">
        <v>36247</v>
      </c>
      <c r="AQ56" s="150">
        <v>-13.2</v>
      </c>
      <c r="AR56" s="160">
        <v>142.4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3850641</v>
      </c>
      <c r="AN57" s="115">
        <v>90776</v>
      </c>
      <c r="AO57" s="125">
        <v>8</v>
      </c>
      <c r="AP57" s="136">
        <v>68410</v>
      </c>
      <c r="AQ57" s="149">
        <v>-1.7</v>
      </c>
      <c r="AR57" s="159">
        <v>9.6999999999999993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3464968</v>
      </c>
      <c r="AN58" s="116">
        <v>81684</v>
      </c>
      <c r="AO58" s="126">
        <v>24.3</v>
      </c>
      <c r="AP58" s="137">
        <v>35086</v>
      </c>
      <c r="AQ58" s="150">
        <v>-3.2</v>
      </c>
      <c r="AR58" s="160">
        <v>27.5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519</v>
      </c>
      <c r="AL59" s="103"/>
      <c r="AM59" s="108">
        <v>1317631</v>
      </c>
      <c r="AN59" s="115">
        <v>31170</v>
      </c>
      <c r="AO59" s="125">
        <v>-65.7</v>
      </c>
      <c r="AP59" s="136">
        <v>73019</v>
      </c>
      <c r="AQ59" s="149">
        <v>6.7</v>
      </c>
      <c r="AR59" s="159">
        <v>-72.400000000000006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1008324</v>
      </c>
      <c r="AN60" s="116">
        <v>23853</v>
      </c>
      <c r="AO60" s="126">
        <v>-70.8</v>
      </c>
      <c r="AP60" s="137">
        <v>39427</v>
      </c>
      <c r="AQ60" s="150">
        <v>12.4</v>
      </c>
      <c r="AR60" s="160">
        <v>-83.2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2604073</v>
      </c>
      <c r="AN61" s="115">
        <v>60903</v>
      </c>
      <c r="AO61" s="125">
        <v>6.8</v>
      </c>
      <c r="AP61" s="136">
        <v>72392</v>
      </c>
      <c r="AQ61" s="151">
        <v>1.1000000000000001</v>
      </c>
      <c r="AR61" s="159">
        <v>5.7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2021425</v>
      </c>
      <c r="AN62" s="116">
        <v>47322</v>
      </c>
      <c r="AO62" s="126">
        <v>16</v>
      </c>
      <c r="AP62" s="137">
        <v>38817</v>
      </c>
      <c r="AQ62" s="150">
        <v>0.7</v>
      </c>
      <c r="AR62" s="160">
        <v>15.3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iH1kM/kczh3BLoBBVi0pd+I+9Lre+c5MSbl4om3fhb6KSq33gxo354akaB8TmSEivA+mfFeaQt03nwWvcEWTxQ==" saltValue="cj3EEWNNrliiV02764CM5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0" spans="125:125" ht="13.5" hidden="1" customHeight="1" x14ac:dyDescent="0.15"/>
    <row r="121" spans="125:125" ht="13.5" hidden="1" customHeight="1" x14ac:dyDescent="0.15">
      <c r="DU121" s="78"/>
    </row>
  </sheetData>
  <sheetProtection algorithmName="SHA-512" hashValue="G3YBBXEbb4ZRauEsYQV6fsMdIHQk+PM6q0sYvE4mmxOZejLYs+ulP5Gmave0RIieOU/4TXbF5XTrkkjlST9EZw==" saltValue="F5L/EsYItLnyl1lRZsUzNg=="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khEXf9PDhVWMnJd7P7ThExGpFgu10f9XTrwHalgQrlAx/BJArQ9ZizK2coCp/0WLW6NxLJIq8YBghqa2Y0RKPw==" saltValue="7KkxWGDItBguk3o3/TBxxA=="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522</v>
      </c>
      <c r="G46" s="177" t="s">
        <v>523</v>
      </c>
      <c r="H46" s="177" t="s">
        <v>524</v>
      </c>
      <c r="I46" s="177" t="s">
        <v>525</v>
      </c>
      <c r="J46" s="182" t="s">
        <v>256</v>
      </c>
    </row>
    <row r="47" spans="2:10" ht="57.75" customHeight="1" x14ac:dyDescent="0.15">
      <c r="B47" s="168"/>
      <c r="C47" s="1015" t="s">
        <v>3</v>
      </c>
      <c r="D47" s="1015"/>
      <c r="E47" s="1016"/>
      <c r="F47" s="174">
        <v>14.77</v>
      </c>
      <c r="G47" s="178">
        <v>12.76</v>
      </c>
      <c r="H47" s="178">
        <v>14.39</v>
      </c>
      <c r="I47" s="178">
        <v>19.02</v>
      </c>
      <c r="J47" s="183">
        <v>25.97</v>
      </c>
    </row>
    <row r="48" spans="2:10" ht="57.75" customHeight="1" x14ac:dyDescent="0.15">
      <c r="B48" s="169"/>
      <c r="C48" s="1017" t="s">
        <v>9</v>
      </c>
      <c r="D48" s="1017"/>
      <c r="E48" s="1018"/>
      <c r="F48" s="175">
        <v>8.68</v>
      </c>
      <c r="G48" s="179">
        <v>8.4600000000000009</v>
      </c>
      <c r="H48" s="179">
        <v>12.97</v>
      </c>
      <c r="I48" s="179">
        <v>16.989999999999998</v>
      </c>
      <c r="J48" s="184">
        <v>6.02</v>
      </c>
    </row>
    <row r="49" spans="2:10" ht="57.75" customHeight="1" x14ac:dyDescent="0.15">
      <c r="B49" s="170"/>
      <c r="C49" s="1019" t="s">
        <v>17</v>
      </c>
      <c r="D49" s="1019"/>
      <c r="E49" s="1020"/>
      <c r="F49" s="176" t="s">
        <v>278</v>
      </c>
      <c r="G49" s="180" t="s">
        <v>526</v>
      </c>
      <c r="H49" s="180">
        <v>7.16</v>
      </c>
      <c r="I49" s="180">
        <v>7.88</v>
      </c>
      <c r="J49" s="185" t="s">
        <v>527</v>
      </c>
    </row>
    <row r="50" spans="2:10" x14ac:dyDescent="0.15"/>
  </sheetData>
  <sheetProtection algorithmName="SHA-512" hashValue="zAhnjC2G0Hlbzdn0PWz6QMIDbV+EbjtI7SkEUoQkbT27JP2zjFFoT5L9eB3xo6I/2XaFG9Umwu3A0qluppqBUQ==" saltValue="fXzPYKwKX9w9jTvIZU6/0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18</v>
      </c>
      <c r="F33" s="196" t="s">
        <v>522</v>
      </c>
      <c r="G33" s="201" t="s">
        <v>523</v>
      </c>
      <c r="H33" s="201" t="s">
        <v>524</v>
      </c>
      <c r="I33" s="201" t="s">
        <v>525</v>
      </c>
      <c r="J33" s="205" t="s">
        <v>256</v>
      </c>
      <c r="K33" s="186"/>
      <c r="L33" s="186"/>
      <c r="M33" s="186"/>
      <c r="N33" s="186"/>
      <c r="O33" s="186"/>
      <c r="P33" s="186"/>
    </row>
    <row r="34" spans="1:16" ht="39" customHeight="1" x14ac:dyDescent="0.15">
      <c r="A34" s="186"/>
      <c r="B34" s="188"/>
      <c r="C34" s="1021" t="s">
        <v>462</v>
      </c>
      <c r="D34" s="1021"/>
      <c r="E34" s="1022"/>
      <c r="F34" s="197">
        <v>3.91</v>
      </c>
      <c r="G34" s="202">
        <v>4.51</v>
      </c>
      <c r="H34" s="202">
        <v>6.07</v>
      </c>
      <c r="I34" s="202">
        <v>7.51</v>
      </c>
      <c r="J34" s="206">
        <v>8.8000000000000007</v>
      </c>
      <c r="K34" s="186"/>
      <c r="L34" s="186"/>
      <c r="M34" s="186"/>
      <c r="N34" s="186"/>
      <c r="O34" s="186"/>
      <c r="P34" s="186"/>
    </row>
    <row r="35" spans="1:16" ht="39" customHeight="1" x14ac:dyDescent="0.15">
      <c r="A35" s="186"/>
      <c r="B35" s="189"/>
      <c r="C35" s="1023" t="s">
        <v>452</v>
      </c>
      <c r="D35" s="1023"/>
      <c r="E35" s="1024"/>
      <c r="F35" s="198">
        <v>8.67</v>
      </c>
      <c r="G35" s="203">
        <v>8.4499999999999993</v>
      </c>
      <c r="H35" s="203">
        <v>12.97</v>
      </c>
      <c r="I35" s="203">
        <v>16.98</v>
      </c>
      <c r="J35" s="207">
        <v>6.01</v>
      </c>
      <c r="K35" s="186"/>
      <c r="L35" s="186"/>
      <c r="M35" s="186"/>
      <c r="N35" s="186"/>
      <c r="O35" s="186"/>
      <c r="P35" s="186"/>
    </row>
    <row r="36" spans="1:16" ht="39" customHeight="1" x14ac:dyDescent="0.15">
      <c r="A36" s="186"/>
      <c r="B36" s="189"/>
      <c r="C36" s="1023" t="s">
        <v>348</v>
      </c>
      <c r="D36" s="1023"/>
      <c r="E36" s="1024"/>
      <c r="F36" s="198" t="s">
        <v>197</v>
      </c>
      <c r="G36" s="203">
        <v>1.17</v>
      </c>
      <c r="H36" s="203">
        <v>1.92</v>
      </c>
      <c r="I36" s="203">
        <v>2.13</v>
      </c>
      <c r="J36" s="207">
        <v>2.0499999999999998</v>
      </c>
      <c r="K36" s="186"/>
      <c r="L36" s="186"/>
      <c r="M36" s="186"/>
      <c r="N36" s="186"/>
      <c r="O36" s="186"/>
      <c r="P36" s="186"/>
    </row>
    <row r="37" spans="1:16" ht="39" customHeight="1" x14ac:dyDescent="0.15">
      <c r="A37" s="186"/>
      <c r="B37" s="189"/>
      <c r="C37" s="1023" t="s">
        <v>25</v>
      </c>
      <c r="D37" s="1023"/>
      <c r="E37" s="1024"/>
      <c r="F37" s="198">
        <v>0.65</v>
      </c>
      <c r="G37" s="203">
        <v>1.39</v>
      </c>
      <c r="H37" s="203">
        <v>1.49</v>
      </c>
      <c r="I37" s="203">
        <v>2.65</v>
      </c>
      <c r="J37" s="207">
        <v>1.63</v>
      </c>
      <c r="K37" s="186"/>
      <c r="L37" s="186"/>
      <c r="M37" s="186"/>
      <c r="N37" s="186"/>
      <c r="O37" s="186"/>
      <c r="P37" s="186"/>
    </row>
    <row r="38" spans="1:16" ht="39" customHeight="1" x14ac:dyDescent="0.15">
      <c r="A38" s="186"/>
      <c r="B38" s="189"/>
      <c r="C38" s="1023" t="s">
        <v>461</v>
      </c>
      <c r="D38" s="1023"/>
      <c r="E38" s="1024"/>
      <c r="F38" s="198">
        <v>0.47</v>
      </c>
      <c r="G38" s="203">
        <v>1.59</v>
      </c>
      <c r="H38" s="203">
        <v>1.43</v>
      </c>
      <c r="I38" s="203">
        <v>0.64</v>
      </c>
      <c r="J38" s="207">
        <v>0.14000000000000001</v>
      </c>
      <c r="K38" s="186"/>
      <c r="L38" s="186"/>
      <c r="M38" s="186"/>
      <c r="N38" s="186"/>
      <c r="O38" s="186"/>
      <c r="P38" s="186"/>
    </row>
    <row r="39" spans="1:16" ht="39" customHeight="1" x14ac:dyDescent="0.15">
      <c r="A39" s="186"/>
      <c r="B39" s="189"/>
      <c r="C39" s="1023" t="s">
        <v>170</v>
      </c>
      <c r="D39" s="1023"/>
      <c r="E39" s="1024"/>
      <c r="F39" s="198">
        <v>0.03</v>
      </c>
      <c r="G39" s="203">
        <v>0.02</v>
      </c>
      <c r="H39" s="203">
        <v>0.03</v>
      </c>
      <c r="I39" s="203">
        <v>0.04</v>
      </c>
      <c r="J39" s="207">
        <v>0.05</v>
      </c>
      <c r="K39" s="186"/>
      <c r="L39" s="186"/>
      <c r="M39" s="186"/>
      <c r="N39" s="186"/>
      <c r="O39" s="186"/>
      <c r="P39" s="186"/>
    </row>
    <row r="40" spans="1:16" ht="39" customHeight="1" x14ac:dyDescent="0.15">
      <c r="A40" s="186"/>
      <c r="B40" s="189"/>
      <c r="C40" s="1023" t="s">
        <v>224</v>
      </c>
      <c r="D40" s="1023"/>
      <c r="E40" s="1024"/>
      <c r="F40" s="198">
        <v>0.03</v>
      </c>
      <c r="G40" s="203">
        <v>0.02</v>
      </c>
      <c r="H40" s="203">
        <v>0.02</v>
      </c>
      <c r="I40" s="203">
        <v>0.05</v>
      </c>
      <c r="J40" s="207">
        <v>0.02</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528</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485</v>
      </c>
      <c r="D43" s="1025"/>
      <c r="E43" s="1026"/>
      <c r="F43" s="199">
        <v>0.12</v>
      </c>
      <c r="G43" s="204" t="s">
        <v>197</v>
      </c>
      <c r="H43" s="204" t="s">
        <v>197</v>
      </c>
      <c r="I43" s="204" t="s">
        <v>197</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Z4L/PEhg3j5y7l5T1gWiDubqzxR8pUv7QgMu1zyABBIZeoEXnj5hw1jEF934KKV/mB8vE0/cz4Ofh1dHiqSOLQ==" saltValue="9ZhPDsmtXonU+lx4OpMc2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522</v>
      </c>
      <c r="L44" s="237" t="s">
        <v>523</v>
      </c>
      <c r="M44" s="237" t="s">
        <v>524</v>
      </c>
      <c r="N44" s="237" t="s">
        <v>525</v>
      </c>
      <c r="O44" s="246" t="s">
        <v>256</v>
      </c>
      <c r="P44" s="85"/>
      <c r="Q44" s="85"/>
      <c r="R44" s="85"/>
      <c r="S44" s="85"/>
      <c r="T44" s="85"/>
      <c r="U44" s="85"/>
    </row>
    <row r="45" spans="1:21" ht="30.75" customHeight="1" x14ac:dyDescent="0.15">
      <c r="A45" s="85"/>
      <c r="B45" s="1052" t="s">
        <v>26</v>
      </c>
      <c r="C45" s="1053"/>
      <c r="D45" s="218"/>
      <c r="E45" s="1027" t="s">
        <v>23</v>
      </c>
      <c r="F45" s="1027"/>
      <c r="G45" s="1027"/>
      <c r="H45" s="1027"/>
      <c r="I45" s="1027"/>
      <c r="J45" s="1028"/>
      <c r="K45" s="229">
        <v>1754</v>
      </c>
      <c r="L45" s="238">
        <v>1772</v>
      </c>
      <c r="M45" s="238">
        <v>1881</v>
      </c>
      <c r="N45" s="238">
        <v>1861</v>
      </c>
      <c r="O45" s="247">
        <v>1830</v>
      </c>
      <c r="P45" s="85"/>
      <c r="Q45" s="85"/>
      <c r="R45" s="85"/>
      <c r="S45" s="85"/>
      <c r="T45" s="85"/>
      <c r="U45" s="85"/>
    </row>
    <row r="46" spans="1:21" ht="30.75" customHeight="1" x14ac:dyDescent="0.15">
      <c r="A46" s="85"/>
      <c r="B46" s="1054"/>
      <c r="C46" s="1055"/>
      <c r="D46" s="219"/>
      <c r="E46" s="1029" t="s">
        <v>29</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33</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15">
      <c r="A48" s="85"/>
      <c r="B48" s="1054"/>
      <c r="C48" s="1055"/>
      <c r="D48" s="219"/>
      <c r="E48" s="1029" t="s">
        <v>36</v>
      </c>
      <c r="F48" s="1029"/>
      <c r="G48" s="1029"/>
      <c r="H48" s="1029"/>
      <c r="I48" s="1029"/>
      <c r="J48" s="1030"/>
      <c r="K48" s="230">
        <v>381</v>
      </c>
      <c r="L48" s="239">
        <v>346</v>
      </c>
      <c r="M48" s="239">
        <v>358</v>
      </c>
      <c r="N48" s="239">
        <v>368</v>
      </c>
      <c r="O48" s="248">
        <v>356</v>
      </c>
      <c r="P48" s="85"/>
      <c r="Q48" s="85"/>
      <c r="R48" s="85"/>
      <c r="S48" s="85"/>
      <c r="T48" s="85"/>
      <c r="U48" s="85"/>
    </row>
    <row r="49" spans="1:21" ht="30.75" customHeight="1" x14ac:dyDescent="0.15">
      <c r="A49" s="85"/>
      <c r="B49" s="1054"/>
      <c r="C49" s="1055"/>
      <c r="D49" s="219"/>
      <c r="E49" s="1029" t="s">
        <v>0</v>
      </c>
      <c r="F49" s="1029"/>
      <c r="G49" s="1029"/>
      <c r="H49" s="1029"/>
      <c r="I49" s="1029"/>
      <c r="J49" s="1030"/>
      <c r="K49" s="230">
        <v>35</v>
      </c>
      <c r="L49" s="239">
        <v>35</v>
      </c>
      <c r="M49" s="239">
        <v>33</v>
      </c>
      <c r="N49" s="239">
        <v>29</v>
      </c>
      <c r="O49" s="248">
        <v>23</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31</v>
      </c>
      <c r="L50" s="239">
        <v>34</v>
      </c>
      <c r="M50" s="239">
        <v>35</v>
      </c>
      <c r="N50" s="239">
        <v>36</v>
      </c>
      <c r="O50" s="248">
        <v>37</v>
      </c>
      <c r="P50" s="85"/>
      <c r="Q50" s="85"/>
      <c r="R50" s="85"/>
      <c r="S50" s="85"/>
      <c r="T50" s="85"/>
      <c r="U50" s="85"/>
    </row>
    <row r="51" spans="1:21" ht="30.75" customHeight="1" x14ac:dyDescent="0.15">
      <c r="A51" s="85"/>
      <c r="B51" s="1056"/>
      <c r="C51" s="1057"/>
      <c r="D51" s="220"/>
      <c r="E51" s="1029" t="s">
        <v>43</v>
      </c>
      <c r="F51" s="1029"/>
      <c r="G51" s="1029"/>
      <c r="H51" s="1029"/>
      <c r="I51" s="1029"/>
      <c r="J51" s="1030"/>
      <c r="K51" s="230" t="s">
        <v>197</v>
      </c>
      <c r="L51" s="239" t="s">
        <v>197</v>
      </c>
      <c r="M51" s="239" t="s">
        <v>197</v>
      </c>
      <c r="N51" s="239" t="s">
        <v>197</v>
      </c>
      <c r="O51" s="248" t="s">
        <v>197</v>
      </c>
      <c r="P51" s="85"/>
      <c r="Q51" s="85"/>
      <c r="R51" s="85"/>
      <c r="S51" s="85"/>
      <c r="T51" s="85"/>
      <c r="U51" s="85"/>
    </row>
    <row r="52" spans="1:21" ht="30.75" customHeight="1" x14ac:dyDescent="0.15">
      <c r="A52" s="85"/>
      <c r="B52" s="1031" t="s">
        <v>46</v>
      </c>
      <c r="C52" s="1032"/>
      <c r="D52" s="220"/>
      <c r="E52" s="1029" t="s">
        <v>48</v>
      </c>
      <c r="F52" s="1029"/>
      <c r="G52" s="1029"/>
      <c r="H52" s="1029"/>
      <c r="I52" s="1029"/>
      <c r="J52" s="1030"/>
      <c r="K52" s="230">
        <v>1485</v>
      </c>
      <c r="L52" s="239">
        <v>1517</v>
      </c>
      <c r="M52" s="239">
        <v>1554</v>
      </c>
      <c r="N52" s="239">
        <v>1541</v>
      </c>
      <c r="O52" s="248">
        <v>1491</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716</v>
      </c>
      <c r="L53" s="240">
        <v>670</v>
      </c>
      <c r="M53" s="240">
        <v>753</v>
      </c>
      <c r="N53" s="240">
        <v>753</v>
      </c>
      <c r="O53" s="249">
        <v>755</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18</v>
      </c>
      <c r="K57" s="233" t="s">
        <v>522</v>
      </c>
      <c r="L57" s="241" t="s">
        <v>523</v>
      </c>
      <c r="M57" s="241" t="s">
        <v>524</v>
      </c>
      <c r="N57" s="241" t="s">
        <v>525</v>
      </c>
      <c r="O57" s="251" t="s">
        <v>256</v>
      </c>
      <c r="P57" s="85"/>
      <c r="Q57" s="85"/>
      <c r="R57" s="85"/>
      <c r="S57" s="85"/>
      <c r="T57" s="85"/>
      <c r="U57" s="85"/>
    </row>
    <row r="58" spans="1:21" ht="31.5" customHeight="1" x14ac:dyDescent="0.15">
      <c r="B58" s="1046" t="s">
        <v>59</v>
      </c>
      <c r="C58" s="1047"/>
      <c r="D58" s="1037" t="s">
        <v>61</v>
      </c>
      <c r="E58" s="1038"/>
      <c r="F58" s="1038"/>
      <c r="G58" s="1038"/>
      <c r="H58" s="1038"/>
      <c r="I58" s="1038"/>
      <c r="J58" s="1039"/>
      <c r="K58" s="234" t="s">
        <v>197</v>
      </c>
      <c r="L58" s="242" t="s">
        <v>197</v>
      </c>
      <c r="M58" s="242" t="s">
        <v>197</v>
      </c>
      <c r="N58" s="242" t="s">
        <v>197</v>
      </c>
      <c r="O58" s="252" t="s">
        <v>197</v>
      </c>
    </row>
    <row r="59" spans="1:21" ht="31.5" customHeight="1" x14ac:dyDescent="0.15">
      <c r="B59" s="1048"/>
      <c r="C59" s="1049"/>
      <c r="D59" s="1040" t="s">
        <v>14</v>
      </c>
      <c r="E59" s="1041"/>
      <c r="F59" s="1041"/>
      <c r="G59" s="1041"/>
      <c r="H59" s="1041"/>
      <c r="I59" s="1041"/>
      <c r="J59" s="1042"/>
      <c r="K59" s="235" t="s">
        <v>197</v>
      </c>
      <c r="L59" s="243" t="s">
        <v>197</v>
      </c>
      <c r="M59" s="243" t="s">
        <v>197</v>
      </c>
      <c r="N59" s="243" t="s">
        <v>197</v>
      </c>
      <c r="O59" s="253" t="s">
        <v>197</v>
      </c>
    </row>
    <row r="60" spans="1:21" ht="31.5" customHeight="1" x14ac:dyDescent="0.15">
      <c r="B60" s="1050"/>
      <c r="C60" s="1051"/>
      <c r="D60" s="1043" t="s">
        <v>64</v>
      </c>
      <c r="E60" s="1044"/>
      <c r="F60" s="1044"/>
      <c r="G60" s="1044"/>
      <c r="H60" s="1044"/>
      <c r="I60" s="1044"/>
      <c r="J60" s="1045"/>
      <c r="K60" s="236" t="s">
        <v>197</v>
      </c>
      <c r="L60" s="244" t="s">
        <v>197</v>
      </c>
      <c r="M60" s="244" t="s">
        <v>197</v>
      </c>
      <c r="N60" s="244" t="s">
        <v>197</v>
      </c>
      <c r="O60" s="254" t="s">
        <v>197</v>
      </c>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WlUt1pYJLZ/yuyCTKDTyJSGvbu1dIX77qh/YXR1zumU6cHKJukxhz3+OIqqbL6HZohHdP+qNHIQrSOkSj0UIxw==" saltValue="sct3BoJ/ef2S+RKxDrzcM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522</v>
      </c>
      <c r="J40" s="237" t="s">
        <v>523</v>
      </c>
      <c r="K40" s="237" t="s">
        <v>524</v>
      </c>
      <c r="L40" s="237" t="s">
        <v>525</v>
      </c>
      <c r="M40" s="266" t="s">
        <v>256</v>
      </c>
    </row>
    <row r="41" spans="2:13" ht="27.75" customHeight="1" x14ac:dyDescent="0.15">
      <c r="B41" s="1052" t="s">
        <v>38</v>
      </c>
      <c r="C41" s="1053"/>
      <c r="D41" s="218"/>
      <c r="E41" s="1058" t="s">
        <v>57</v>
      </c>
      <c r="F41" s="1058"/>
      <c r="G41" s="1058"/>
      <c r="H41" s="1059"/>
      <c r="I41" s="259">
        <v>21950</v>
      </c>
      <c r="J41" s="263">
        <v>21780</v>
      </c>
      <c r="K41" s="263">
        <v>23578</v>
      </c>
      <c r="L41" s="263">
        <v>24724</v>
      </c>
      <c r="M41" s="267">
        <v>23600</v>
      </c>
    </row>
    <row r="42" spans="2:13" ht="27.75" customHeight="1" x14ac:dyDescent="0.15">
      <c r="B42" s="1054"/>
      <c r="C42" s="1055"/>
      <c r="D42" s="219"/>
      <c r="E42" s="1060" t="s">
        <v>70</v>
      </c>
      <c r="F42" s="1060"/>
      <c r="G42" s="1060"/>
      <c r="H42" s="1061"/>
      <c r="I42" s="260">
        <v>254</v>
      </c>
      <c r="J42" s="264">
        <v>217</v>
      </c>
      <c r="K42" s="264">
        <v>182</v>
      </c>
      <c r="L42" s="264">
        <v>146</v>
      </c>
      <c r="M42" s="268">
        <v>162</v>
      </c>
    </row>
    <row r="43" spans="2:13" ht="27.75" customHeight="1" x14ac:dyDescent="0.15">
      <c r="B43" s="1054"/>
      <c r="C43" s="1055"/>
      <c r="D43" s="219"/>
      <c r="E43" s="1060" t="s">
        <v>72</v>
      </c>
      <c r="F43" s="1060"/>
      <c r="G43" s="1060"/>
      <c r="H43" s="1061"/>
      <c r="I43" s="260">
        <v>5756</v>
      </c>
      <c r="J43" s="264">
        <v>4934</v>
      </c>
      <c r="K43" s="264">
        <v>4699</v>
      </c>
      <c r="L43" s="264">
        <v>4517</v>
      </c>
      <c r="M43" s="268">
        <v>4445</v>
      </c>
    </row>
    <row r="44" spans="2:13" ht="27.75" customHeight="1" x14ac:dyDescent="0.15">
      <c r="B44" s="1054"/>
      <c r="C44" s="1055"/>
      <c r="D44" s="219"/>
      <c r="E44" s="1060" t="s">
        <v>74</v>
      </c>
      <c r="F44" s="1060"/>
      <c r="G44" s="1060"/>
      <c r="H44" s="1061"/>
      <c r="I44" s="260">
        <v>117</v>
      </c>
      <c r="J44" s="264">
        <v>108</v>
      </c>
      <c r="K44" s="264">
        <v>127</v>
      </c>
      <c r="L44" s="264">
        <v>139</v>
      </c>
      <c r="M44" s="268">
        <v>187</v>
      </c>
    </row>
    <row r="45" spans="2:13" ht="27.75" customHeight="1" x14ac:dyDescent="0.15">
      <c r="B45" s="1054"/>
      <c r="C45" s="1055"/>
      <c r="D45" s="219"/>
      <c r="E45" s="1060" t="s">
        <v>76</v>
      </c>
      <c r="F45" s="1060"/>
      <c r="G45" s="1060"/>
      <c r="H45" s="1061"/>
      <c r="I45" s="260">
        <v>2646</v>
      </c>
      <c r="J45" s="264">
        <v>2680</v>
      </c>
      <c r="K45" s="264">
        <v>2679</v>
      </c>
      <c r="L45" s="264">
        <v>2664</v>
      </c>
      <c r="M45" s="268">
        <v>2665</v>
      </c>
    </row>
    <row r="46" spans="2:13" ht="27.75" customHeight="1" x14ac:dyDescent="0.15">
      <c r="B46" s="1054"/>
      <c r="C46" s="1055"/>
      <c r="D46" s="220"/>
      <c r="E46" s="1060" t="s">
        <v>75</v>
      </c>
      <c r="F46" s="1060"/>
      <c r="G46" s="1060"/>
      <c r="H46" s="1061"/>
      <c r="I46" s="260">
        <v>100</v>
      </c>
      <c r="J46" s="264" t="s">
        <v>197</v>
      </c>
      <c r="K46" s="264" t="s">
        <v>197</v>
      </c>
      <c r="L46" s="264" t="s">
        <v>197</v>
      </c>
      <c r="M46" s="268">
        <v>150</v>
      </c>
    </row>
    <row r="47" spans="2:13" ht="27.75" customHeight="1" x14ac:dyDescent="0.15">
      <c r="B47" s="1054"/>
      <c r="C47" s="1055"/>
      <c r="D47" s="256"/>
      <c r="E47" s="1062" t="s">
        <v>78</v>
      </c>
      <c r="F47" s="1063"/>
      <c r="G47" s="1063"/>
      <c r="H47" s="1064"/>
      <c r="I47" s="260" t="s">
        <v>197</v>
      </c>
      <c r="J47" s="264" t="s">
        <v>197</v>
      </c>
      <c r="K47" s="264" t="s">
        <v>197</v>
      </c>
      <c r="L47" s="264" t="s">
        <v>197</v>
      </c>
      <c r="M47" s="268" t="s">
        <v>197</v>
      </c>
    </row>
    <row r="48" spans="2:13" ht="27.75" customHeight="1" x14ac:dyDescent="0.15">
      <c r="B48" s="1054"/>
      <c r="C48" s="1055"/>
      <c r="D48" s="219"/>
      <c r="E48" s="1060" t="s">
        <v>84</v>
      </c>
      <c r="F48" s="1060"/>
      <c r="G48" s="1060"/>
      <c r="H48" s="1061"/>
      <c r="I48" s="260" t="s">
        <v>197</v>
      </c>
      <c r="J48" s="264" t="s">
        <v>197</v>
      </c>
      <c r="K48" s="264" t="s">
        <v>197</v>
      </c>
      <c r="L48" s="264" t="s">
        <v>197</v>
      </c>
      <c r="M48" s="268" t="s">
        <v>197</v>
      </c>
    </row>
    <row r="49" spans="2:13" ht="27.75" customHeight="1" x14ac:dyDescent="0.15">
      <c r="B49" s="1056"/>
      <c r="C49" s="1057"/>
      <c r="D49" s="219"/>
      <c r="E49" s="1060" t="s">
        <v>89</v>
      </c>
      <c r="F49" s="1060"/>
      <c r="G49" s="1060"/>
      <c r="H49" s="1061"/>
      <c r="I49" s="260" t="s">
        <v>197</v>
      </c>
      <c r="J49" s="264" t="s">
        <v>197</v>
      </c>
      <c r="K49" s="264" t="s">
        <v>197</v>
      </c>
      <c r="L49" s="264" t="s">
        <v>197</v>
      </c>
      <c r="M49" s="268" t="s">
        <v>197</v>
      </c>
    </row>
    <row r="50" spans="2:13" ht="27.75" customHeight="1" x14ac:dyDescent="0.15">
      <c r="B50" s="1067" t="s">
        <v>91</v>
      </c>
      <c r="C50" s="1068"/>
      <c r="D50" s="257"/>
      <c r="E50" s="1060" t="s">
        <v>92</v>
      </c>
      <c r="F50" s="1060"/>
      <c r="G50" s="1060"/>
      <c r="H50" s="1061"/>
      <c r="I50" s="260">
        <v>4365</v>
      </c>
      <c r="J50" s="264">
        <v>4484</v>
      </c>
      <c r="K50" s="264">
        <v>5233</v>
      </c>
      <c r="L50" s="264">
        <v>5462</v>
      </c>
      <c r="M50" s="268">
        <v>6285</v>
      </c>
    </row>
    <row r="51" spans="2:13" ht="27.75" customHeight="1" x14ac:dyDescent="0.15">
      <c r="B51" s="1054"/>
      <c r="C51" s="1055"/>
      <c r="D51" s="219"/>
      <c r="E51" s="1060" t="s">
        <v>94</v>
      </c>
      <c r="F51" s="1060"/>
      <c r="G51" s="1060"/>
      <c r="H51" s="1061"/>
      <c r="I51" s="260">
        <v>1064</v>
      </c>
      <c r="J51" s="264">
        <v>1007</v>
      </c>
      <c r="K51" s="264">
        <v>940</v>
      </c>
      <c r="L51" s="264">
        <v>871</v>
      </c>
      <c r="M51" s="268">
        <v>804</v>
      </c>
    </row>
    <row r="52" spans="2:13" ht="27.75" customHeight="1" x14ac:dyDescent="0.15">
      <c r="B52" s="1056"/>
      <c r="C52" s="1057"/>
      <c r="D52" s="219"/>
      <c r="E52" s="1060" t="s">
        <v>45</v>
      </c>
      <c r="F52" s="1060"/>
      <c r="G52" s="1060"/>
      <c r="H52" s="1061"/>
      <c r="I52" s="260">
        <v>18379</v>
      </c>
      <c r="J52" s="264">
        <v>18105</v>
      </c>
      <c r="K52" s="264">
        <v>18436</v>
      </c>
      <c r="L52" s="264">
        <v>18592</v>
      </c>
      <c r="M52" s="268">
        <v>17750</v>
      </c>
    </row>
    <row r="53" spans="2:13" ht="27.75" customHeight="1" x14ac:dyDescent="0.15">
      <c r="B53" s="1033" t="s">
        <v>50</v>
      </c>
      <c r="C53" s="1034"/>
      <c r="D53" s="221"/>
      <c r="E53" s="1065" t="s">
        <v>98</v>
      </c>
      <c r="F53" s="1065"/>
      <c r="G53" s="1065"/>
      <c r="H53" s="1066"/>
      <c r="I53" s="261">
        <v>7016</v>
      </c>
      <c r="J53" s="265">
        <v>6123</v>
      </c>
      <c r="K53" s="265">
        <v>6655</v>
      </c>
      <c r="L53" s="265">
        <v>7264</v>
      </c>
      <c r="M53" s="269">
        <v>6369</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dbwN9YECl0u7l1yWLsQKl2rrobcoyShds92hnLDzurX6f+U9ZNY1sueL+tW3DlVUkaBcf2URBbFHm4FW26uzAA==" saltValue="rSBH/ntEJseBgi+SJOrA3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5</v>
      </c>
      <c r="C54" s="276"/>
      <c r="D54" s="276"/>
      <c r="E54" s="277" t="s">
        <v>18</v>
      </c>
      <c r="F54" s="278" t="s">
        <v>524</v>
      </c>
      <c r="G54" s="278" t="s">
        <v>525</v>
      </c>
      <c r="H54" s="286" t="s">
        <v>256</v>
      </c>
    </row>
    <row r="55" spans="2:8" ht="52.5" customHeight="1" x14ac:dyDescent="0.15">
      <c r="B55" s="271"/>
      <c r="C55" s="1069" t="s">
        <v>102</v>
      </c>
      <c r="D55" s="1069"/>
      <c r="E55" s="1070"/>
      <c r="F55" s="279">
        <v>1611</v>
      </c>
      <c r="G55" s="279">
        <v>2071</v>
      </c>
      <c r="H55" s="287">
        <v>2871</v>
      </c>
    </row>
    <row r="56" spans="2:8" ht="52.5" customHeight="1" x14ac:dyDescent="0.15">
      <c r="B56" s="272"/>
      <c r="C56" s="1071" t="s">
        <v>105</v>
      </c>
      <c r="D56" s="1071"/>
      <c r="E56" s="1072"/>
      <c r="F56" s="280">
        <v>1036</v>
      </c>
      <c r="G56" s="280">
        <v>1036</v>
      </c>
      <c r="H56" s="288">
        <v>1248</v>
      </c>
    </row>
    <row r="57" spans="2:8" ht="53.25" customHeight="1" x14ac:dyDescent="0.15">
      <c r="B57" s="272"/>
      <c r="C57" s="1073" t="s">
        <v>68</v>
      </c>
      <c r="D57" s="1073"/>
      <c r="E57" s="1074"/>
      <c r="F57" s="281">
        <v>2315</v>
      </c>
      <c r="G57" s="281">
        <v>2303</v>
      </c>
      <c r="H57" s="289">
        <v>2286</v>
      </c>
    </row>
    <row r="58" spans="2:8" ht="45.75" customHeight="1" x14ac:dyDescent="0.15">
      <c r="B58" s="273"/>
      <c r="C58" s="1075" t="s">
        <v>88</v>
      </c>
      <c r="D58" s="1076"/>
      <c r="E58" s="1077"/>
      <c r="F58" s="282">
        <v>719</v>
      </c>
      <c r="G58" s="282">
        <v>1024</v>
      </c>
      <c r="H58" s="290">
        <v>963</v>
      </c>
    </row>
    <row r="59" spans="2:8" ht="45.75" customHeight="1" x14ac:dyDescent="0.15">
      <c r="B59" s="273"/>
      <c r="C59" s="1075" t="s">
        <v>416</v>
      </c>
      <c r="D59" s="1076"/>
      <c r="E59" s="1077"/>
      <c r="F59" s="282">
        <v>323</v>
      </c>
      <c r="G59" s="282">
        <v>434</v>
      </c>
      <c r="H59" s="290">
        <v>702</v>
      </c>
    </row>
    <row r="60" spans="2:8" ht="45.75" customHeight="1" x14ac:dyDescent="0.15">
      <c r="B60" s="273"/>
      <c r="C60" s="1075" t="s">
        <v>541</v>
      </c>
      <c r="D60" s="1076"/>
      <c r="E60" s="1077"/>
      <c r="F60" s="282">
        <v>0</v>
      </c>
      <c r="G60" s="282">
        <v>0</v>
      </c>
      <c r="H60" s="290">
        <v>264</v>
      </c>
    </row>
    <row r="61" spans="2:8" ht="45.75" customHeight="1" x14ac:dyDescent="0.15">
      <c r="B61" s="273"/>
      <c r="C61" s="1075" t="s">
        <v>144</v>
      </c>
      <c r="D61" s="1076"/>
      <c r="E61" s="1077"/>
      <c r="F61" s="282">
        <v>128</v>
      </c>
      <c r="G61" s="282">
        <v>128</v>
      </c>
      <c r="H61" s="290">
        <v>128</v>
      </c>
    </row>
    <row r="62" spans="2:8" ht="45.75" customHeight="1" x14ac:dyDescent="0.15">
      <c r="B62" s="274"/>
      <c r="C62" s="1078" t="s">
        <v>542</v>
      </c>
      <c r="D62" s="1079"/>
      <c r="E62" s="1080"/>
      <c r="F62" s="283">
        <v>81</v>
      </c>
      <c r="G62" s="283">
        <v>80</v>
      </c>
      <c r="H62" s="291">
        <v>80</v>
      </c>
    </row>
    <row r="63" spans="2:8" ht="52.5" customHeight="1" x14ac:dyDescent="0.15">
      <c r="B63" s="275"/>
      <c r="C63" s="1081" t="s">
        <v>107</v>
      </c>
      <c r="D63" s="1081"/>
      <c r="E63" s="1082"/>
      <c r="F63" s="284">
        <v>4962</v>
      </c>
      <c r="G63" s="284">
        <v>5410</v>
      </c>
      <c r="H63" s="292">
        <v>6405</v>
      </c>
    </row>
    <row r="64" spans="2:8" x14ac:dyDescent="0.15"/>
  </sheetData>
  <sheetProtection algorithmName="SHA-512" hashValue="+VcKDayRdI2z/45g6s6rPStkT8WFig4a678kCpv8fbLaWWuK61CeYxgELgXCiHYIIbQ5CpV5z4zwA6lZynJSZg==" saltValue="HkPnzQjkfq/3vZVDNqgW4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521</v>
      </c>
      <c r="G2" s="148"/>
      <c r="H2" s="158"/>
    </row>
    <row r="3" spans="1:8" x14ac:dyDescent="0.15">
      <c r="A3" s="114" t="s">
        <v>518</v>
      </c>
      <c r="B3" s="106"/>
      <c r="C3" s="301"/>
      <c r="D3" s="304">
        <v>57328</v>
      </c>
      <c r="E3" s="306"/>
      <c r="F3" s="309">
        <v>74581</v>
      </c>
      <c r="G3" s="311"/>
      <c r="H3" s="314"/>
    </row>
    <row r="4" spans="1:8" x14ac:dyDescent="0.15">
      <c r="A4" s="99"/>
      <c r="B4" s="105"/>
      <c r="C4" s="302"/>
      <c r="D4" s="305">
        <v>36685</v>
      </c>
      <c r="E4" s="307"/>
      <c r="F4" s="310">
        <v>41563</v>
      </c>
      <c r="G4" s="312"/>
      <c r="H4" s="315"/>
    </row>
    <row r="5" spans="1:8" x14ac:dyDescent="0.15">
      <c r="A5" s="114" t="s">
        <v>479</v>
      </c>
      <c r="B5" s="106"/>
      <c r="C5" s="301"/>
      <c r="D5" s="304">
        <v>41177</v>
      </c>
      <c r="E5" s="306"/>
      <c r="F5" s="309">
        <v>76347</v>
      </c>
      <c r="G5" s="311"/>
      <c r="H5" s="314"/>
    </row>
    <row r="6" spans="1:8" x14ac:dyDescent="0.15">
      <c r="A6" s="99"/>
      <c r="B6" s="105"/>
      <c r="C6" s="302"/>
      <c r="D6" s="305">
        <v>28672</v>
      </c>
      <c r="E6" s="307"/>
      <c r="F6" s="310">
        <v>41762</v>
      </c>
      <c r="G6" s="312"/>
      <c r="H6" s="315"/>
    </row>
    <row r="7" spans="1:8" x14ac:dyDescent="0.15">
      <c r="A7" s="114" t="s">
        <v>316</v>
      </c>
      <c r="B7" s="106"/>
      <c r="C7" s="301"/>
      <c r="D7" s="304">
        <v>84064</v>
      </c>
      <c r="E7" s="306"/>
      <c r="F7" s="309">
        <v>69604</v>
      </c>
      <c r="G7" s="311"/>
      <c r="H7" s="314"/>
    </row>
    <row r="8" spans="1:8" x14ac:dyDescent="0.15">
      <c r="A8" s="99"/>
      <c r="B8" s="105"/>
      <c r="C8" s="302"/>
      <c r="D8" s="305">
        <v>65716</v>
      </c>
      <c r="E8" s="307"/>
      <c r="F8" s="310">
        <v>36247</v>
      </c>
      <c r="G8" s="312"/>
      <c r="H8" s="315"/>
    </row>
    <row r="9" spans="1:8" x14ac:dyDescent="0.15">
      <c r="A9" s="114" t="s">
        <v>139</v>
      </c>
      <c r="B9" s="106"/>
      <c r="C9" s="301"/>
      <c r="D9" s="304">
        <v>90776</v>
      </c>
      <c r="E9" s="306"/>
      <c r="F9" s="309">
        <v>68410</v>
      </c>
      <c r="G9" s="311"/>
      <c r="H9" s="314"/>
    </row>
    <row r="10" spans="1:8" x14ac:dyDescent="0.15">
      <c r="A10" s="99"/>
      <c r="B10" s="105"/>
      <c r="C10" s="302"/>
      <c r="D10" s="305">
        <v>81684</v>
      </c>
      <c r="E10" s="307"/>
      <c r="F10" s="310">
        <v>35086</v>
      </c>
      <c r="G10" s="312"/>
      <c r="H10" s="315"/>
    </row>
    <row r="11" spans="1:8" x14ac:dyDescent="0.15">
      <c r="A11" s="114" t="s">
        <v>519</v>
      </c>
      <c r="B11" s="106"/>
      <c r="C11" s="301"/>
      <c r="D11" s="304">
        <v>31170</v>
      </c>
      <c r="E11" s="306"/>
      <c r="F11" s="309">
        <v>73019</v>
      </c>
      <c r="G11" s="311"/>
      <c r="H11" s="314"/>
    </row>
    <row r="12" spans="1:8" x14ac:dyDescent="0.15">
      <c r="A12" s="99"/>
      <c r="B12" s="105"/>
      <c r="C12" s="303"/>
      <c r="D12" s="305">
        <v>23853</v>
      </c>
      <c r="E12" s="307"/>
      <c r="F12" s="310">
        <v>39427</v>
      </c>
      <c r="G12" s="312"/>
      <c r="H12" s="315"/>
    </row>
    <row r="13" spans="1:8" x14ac:dyDescent="0.15">
      <c r="A13" s="114"/>
      <c r="B13" s="106"/>
      <c r="C13" s="301"/>
      <c r="D13" s="304">
        <v>60903</v>
      </c>
      <c r="E13" s="306"/>
      <c r="F13" s="309">
        <v>72392</v>
      </c>
      <c r="G13" s="313"/>
      <c r="H13" s="314"/>
    </row>
    <row r="14" spans="1:8" x14ac:dyDescent="0.15">
      <c r="A14" s="99"/>
      <c r="B14" s="105"/>
      <c r="C14" s="302"/>
      <c r="D14" s="305">
        <v>47322</v>
      </c>
      <c r="E14" s="307"/>
      <c r="F14" s="310">
        <v>38817</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86</v>
      </c>
      <c r="B19" s="294">
        <f>ROUND(VALUE(SUBSTITUTE(実質収支比率等に係る経年分析!F$48,"▲","-")),2)</f>
        <v>8.68</v>
      </c>
      <c r="C19" s="294">
        <f>ROUND(VALUE(SUBSTITUTE(実質収支比率等に係る経年分析!G$48,"▲","-")),2)</f>
        <v>8.4600000000000009</v>
      </c>
      <c r="D19" s="294">
        <f>ROUND(VALUE(SUBSTITUTE(実質収支比率等に係る経年分析!H$48,"▲","-")),2)</f>
        <v>12.97</v>
      </c>
      <c r="E19" s="294">
        <f>ROUND(VALUE(SUBSTITUTE(実質収支比率等に係る経年分析!I$48,"▲","-")),2)</f>
        <v>16.989999999999998</v>
      </c>
      <c r="F19" s="294">
        <f>ROUND(VALUE(SUBSTITUTE(実質収支比率等に係る経年分析!J$48,"▲","-")),2)</f>
        <v>6.02</v>
      </c>
    </row>
    <row r="20" spans="1:11" x14ac:dyDescent="0.15">
      <c r="A20" s="294" t="s">
        <v>39</v>
      </c>
      <c r="B20" s="294">
        <f>ROUND(VALUE(SUBSTITUTE(実質収支比率等に係る経年分析!F$47,"▲","-")),2)</f>
        <v>14.77</v>
      </c>
      <c r="C20" s="294">
        <f>ROUND(VALUE(SUBSTITUTE(実質収支比率等に係る経年分析!G$47,"▲","-")),2)</f>
        <v>12.76</v>
      </c>
      <c r="D20" s="294">
        <f>ROUND(VALUE(SUBSTITUTE(実質収支比率等に係る経年分析!H$47,"▲","-")),2)</f>
        <v>14.39</v>
      </c>
      <c r="E20" s="294">
        <f>ROUND(VALUE(SUBSTITUTE(実質収支比率等に係る経年分析!I$47,"▲","-")),2)</f>
        <v>19.02</v>
      </c>
      <c r="F20" s="294">
        <f>ROUND(VALUE(SUBSTITUTE(実質収支比率等に係る経年分析!J$47,"▲","-")),2)</f>
        <v>25.97</v>
      </c>
    </row>
    <row r="21" spans="1:11" x14ac:dyDescent="0.15">
      <c r="A21" s="294" t="s">
        <v>110</v>
      </c>
      <c r="B21" s="294">
        <f>IF(ISNUMBER(VALUE(SUBSTITUTE(実質収支比率等に係る経年分析!F$49,"▲","-"))),ROUND(VALUE(SUBSTITUTE(実質収支比率等に係る経年分析!F$49,"▲","-")),2),NA())</f>
        <v>-1.77</v>
      </c>
      <c r="C21" s="294">
        <f>IF(ISNUMBER(VALUE(SUBSTITUTE(実質収支比率等に係る経年分析!G$49,"▲","-"))),ROUND(VALUE(SUBSTITUTE(実質収支比率等に係る経年分析!G$49,"▲","-")),2),NA())</f>
        <v>-1.49</v>
      </c>
      <c r="D21" s="294">
        <f>IF(ISNUMBER(VALUE(SUBSTITUTE(実質収支比率等に係る経年分析!H$49,"▲","-"))),ROUND(VALUE(SUBSTITUTE(実質収支比率等に係る経年分析!H$49,"▲","-")),2),NA())</f>
        <v>7.16</v>
      </c>
      <c r="E21" s="294">
        <f>IF(ISNUMBER(VALUE(SUBSTITUTE(実質収支比率等に係る経年分析!I$49,"▲","-"))),ROUND(VALUE(SUBSTITUTE(実質収支比率等に係る経年分析!I$49,"▲","-")),2),NA())</f>
        <v>7.88</v>
      </c>
      <c r="F21" s="294">
        <f>IF(ISNUMBER(VALUE(SUBSTITUTE(実質収支比率等に係る経年分析!J$49,"▲","-"))),ROUND(VALUE(SUBSTITUTE(実質収支比率等に係る経年分析!J$49,"▲","-")),2),NA())</f>
        <v>-3.47</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66</v>
      </c>
      <c r="D26" s="295" t="s">
        <v>112</v>
      </c>
      <c r="E26" s="295" t="s">
        <v>66</v>
      </c>
      <c r="F26" s="295" t="s">
        <v>112</v>
      </c>
      <c r="G26" s="295" t="s">
        <v>66</v>
      </c>
      <c r="H26" s="295" t="s">
        <v>112</v>
      </c>
      <c r="I26" s="295" t="s">
        <v>66</v>
      </c>
      <c r="J26" s="295" t="s">
        <v>112</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0.12</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0.05</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介護サービス事業特別会計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0.47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1.59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1.43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0.64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0.14000000000000001</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1.39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1.49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2.65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1.63</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1.17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1.92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2.13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2.0499999999999998</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8.67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8.4499999999999993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12.97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16.98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6.01</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3.91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4.51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6.07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7.51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8.8000000000000007</v>
      </c>
    </row>
    <row r="39" spans="1:16" x14ac:dyDescent="0.15">
      <c r="A39" s="293" t="s">
        <v>15</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116</v>
      </c>
      <c r="B42" s="296"/>
      <c r="C42" s="296"/>
      <c r="D42" s="296">
        <f>'実質公債費比率（分子）の構造'!K$52</f>
        <v>1485</v>
      </c>
      <c r="E42" s="296"/>
      <c r="F42" s="296"/>
      <c r="G42" s="296">
        <f>'実質公債費比率（分子）の構造'!L$52</f>
        <v>1517</v>
      </c>
      <c r="H42" s="296"/>
      <c r="I42" s="296"/>
      <c r="J42" s="296">
        <f>'実質公債費比率（分子）の構造'!M$52</f>
        <v>1554</v>
      </c>
      <c r="K42" s="296"/>
      <c r="L42" s="296"/>
      <c r="M42" s="296">
        <f>'実質公債費比率（分子）の構造'!N$52</f>
        <v>1541</v>
      </c>
      <c r="N42" s="296"/>
      <c r="O42" s="296"/>
      <c r="P42" s="296">
        <f>'実質公債費比率（分子）の構造'!O$52</f>
        <v>1491</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31</v>
      </c>
      <c r="C44" s="296"/>
      <c r="D44" s="296"/>
      <c r="E44" s="296">
        <f>'実質公債費比率（分子）の構造'!L$50</f>
        <v>34</v>
      </c>
      <c r="F44" s="296"/>
      <c r="G44" s="296"/>
      <c r="H44" s="296">
        <f>'実質公債費比率（分子）の構造'!M$50</f>
        <v>35</v>
      </c>
      <c r="I44" s="296"/>
      <c r="J44" s="296"/>
      <c r="K44" s="296">
        <f>'実質公債費比率（分子）の構造'!N$50</f>
        <v>36</v>
      </c>
      <c r="L44" s="296"/>
      <c r="M44" s="296"/>
      <c r="N44" s="296">
        <f>'実質公債費比率（分子）の構造'!O$50</f>
        <v>37</v>
      </c>
      <c r="O44" s="296"/>
      <c r="P44" s="296"/>
    </row>
    <row r="45" spans="1:16" x14ac:dyDescent="0.15">
      <c r="A45" s="296" t="s">
        <v>0</v>
      </c>
      <c r="B45" s="296">
        <f>'実質公債費比率（分子）の構造'!K$49</f>
        <v>35</v>
      </c>
      <c r="C45" s="296"/>
      <c r="D45" s="296"/>
      <c r="E45" s="296">
        <f>'実質公債費比率（分子）の構造'!L$49</f>
        <v>35</v>
      </c>
      <c r="F45" s="296"/>
      <c r="G45" s="296"/>
      <c r="H45" s="296">
        <f>'実質公債費比率（分子）の構造'!M$49</f>
        <v>33</v>
      </c>
      <c r="I45" s="296"/>
      <c r="J45" s="296"/>
      <c r="K45" s="296">
        <f>'実質公債費比率（分子）の構造'!N$49</f>
        <v>29</v>
      </c>
      <c r="L45" s="296"/>
      <c r="M45" s="296"/>
      <c r="N45" s="296">
        <f>'実質公債費比率（分子）の構造'!O$49</f>
        <v>23</v>
      </c>
      <c r="O45" s="296"/>
      <c r="P45" s="296"/>
    </row>
    <row r="46" spans="1:16" x14ac:dyDescent="0.15">
      <c r="A46" s="296" t="s">
        <v>36</v>
      </c>
      <c r="B46" s="296">
        <f>'実質公債費比率（分子）の構造'!K$48</f>
        <v>381</v>
      </c>
      <c r="C46" s="296"/>
      <c r="D46" s="296"/>
      <c r="E46" s="296">
        <f>'実質公債費比率（分子）の構造'!L$48</f>
        <v>346</v>
      </c>
      <c r="F46" s="296"/>
      <c r="G46" s="296"/>
      <c r="H46" s="296">
        <f>'実質公債費比率（分子）の構造'!M$48</f>
        <v>358</v>
      </c>
      <c r="I46" s="296"/>
      <c r="J46" s="296"/>
      <c r="K46" s="296">
        <f>'実質公債費比率（分子）の構造'!N$48</f>
        <v>368</v>
      </c>
      <c r="L46" s="296"/>
      <c r="M46" s="296"/>
      <c r="N46" s="296">
        <f>'実質公債費比率（分子）の構造'!O$48</f>
        <v>356</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1754</v>
      </c>
      <c r="C49" s="296"/>
      <c r="D49" s="296"/>
      <c r="E49" s="296">
        <f>'実質公債費比率（分子）の構造'!L$45</f>
        <v>1772</v>
      </c>
      <c r="F49" s="296"/>
      <c r="G49" s="296"/>
      <c r="H49" s="296">
        <f>'実質公債費比率（分子）の構造'!M$45</f>
        <v>1881</v>
      </c>
      <c r="I49" s="296"/>
      <c r="J49" s="296"/>
      <c r="K49" s="296">
        <f>'実質公債費比率（分子）の構造'!N$45</f>
        <v>1861</v>
      </c>
      <c r="L49" s="296"/>
      <c r="M49" s="296"/>
      <c r="N49" s="296">
        <f>'実質公債費比率（分子）の構造'!O$45</f>
        <v>1830</v>
      </c>
      <c r="O49" s="296"/>
      <c r="P49" s="296"/>
    </row>
    <row r="50" spans="1:16" x14ac:dyDescent="0.15">
      <c r="A50" s="296" t="s">
        <v>53</v>
      </c>
      <c r="B50" s="296" t="e">
        <f>NA()</f>
        <v>#N/A</v>
      </c>
      <c r="C50" s="296">
        <f>IF(ISNUMBER('実質公債費比率（分子）の構造'!K$53),'実質公債費比率（分子）の構造'!K$53,NA())</f>
        <v>716</v>
      </c>
      <c r="D50" s="296" t="e">
        <f>NA()</f>
        <v>#N/A</v>
      </c>
      <c r="E50" s="296" t="e">
        <f>NA()</f>
        <v>#N/A</v>
      </c>
      <c r="F50" s="296">
        <f>IF(ISNUMBER('実質公債費比率（分子）の構造'!L$53),'実質公債費比率（分子）の構造'!L$53,NA())</f>
        <v>670</v>
      </c>
      <c r="G50" s="296" t="e">
        <f>NA()</f>
        <v>#N/A</v>
      </c>
      <c r="H50" s="296" t="e">
        <f>NA()</f>
        <v>#N/A</v>
      </c>
      <c r="I50" s="296">
        <f>IF(ISNUMBER('実質公債費比率（分子）の構造'!M$53),'実質公債費比率（分子）の構造'!M$53,NA())</f>
        <v>753</v>
      </c>
      <c r="J50" s="296" t="e">
        <f>NA()</f>
        <v>#N/A</v>
      </c>
      <c r="K50" s="296" t="e">
        <f>NA()</f>
        <v>#N/A</v>
      </c>
      <c r="L50" s="296">
        <f>IF(ISNUMBER('実質公債費比率（分子）の構造'!N$53),'実質公債費比率（分子）の構造'!N$53,NA())</f>
        <v>753</v>
      </c>
      <c r="M50" s="296" t="e">
        <f>NA()</f>
        <v>#N/A</v>
      </c>
      <c r="N50" s="296" t="e">
        <f>NA()</f>
        <v>#N/A</v>
      </c>
      <c r="O50" s="296">
        <f>IF(ISNUMBER('実質公債費比率（分子）の構造'!O$53),'実質公債費比率（分子）の構造'!O$53,NA())</f>
        <v>755</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45</v>
      </c>
      <c r="B56" s="295"/>
      <c r="C56" s="295"/>
      <c r="D56" s="295">
        <f>'将来負担比率（分子）の構造'!I$52</f>
        <v>18379</v>
      </c>
      <c r="E56" s="295"/>
      <c r="F56" s="295"/>
      <c r="G56" s="295">
        <f>'将来負担比率（分子）の構造'!J$52</f>
        <v>18105</v>
      </c>
      <c r="H56" s="295"/>
      <c r="I56" s="295"/>
      <c r="J56" s="295">
        <f>'将来負担比率（分子）の構造'!K$52</f>
        <v>18436</v>
      </c>
      <c r="K56" s="295"/>
      <c r="L56" s="295"/>
      <c r="M56" s="295">
        <f>'将来負担比率（分子）の構造'!L$52</f>
        <v>18592</v>
      </c>
      <c r="N56" s="295"/>
      <c r="O56" s="295"/>
      <c r="P56" s="295">
        <f>'将来負担比率（分子）の構造'!M$52</f>
        <v>17750</v>
      </c>
    </row>
    <row r="57" spans="1:16" x14ac:dyDescent="0.15">
      <c r="A57" s="295" t="s">
        <v>94</v>
      </c>
      <c r="B57" s="295"/>
      <c r="C57" s="295"/>
      <c r="D57" s="295">
        <f>'将来負担比率（分子）の構造'!I$51</f>
        <v>1064</v>
      </c>
      <c r="E57" s="295"/>
      <c r="F57" s="295"/>
      <c r="G57" s="295">
        <f>'将来負担比率（分子）の構造'!J$51</f>
        <v>1007</v>
      </c>
      <c r="H57" s="295"/>
      <c r="I57" s="295"/>
      <c r="J57" s="295">
        <f>'将来負担比率（分子）の構造'!K$51</f>
        <v>940</v>
      </c>
      <c r="K57" s="295"/>
      <c r="L57" s="295"/>
      <c r="M57" s="295">
        <f>'将来負担比率（分子）の構造'!L$51</f>
        <v>871</v>
      </c>
      <c r="N57" s="295"/>
      <c r="O57" s="295"/>
      <c r="P57" s="295">
        <f>'将来負担比率（分子）の構造'!M$51</f>
        <v>804</v>
      </c>
    </row>
    <row r="58" spans="1:16" x14ac:dyDescent="0.15">
      <c r="A58" s="295" t="s">
        <v>92</v>
      </c>
      <c r="B58" s="295"/>
      <c r="C58" s="295"/>
      <c r="D58" s="295">
        <f>'将来負担比率（分子）の構造'!I$50</f>
        <v>4365</v>
      </c>
      <c r="E58" s="295"/>
      <c r="F58" s="295"/>
      <c r="G58" s="295">
        <f>'将来負担比率（分子）の構造'!J$50</f>
        <v>4484</v>
      </c>
      <c r="H58" s="295"/>
      <c r="I58" s="295"/>
      <c r="J58" s="295">
        <f>'将来負担比率（分子）の構造'!K$50</f>
        <v>5233</v>
      </c>
      <c r="K58" s="295"/>
      <c r="L58" s="295"/>
      <c r="M58" s="295">
        <f>'将来負担比率（分子）の構造'!L$50</f>
        <v>5462</v>
      </c>
      <c r="N58" s="295"/>
      <c r="O58" s="295"/>
      <c r="P58" s="295">
        <f>'将来負担比率（分子）の構造'!M$50</f>
        <v>6285</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f>'将来負担比率（分子）の構造'!I$46</f>
        <v>100</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f>'将来負担比率（分子）の構造'!M$46</f>
        <v>150</v>
      </c>
      <c r="O61" s="295"/>
      <c r="P61" s="295"/>
    </row>
    <row r="62" spans="1:16" x14ac:dyDescent="0.15">
      <c r="A62" s="295" t="s">
        <v>76</v>
      </c>
      <c r="B62" s="295">
        <f>'将来負担比率（分子）の構造'!I$45</f>
        <v>2646</v>
      </c>
      <c r="C62" s="295"/>
      <c r="D62" s="295"/>
      <c r="E62" s="295">
        <f>'将来負担比率（分子）の構造'!J$45</f>
        <v>2680</v>
      </c>
      <c r="F62" s="295"/>
      <c r="G62" s="295"/>
      <c r="H62" s="295">
        <f>'将来負担比率（分子）の構造'!K$45</f>
        <v>2679</v>
      </c>
      <c r="I62" s="295"/>
      <c r="J62" s="295"/>
      <c r="K62" s="295">
        <f>'将来負担比率（分子）の構造'!L$45</f>
        <v>2664</v>
      </c>
      <c r="L62" s="295"/>
      <c r="M62" s="295"/>
      <c r="N62" s="295">
        <f>'将来負担比率（分子）の構造'!M$45</f>
        <v>2665</v>
      </c>
      <c r="O62" s="295"/>
      <c r="P62" s="295"/>
    </row>
    <row r="63" spans="1:16" x14ac:dyDescent="0.15">
      <c r="A63" s="295" t="s">
        <v>74</v>
      </c>
      <c r="B63" s="295">
        <f>'将来負担比率（分子）の構造'!I$44</f>
        <v>117</v>
      </c>
      <c r="C63" s="295"/>
      <c r="D63" s="295"/>
      <c r="E63" s="295">
        <f>'将来負担比率（分子）の構造'!J$44</f>
        <v>108</v>
      </c>
      <c r="F63" s="295"/>
      <c r="G63" s="295"/>
      <c r="H63" s="295">
        <f>'将来負担比率（分子）の構造'!K$44</f>
        <v>127</v>
      </c>
      <c r="I63" s="295"/>
      <c r="J63" s="295"/>
      <c r="K63" s="295">
        <f>'将来負担比率（分子）の構造'!L$44</f>
        <v>139</v>
      </c>
      <c r="L63" s="295"/>
      <c r="M63" s="295"/>
      <c r="N63" s="295">
        <f>'将来負担比率（分子）の構造'!M$44</f>
        <v>187</v>
      </c>
      <c r="O63" s="295"/>
      <c r="P63" s="295"/>
    </row>
    <row r="64" spans="1:16" x14ac:dyDescent="0.15">
      <c r="A64" s="295" t="s">
        <v>72</v>
      </c>
      <c r="B64" s="295">
        <f>'将来負担比率（分子）の構造'!I$43</f>
        <v>5756</v>
      </c>
      <c r="C64" s="295"/>
      <c r="D64" s="295"/>
      <c r="E64" s="295">
        <f>'将来負担比率（分子）の構造'!J$43</f>
        <v>4934</v>
      </c>
      <c r="F64" s="295"/>
      <c r="G64" s="295"/>
      <c r="H64" s="295">
        <f>'将来負担比率（分子）の構造'!K$43</f>
        <v>4699</v>
      </c>
      <c r="I64" s="295"/>
      <c r="J64" s="295"/>
      <c r="K64" s="295">
        <f>'将来負担比率（分子）の構造'!L$43</f>
        <v>4517</v>
      </c>
      <c r="L64" s="295"/>
      <c r="M64" s="295"/>
      <c r="N64" s="295">
        <f>'将来負担比率（分子）の構造'!M$43</f>
        <v>4445</v>
      </c>
      <c r="O64" s="295"/>
      <c r="P64" s="295"/>
    </row>
    <row r="65" spans="1:16" x14ac:dyDescent="0.15">
      <c r="A65" s="295" t="s">
        <v>70</v>
      </c>
      <c r="B65" s="295">
        <f>'将来負担比率（分子）の構造'!I$42</f>
        <v>254</v>
      </c>
      <c r="C65" s="295"/>
      <c r="D65" s="295"/>
      <c r="E65" s="295">
        <f>'将来負担比率（分子）の構造'!J$42</f>
        <v>217</v>
      </c>
      <c r="F65" s="295"/>
      <c r="G65" s="295"/>
      <c r="H65" s="295">
        <f>'将来負担比率（分子）の構造'!K$42</f>
        <v>182</v>
      </c>
      <c r="I65" s="295"/>
      <c r="J65" s="295"/>
      <c r="K65" s="295">
        <f>'将来負担比率（分子）の構造'!L$42</f>
        <v>146</v>
      </c>
      <c r="L65" s="295"/>
      <c r="M65" s="295"/>
      <c r="N65" s="295">
        <f>'将来負担比率（分子）の構造'!M$42</f>
        <v>162</v>
      </c>
      <c r="O65" s="295"/>
      <c r="P65" s="295"/>
    </row>
    <row r="66" spans="1:16" x14ac:dyDescent="0.15">
      <c r="A66" s="295" t="s">
        <v>57</v>
      </c>
      <c r="B66" s="295">
        <f>'将来負担比率（分子）の構造'!I$41</f>
        <v>21950</v>
      </c>
      <c r="C66" s="295"/>
      <c r="D66" s="295"/>
      <c r="E66" s="295">
        <f>'将来負担比率（分子）の構造'!J$41</f>
        <v>21780</v>
      </c>
      <c r="F66" s="295"/>
      <c r="G66" s="295"/>
      <c r="H66" s="295">
        <f>'将来負担比率（分子）の構造'!K$41</f>
        <v>23578</v>
      </c>
      <c r="I66" s="295"/>
      <c r="J66" s="295"/>
      <c r="K66" s="295">
        <f>'将来負担比率（分子）の構造'!L$41</f>
        <v>24724</v>
      </c>
      <c r="L66" s="295"/>
      <c r="M66" s="295"/>
      <c r="N66" s="295">
        <f>'将来負担比率（分子）の構造'!M$41</f>
        <v>23600</v>
      </c>
      <c r="O66" s="295"/>
      <c r="P66" s="295"/>
    </row>
    <row r="67" spans="1:16" x14ac:dyDescent="0.15">
      <c r="A67" s="295" t="s">
        <v>98</v>
      </c>
      <c r="B67" s="295" t="e">
        <f>NA()</f>
        <v>#N/A</v>
      </c>
      <c r="C67" s="295">
        <f>IF(ISNUMBER('将来負担比率（分子）の構造'!I$53),IF('将来負担比率（分子）の構造'!I$53&lt;0,0,'将来負担比率（分子）の構造'!I$53),NA())</f>
        <v>7016</v>
      </c>
      <c r="D67" s="295" t="e">
        <f>NA()</f>
        <v>#N/A</v>
      </c>
      <c r="E67" s="295" t="e">
        <f>NA()</f>
        <v>#N/A</v>
      </c>
      <c r="F67" s="295">
        <f>IF(ISNUMBER('将来負担比率（分子）の構造'!J$53),IF('将来負担比率（分子）の構造'!J$53&lt;0,0,'将来負担比率（分子）の構造'!J$53),NA())</f>
        <v>6123</v>
      </c>
      <c r="G67" s="295" t="e">
        <f>NA()</f>
        <v>#N/A</v>
      </c>
      <c r="H67" s="295" t="e">
        <f>NA()</f>
        <v>#N/A</v>
      </c>
      <c r="I67" s="295">
        <f>IF(ISNUMBER('将来負担比率（分子）の構造'!K$53),IF('将来負担比率（分子）の構造'!K$53&lt;0,0,'将来負担比率（分子）の構造'!K$53),NA())</f>
        <v>6655</v>
      </c>
      <c r="J67" s="295" t="e">
        <f>NA()</f>
        <v>#N/A</v>
      </c>
      <c r="K67" s="295" t="e">
        <f>NA()</f>
        <v>#N/A</v>
      </c>
      <c r="L67" s="295">
        <f>IF(ISNUMBER('将来負担比率（分子）の構造'!L$53),IF('将来負担比率（分子）の構造'!L$53&lt;0,0,'将来負担比率（分子）の構造'!L$53),NA())</f>
        <v>7264</v>
      </c>
      <c r="M67" s="295" t="e">
        <f>NA()</f>
        <v>#N/A</v>
      </c>
      <c r="N67" s="295" t="e">
        <f>NA()</f>
        <v>#N/A</v>
      </c>
      <c r="O67" s="295">
        <f>IF(ISNUMBER('将来負担比率（分子）の構造'!M$53),IF('将来負担比率（分子）の構造'!M$53&lt;0,0,'将来負担比率（分子）の構造'!M$53),NA())</f>
        <v>6369</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1611</v>
      </c>
      <c r="C72" s="299">
        <f>基金残高に係る経年分析!G55</f>
        <v>2071</v>
      </c>
      <c r="D72" s="299">
        <f>基金残高に係る経年分析!H55</f>
        <v>2871</v>
      </c>
    </row>
    <row r="73" spans="1:16" x14ac:dyDescent="0.15">
      <c r="A73" s="297" t="s">
        <v>128</v>
      </c>
      <c r="B73" s="299">
        <f>基金残高に係る経年分析!F56</f>
        <v>1036</v>
      </c>
      <c r="C73" s="299">
        <f>基金残高に係る経年分析!G56</f>
        <v>1036</v>
      </c>
      <c r="D73" s="299">
        <f>基金残高に係る経年分析!H56</f>
        <v>1248</v>
      </c>
    </row>
    <row r="74" spans="1:16" x14ac:dyDescent="0.15">
      <c r="A74" s="297" t="s">
        <v>130</v>
      </c>
      <c r="B74" s="299">
        <f>基金残高に係る経年分析!F57</f>
        <v>2315</v>
      </c>
      <c r="C74" s="299">
        <f>基金残高に係る経年分析!G57</f>
        <v>2303</v>
      </c>
      <c r="D74" s="299">
        <f>基金残高に係る経年分析!H57</f>
        <v>2286</v>
      </c>
    </row>
  </sheetData>
  <sheetProtection algorithmName="SHA-512" hashValue="hKxA6tRCenJMg2ylR3F5YOASjobz7CIhFPg7tSs5wbs65nKy3lqI5WC+E7eGRTTFUqDfRCF2cOxjDv/rpsgeGQ==" saltValue="Vyd2VyOKXPwSFuTS8je9l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2025-02-19T01:06:52Z</dcterms:created>
  <dcterms:modified xsi:type="dcterms:W3CDTF">2025-03-27T04:44:29Z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2025-03-14T08:54:45Z</vt:filetime>
  </property>
</Properties>
</file>