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<sst xmlns="http://schemas.openxmlformats.org/spreadsheetml/2006/main" count="1113" uniqueCount="573">
  <si>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</si>
  <si>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</si>
  <si>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</si>
  <si>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</si>
  <si>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</si>
  <si>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</si>
  <si>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</si>
  <si>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</si>
  <si>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</si>
  <si>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</si>
  <si>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</si>
  <si>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</si>
  <si>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</si>
  <si>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</si>
  <si>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</si>
  <si>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</si>
  <si>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</si>
  <si>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</si>
  <si>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</si>
  <si>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</si>
  <si>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</si>
  <si>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</si>
  <si>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</si>
  <si>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</si>
  <si>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</si>
  <si>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</si>
  <si>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</si>
  <si>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</si>
  <si>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</si>
  <si>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</si>
  <si>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</si>
  <si>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</si>
  <si>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</si>
  <si>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</si>
  <si>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</si>
  <si>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</si>
  <si>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</si>
  <si>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</si>
  <si>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</si>
  <si>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</si>
  <si>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</si>
  <si>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</si>
  <si>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</si>
  <si>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</si>
  <si>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</si>
  <si>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</si>
  <si>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</si>
  <si>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</si>
  <si>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</si>
  <si>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</si>
  <si>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</si>
  <si>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</si>
  <si>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</si>
  <si>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</si>
  <si>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</si>
  <si>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</si>
  <si>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</si>
  <si>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</si>
  <si>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</si>
  <si>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</si>
  <si>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</si>
  <si>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</si>
  <si>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</si>
  <si>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</si>
  <si>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</si>
  <si>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</si>
  <si>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</si>
  <si>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</si>
  <si>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</si>
  <si>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</si>
  <si>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</si>
  <si>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</si>
  <si>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</si>
  <si>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</si>
  <si>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</si>
  <si>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</si>
  <si>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</si>
  <si>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</si>
  <si>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</si>
  <si>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</si>
  <si>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</si>
  <si>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</si>
  <si>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</si>
  <si>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</si>
  <si>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</si>
  <si>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</si>
  <si>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</si>
  <si>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</si>
  <si>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</si>
  <si>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</si>
  <si>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</si>
  <si>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</si>
  <si>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</si>
  <si>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</si>
  <si>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</si>
  <si>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</si>
  <si>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</si>
  <si>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</si>
  <si>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</si>
  <si>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</si>
  <si>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</si>
  <si>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</si>
  <si>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</si>
  <si>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</si>
  <si>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</si>
  <si>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</si>
  <si>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</si>
  <si>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</si>
  <si>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</si>
  <si>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</si>
  <si>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</si>
  <si>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</si>
  <si>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</si>
  <si>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</si>
  <si>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</si>
  <si>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</si>
  <si>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</si>
  <si>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</si>
  <si>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</si>
  <si>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</si>
  <si>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</si>
  <si>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</si>
  <si>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</si>
  <si>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</si>
  <si>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</si>
  <si>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</si>
  <si>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</si>
  <si>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</si>
  <si>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</si>
  <si>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</si>
  <si>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</si>
  <si>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</si>
  <si>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</si>
  <si>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</si>
  <si>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</si>
  <si>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</si>
  <si>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</si>
  <si>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</si>
  <si>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</si>
  <si>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</si>
  <si>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</si>
  <si>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</si>
  <si>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</si>
  <si>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</si>
  <si>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</si>
  <si>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</si>
  <si>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</si>
  <si>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</si>
  <si>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</si>
  <si>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</si>
  <si>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</si>
  <si>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</si>
  <si>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</si>
  <si>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</si>
  <si>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</si>
  <si>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</si>
  <si>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</si>
  <si>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</si>
  <si>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</si>
  <si>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</si>
  <si>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</si>
  <si>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</si>
  <si>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</si>
  <si>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</si>
  <si>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</si>
  <si>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</si>
  <si>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</si>
  <si>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</si>
  <si>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</si>
  <si>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</si>
  <si>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</si>
  <si>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</si>
  <si>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</si>
  <si>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</si>
  <si>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</si>
  <si>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</si>
  <si>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</si>
  <si>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</si>
  <si>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</si>
  <si>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</si>
  <si>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</si>
  <si>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</si>
  <si>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</si>
  <si>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</si>
  <si>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</si>
  <si>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</si>
  <si>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</si>
  <si>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</si>
  <si>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</si>
  <si>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</si>
  <si>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</si>
  <si>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</si>
  <si>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</si>
  <si>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</si>
  <si>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</si>
  <si>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</si>
  <si>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</si>
  <si>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</si>
  <si>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</si>
  <si>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</si>
  <si>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</si>
  <si>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</si>
  <si>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</si>
  <si>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茨城県小美玉市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</si>
  <si>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</si>
  <si>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</si>
  <si>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</si>
  <si>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</si>
  <si>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</si>
  <si>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</si>
  <si>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</si>
  <si>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</si>
  <si>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</si>
  <si>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</si>
  <si>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</si>
  <si>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</si>
  <si>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</si>
  <si>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</si>
  <si>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</si>
  <si>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</si>
  <si>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</si>
  <si>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</si>
  <si>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</si>
  <si>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</si>
  <si>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</si>
  <si>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</si>
  <si>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</si>
  <si>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</si>
  <si>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</si>
  <si>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</si>
  <si>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</si>
  <si>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</si>
  <si>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</si>
  <si>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</si>
  <si>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</si>
  <si>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</si>
  <si>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</si>
  <si>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</si>
  <si>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</si>
  <si>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</si>
  <si>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</si>
  <si>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</si>
  <si>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</si>
  <si>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</si>
  <si>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</si>
  <si>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</si>
  <si>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</si>
  <si>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</si>
  <si>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</si>
  <si>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</si>
  <si>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</si>
  <si>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</si>
  <si>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</si>
  <si>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</si>
  <si>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</si>
  <si>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</si>
  <si>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</si>
  <si>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</si>
  <si>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</si>
  <si>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</si>
  <si>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</si>
  <si>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</si>
  <si>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</si>
  <si>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</si>
  <si>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</si>
  <si>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</si>
  <si>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</si>
  <si>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</si>
  <si>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</si>
  <si>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</si>
  <si>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</si>
  <si>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</si>
  <si>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</si>
  <si>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</si>
  <si>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</si>
  <si>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</si>
  <si>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</si>
  <si>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</si>
  <si>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</si>
  <si>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</si>
  <si>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</si>
  <si>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</si>
  <si>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</si>
  <si>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</si>
  <si>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</si>
  <si>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</si>
  <si>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</si>
  <si>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</si>
  <si>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</si>
  <si>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</si>
  <si>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</si>
  <si>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</si>
  <si>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</si>
  <si>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</si>
  <si>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</si>
  <si>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</si>
  <si>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</si>
  <si>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</si>
  <si>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</si>
  <si>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</si>
  <si>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</si>
  <si>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</si>
  <si>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</si>
  <si>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</si>
  <si>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</si>
  <si>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</si>
  <si>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</si>
  <si>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</si>
  <si>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</si>
  <si>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</si>
  <si>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</si>
  <si>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</si>
  <si>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</si>
  <si>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</si>
  <si>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</si>
  <si>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</si>
  <si>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</si>
  <si>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</si>
  <si>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</si>
  <si>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</si>
  <si>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</si>
  <si>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</si>
  <si>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</si>
  <si>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</si>
  <si>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</si>
  <si>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</si>
  <si>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</si>
  <si>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</si>
  <si>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</si>
  <si>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</si>
  <si>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</si>
  <si>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</si>
  <si>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</si>
  <si>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</si>
  <si>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</si>
  <si>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</si>
  <si>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</si>
  <si>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</si>
  <si>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</si>
  <si>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</si>
  <si>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</si>
  <si>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</si>
  <si>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</si>
  <si>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</si>
  <si>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</si>
  <si>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</si>
  <si>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</si>
  <si>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</si>
  <si>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</si>
  <si>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</si>
  <si>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</si>
  <si>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</si>
  <si>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</si>
  <si>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</si>
  <si>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茨城県小美玉市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</si>
  <si>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</si>
  <si>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</si>
  <si>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</si>
  <si>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</si>
  <si>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</si>
  <si>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</si>
  <si>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</si>
  <si>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</si>
  <si>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</si>
  <si>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</si>
  <si>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</si>
  <si>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</si>
  <si>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</si>
  <si>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</si>
  <si>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</si>
  <si>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</si>
  <si>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</si>
  <si>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</si>
  <si>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</si>
  <si>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</si>
  <si>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</si>
  <si>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</si>
  <si>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</si>
  <si>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</si>
  <si>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</si>
  <si>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</si>
  <si>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</si>
  <si>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</si>
  <si>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</si>
  <si>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</si>
  <si>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</si>
  <si>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</si>
  <si>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</si>
  <si>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</si>
  <si>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</si>
  <si>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後期高齢者医療保険特別会計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</si>
  <si>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</si>
  <si>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</si>
  <si>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</si>
  <si>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</si>
  <si>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水道事業会計</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</si>
  <si>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</si>
  <si>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</si>
  <si>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</si>
  <si>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</si>
  <si>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</si>
  <si>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</si>
  <si>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</si>
  <si>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</si>
  <si>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</si>
  <si>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</si>
  <si>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</si>
  <si>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</si>
  <si>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</si>
  <si>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</si>
  <si>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</si>
  <si>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</si>
  <si>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</si>
  <si>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</si>
  <si>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</si>
  <si>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</si>
  <si>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</si>
  <si>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</si>
  <si>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</si>
  <si>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</si>
  <si>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</si>
  <si>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</si>
  <si>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</si>
  <si>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</si>
  <si>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</si>
  <si>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</si>
  <si>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</si>
  <si>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</si>
  <si>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</si>
  <si>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</si>
  <si>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</si>
  <si>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</si>
  <si>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</si>
  <si>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</si>
  <si>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</si>
  <si>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</si>
  <si>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</si>
  <si>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</si>
  <si>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</si>
  <si>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</si>
  <si>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</si>
  <si>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</si>
  <si>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</si>
  <si>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</si>
  <si>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</si>
  <si>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</si>
  <si>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</si>
  <si>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</si>
  <si>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</si>
  <si>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</si>
  <si>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</si>
  <si>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</si>
  <si>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</si>
  <si>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</si>
  <si>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</si>
  <si>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</si>
  <si>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</si>
  <si>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</si>
  <si>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</si>
  <si>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</si>
  <si>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</si>
  <si>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</si>
  <si>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</si>
  <si>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</si>
  <si>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</si>
  <si>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</si>
  <si>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</si>
  <si>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</si>
  <si>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</si>
  <si>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</si>
  <si>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</si>
  <si>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</si>
  <si>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</si>
  <si>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</si>
  <si>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</si>
  <si>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</si>
  <si>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</si>
  <si>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</si>
  <si>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</si>
  <si>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</si>
  <si>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</si>
  <si>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</si>
  <si>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</si>
  <si>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</si>
  <si>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</si>
  <si>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</si>
  <si>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</si>
  <si>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</si>
  <si>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</si>
  <si>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</si>
  <si>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</si>
  <si>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</si>
  <si>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</si>
  <si>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</si>
  <si>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</si>
  <si>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</si>
  <si>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</si>
  <si>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</si>
  <si>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</si>
  <si>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</si>
  <si>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</si>
  <si>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</si>
  <si>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</si>
  <si>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</si>
  <si>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</si>
  <si>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</si>
  <si>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</si>
  <si>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</si>
  <si>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</si>
  <si>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</si>
  <si>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</si>
  <si>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</si>
  <si>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</si>
  <si>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</si>
  <si>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</si>
  <si>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</si>
  <si>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</si>
  <si>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</si>
  <si>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</si>
  <si>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</si>
  <si>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</si>
  <si>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</si>
  <si>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</si>
  <si>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</si>
  <si>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</si>
  <si>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</si>
  <si>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</si>
  <si>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</si>
  <si>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</si>
  <si>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</si>
  <si>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</si>
  <si>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</si>
  <si>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</si>
  <si>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</si>
  <si>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</si>
  <si>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 0.64</t>
  </si>
  <si>
    <t>▲ 1.96</t>
  </si>
  <si>
    <t>水道事業会計</t>
  </si>
  <si>
    <t>一般会計</t>
  </si>
  <si>
    <t>下水道事業会計</t>
  </si>
  <si>
    <t>介護保険特別会計（保険事業勘定）</t>
  </si>
  <si>
    <t>国民健康保険特別会計（事業勘定）</t>
  </si>
  <si>
    <t>農業集落排水事業特別会計</t>
  </si>
  <si>
    <t>戸別浄化槽事業特別会計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</si>
  <si>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</si>
  <si>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</si>
  <si>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</si>
  <si>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</si>
  <si>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</si>
  <si>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</si>
  <si>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</si>
  <si>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</si>
  <si>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</si>
  <si>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合併振興基金</t>
    <rPh sb="0" eb="2">
      <t>ガッペイ</t>
    </rPh>
    <rPh sb="2" eb="6">
      <t>シンコウキキン</t>
    </rPh>
    <phoneticPr fontId="2"/>
  </si>
  <si>
    <t>ふるさと応援基金</t>
    <rPh sb="4" eb="6">
      <t>オウエン</t>
    </rPh>
    <rPh sb="6" eb="8">
      <t>キキン</t>
    </rPh>
    <phoneticPr fontId="2"/>
  </si>
  <si>
    <t>情報教育支援基金</t>
    <rPh sb="0" eb="8">
      <t>ジョウホウキョウイクシエンキキン</t>
    </rPh>
    <phoneticPr fontId="2"/>
  </si>
  <si>
    <t>茨城空港周辺地域活性化基金</t>
    <rPh sb="0" eb="8">
      <t>イバラキクウコウシュウヘンチイキ</t>
    </rPh>
    <rPh sb="8" eb="13">
      <t>カッセイカキキン</t>
    </rPh>
    <phoneticPr fontId="2"/>
  </si>
  <si>
    <t>湖北水道企業団</t>
    <rPh sb="0" eb="2">
      <t>コホク</t>
    </rPh>
    <rPh sb="2" eb="7">
      <t>スイドウキギョウダン</t>
    </rPh>
    <phoneticPr fontId="10"/>
  </si>
  <si>
    <t>茨城地方広域環境事務組合</t>
    <rPh sb="0" eb="8">
      <t>イバラキチホウコウイキカンキョウ</t>
    </rPh>
    <rPh sb="8" eb="12">
      <t>ジムクミアイ</t>
    </rPh>
    <phoneticPr fontId="10"/>
  </si>
  <si>
    <t>湖北環境衛生組合</t>
    <rPh sb="0" eb="2">
      <t>コホク</t>
    </rPh>
    <rPh sb="2" eb="6">
      <t>カンキョウエイセイ</t>
    </rPh>
    <rPh sb="6" eb="8">
      <t>クミアイ</t>
    </rPh>
    <phoneticPr fontId="10"/>
  </si>
  <si>
    <t>霞台厚生施設組合</t>
    <rPh sb="0" eb="2">
      <t>カスミダイ</t>
    </rPh>
    <rPh sb="2" eb="4">
      <t>コウセイ</t>
    </rPh>
    <rPh sb="4" eb="6">
      <t>シセツ</t>
    </rPh>
    <rPh sb="6" eb="8">
      <t>クミアイ</t>
    </rPh>
    <phoneticPr fontId="10"/>
  </si>
  <si>
    <t>茨城県市町村総合事務組合（一般会計）</t>
    <rPh sb="0" eb="3">
      <t>イバラキケン</t>
    </rPh>
    <rPh sb="3" eb="6">
      <t>シチョウソン</t>
    </rPh>
    <rPh sb="6" eb="12">
      <t>ソウゴウジムクミアイ</t>
    </rPh>
    <rPh sb="13" eb="17">
      <t>イッパンカイケイ</t>
    </rPh>
    <phoneticPr fontId="10"/>
  </si>
  <si>
    <t>茨城県市町村総合事務組合（県民交通災害共済事業特別会計）</t>
    <rPh sb="0" eb="3">
      <t>イバラキケン</t>
    </rPh>
    <rPh sb="3" eb="6">
      <t>シチョウソン</t>
    </rPh>
    <rPh sb="6" eb="12">
      <t>ソウゴウジムクミアイ</t>
    </rPh>
    <rPh sb="13" eb="19">
      <t>ケンミンコウツウサイガイ</t>
    </rPh>
    <rPh sb="19" eb="21">
      <t>キョウサイ</t>
    </rPh>
    <rPh sb="21" eb="23">
      <t>ジギョウ</t>
    </rPh>
    <rPh sb="23" eb="25">
      <t>トクベツ</t>
    </rPh>
    <rPh sb="25" eb="27">
      <t>カイケイ</t>
    </rPh>
    <phoneticPr fontId="10"/>
  </si>
  <si>
    <t>石岡地方斎場組合</t>
    <rPh sb="0" eb="8">
      <t>イシオカチホウサイジョウクミアイ</t>
    </rPh>
    <phoneticPr fontId="10"/>
  </si>
  <si>
    <t>茨城租税債権管理機構</t>
    <rPh sb="0" eb="10">
      <t>イバラキソゼイサイケンカンリキコウ</t>
    </rPh>
    <phoneticPr fontId="10"/>
  </si>
  <si>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0"/>
  </si>
  <si>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0"/>
  </si>
  <si>
    <t>小美玉ふるさと食品公社</t>
    <rPh sb="0" eb="3">
      <t>オミタマ</t>
    </rPh>
    <rPh sb="7" eb="11">
      <t>ショクヒンコウシャ</t>
    </rPh>
    <phoneticPr fontId="10"/>
  </si>
  <si>
    <t>小美玉農業公社</t>
    <rPh sb="0" eb="3">
      <t>オミタマ</t>
    </rPh>
    <rPh sb="3" eb="7">
      <t>ノウギョウコウシャ</t>
    </rPh>
    <phoneticPr fontId="1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</si>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</sst>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666E-49FA-84B4-8A0E179BB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96951</c:v>
                </c:pt>
                <c:pt idx="1">
                  <c:v>116661</c:v>
                </c:pt>
                <c:pt idx="2">
                  <c:v>90021</c:v>
                </c:pt>
                <c:pt idx="3">
                  <c:v>39795</c:v>
                </c:pt>
                <c:pt idx="4">
                  <c:v>29837</c:v>
                </c:pt>
              </c:numCache>
            </c:numRef>
          </c:val>
          <c:smooth val="0"/>
          <c:extLst>
            <c:ext xmlns:c16="http://schemas.microsoft.com/office/drawing/2014/chart" uri="{C3380CC4-5D6E-409C-BE32-E72D297353CC}">
              <c16:uniqueId val="{00000001-666E-49FA-84B4-8A0E179BBD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3.7</c:v>
                </c:pt>
                <c:pt idx="2">
                  <c:v>7.65</c:v>
                </c:pt>
                <c:pt idx="3">
                  <c:v>4.75</c:v>
                </c:pt>
                <c:pt idx="4">
                  <c:v>5.84</c:v>
                </c:pt>
              </c:numCache>
            </c:numRef>
          </c:val>
          <c:extLst>
            <c:ext xmlns:c16="http://schemas.microsoft.com/office/drawing/2014/chart" uri="{C3380CC4-5D6E-409C-BE32-E72D297353CC}">
              <c16:uniqueId val="{00000000-8EA4-4C02-BB38-7BF7E7ED7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20.32</c:v>
                </c:pt>
                <c:pt idx="1">
                  <c:v>21.4</c:v>
                </c:pt>
                <c:pt idx="2">
                  <c:v>21.56</c:v>
                </c:pt>
                <c:pt idx="3">
                  <c:v>21.88</c:v>
                </c:pt>
                <c:pt idx="4">
                  <c:v>18.38</c:v>
                </c:pt>
              </c:numCache>
            </c:numRef>
          </c:val>
          <c:extLst>
            <c:ext xmlns:c16="http://schemas.microsoft.com/office/drawing/2014/chart" uri="{C3380CC4-5D6E-409C-BE32-E72D297353CC}">
              <c16:uniqueId val="{00000001-8EA4-4C02-BB38-7BF7E7ED7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1.26</c:v>
                </c:pt>
                <c:pt idx="2">
                  <c:v>4.99</c:v>
                </c:pt>
                <c:pt idx="3">
                  <c:v>-0.64</c:v>
                </c:pt>
                <c:pt idx="4">
                  <c:v>-1.96</c:v>
                </c:pt>
              </c:numCache>
            </c:numRef>
          </c:val>
          <c:smooth val="0"/>
          <c:extLst>
            <c:ext xmlns:c16="http://schemas.microsoft.com/office/drawing/2014/chart" uri="{C3380CC4-5D6E-409C-BE32-E72D297353CC}">
              <c16:uniqueId val="{00000002-8EA4-4C02-BB38-7BF7E7ED7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1.45</c:v>
                </c:pt>
                <c:pt idx="2">
                  <c:v>#N/A</c:v>
                </c:pt>
                <c:pt idx="3">
                  <c:v>0.08</c:v>
                </c:pt>
                <c:pt idx="4">
                  <c:v>#N/A</c:v>
                </c:pt>
                <c:pt idx="5">
                  <c:v>0.02</c:v>
                </c:pt>
                <c:pt idx="6">
                  <c:v>#N/A</c:v>
                </c:pt>
                <c:pt idx="7">
                  <c:v>0.01</c:v>
                </c:pt>
                <c:pt idx="8">
                  <c:v>#N/A</c:v>
                </c:pt>
                <c:pt idx="9">
                  <c:v>0.01</c:v>
                </c:pt>
              </c:numCache>
            </c:numRef>
          </c:val>
          <c:extLst>
            <c:ext xmlns:c16="http://schemas.microsoft.com/office/drawing/2014/chart" uri="{C3380CC4-5D6E-409C-BE32-E72D297353CC}">
              <c16:uniqueId val="{00000000-3FD3-4095-8B74-672835554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D3-4095-8B74-672835554A3E}"/>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2-3FD3-4095-8B74-672835554A3E}"/>
            </c:ext>
          </c:extLst>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3-3FD3-4095-8B74-672835554A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0.11</c:v>
                </c:pt>
                <c:pt idx="4">
                  <c:v>#N/A</c:v>
                </c:pt>
                <c:pt idx="5">
                  <c:v>7.0000000000000007E-2</c:v>
                </c:pt>
                <c:pt idx="6">
                  <c:v>#N/A</c:v>
                </c:pt>
                <c:pt idx="7">
                  <c:v>7.0000000000000007E-2</c:v>
                </c:pt>
                <c:pt idx="8">
                  <c:v>#N/A</c:v>
                </c:pt>
                <c:pt idx="9">
                  <c:v>0.15</c:v>
                </c:pt>
              </c:numCache>
            </c:numRef>
          </c:val>
          <c:extLst>
            <c:ext xmlns:c16="http://schemas.microsoft.com/office/drawing/2014/chart" uri="{C3380CC4-5D6E-409C-BE32-E72D297353CC}">
              <c16:uniqueId val="{00000004-3FD3-4095-8B74-672835554A3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0.61</c:v>
                </c:pt>
                <c:pt idx="4">
                  <c:v>#N/A</c:v>
                </c:pt>
                <c:pt idx="5">
                  <c:v>0.7</c:v>
                </c:pt>
                <c:pt idx="6">
                  <c:v>#N/A</c:v>
                </c:pt>
                <c:pt idx="7">
                  <c:v>0.63</c:v>
                </c:pt>
                <c:pt idx="8">
                  <c:v>#N/A</c:v>
                </c:pt>
                <c:pt idx="9">
                  <c:v>0.3</c:v>
                </c:pt>
              </c:numCache>
            </c:numRef>
          </c:val>
          <c:extLst>
            <c:ext xmlns:c16="http://schemas.microsoft.com/office/drawing/2014/chart" uri="{C3380CC4-5D6E-409C-BE32-E72D297353CC}">
              <c16:uniqueId val="{00000005-3FD3-4095-8B74-672835554A3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0.87</c:v>
                </c:pt>
                <c:pt idx="4">
                  <c:v>#N/A</c:v>
                </c:pt>
                <c:pt idx="5">
                  <c:v>1.3</c:v>
                </c:pt>
                <c:pt idx="6">
                  <c:v>#N/A</c:v>
                </c:pt>
                <c:pt idx="7">
                  <c:v>0.82</c:v>
                </c:pt>
                <c:pt idx="8">
                  <c:v>#N/A</c:v>
                </c:pt>
                <c:pt idx="9">
                  <c:v>0.61</c:v>
                </c:pt>
              </c:numCache>
            </c:numRef>
          </c:val>
          <c:extLst>
            <c:ext xmlns:c16="http://schemas.microsoft.com/office/drawing/2014/chart" uri="{C3380CC4-5D6E-409C-BE32-E72D297353CC}">
              <c16:uniqueId val="{00000006-3FD3-4095-8B74-672835554A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1.05</c:v>
                </c:pt>
                <c:pt idx="4">
                  <c:v>#N/A</c:v>
                </c:pt>
                <c:pt idx="5">
                  <c:v>1.57</c:v>
                </c:pt>
                <c:pt idx="6">
                  <c:v>#N/A</c:v>
                </c:pt>
                <c:pt idx="7">
                  <c:v>2.02</c:v>
                </c:pt>
                <c:pt idx="8">
                  <c:v>#N/A</c:v>
                </c:pt>
                <c:pt idx="9">
                  <c:v>3.06</c:v>
                </c:pt>
              </c:numCache>
            </c:numRef>
          </c:val>
          <c:extLst>
            <c:ext xmlns:c16="http://schemas.microsoft.com/office/drawing/2014/chart" uri="{C3380CC4-5D6E-409C-BE32-E72D297353CC}">
              <c16:uniqueId val="{00000007-3FD3-4095-8B74-672835554A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3.69</c:v>
                </c:pt>
                <c:pt idx="4">
                  <c:v>#N/A</c:v>
                </c:pt>
                <c:pt idx="5">
                  <c:v>7.63</c:v>
                </c:pt>
                <c:pt idx="6">
                  <c:v>#N/A</c:v>
                </c:pt>
                <c:pt idx="7">
                  <c:v>4.7300000000000004</c:v>
                </c:pt>
                <c:pt idx="8">
                  <c:v>#N/A</c:v>
                </c:pt>
                <c:pt idx="9">
                  <c:v>5.82</c:v>
                </c:pt>
              </c:numCache>
            </c:numRef>
          </c:val>
          <c:extLst>
            <c:ext xmlns:c16="http://schemas.microsoft.com/office/drawing/2014/chart" uri="{C3380CC4-5D6E-409C-BE32-E72D297353CC}">
              <c16:uniqueId val="{00000008-3FD3-4095-8B74-672835554A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5.99</c:v>
                </c:pt>
                <c:pt idx="2">
                  <c:v>#N/A</c:v>
                </c:pt>
                <c:pt idx="3">
                  <c:v>6.1</c:v>
                </c:pt>
                <c:pt idx="4">
                  <c:v>#N/A</c:v>
                </c:pt>
                <c:pt idx="5">
                  <c:v>6.25</c:v>
                </c:pt>
                <c:pt idx="6">
                  <c:v>#N/A</c:v>
                </c:pt>
                <c:pt idx="7">
                  <c:v>6.56</c:v>
                </c:pt>
                <c:pt idx="8">
                  <c:v>#N/A</c:v>
                </c:pt>
                <c:pt idx="9">
                  <c:v>6.25</c:v>
                </c:pt>
              </c:numCache>
            </c:numRef>
          </c:val>
          <c:extLst>
            <c:ext xmlns:c16="http://schemas.microsoft.com/office/drawing/2014/chart" uri="{C3380CC4-5D6E-409C-BE32-E72D297353CC}">
              <c16:uniqueId val="{00000009-3FD3-4095-8B74-672835554A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2254</c:v>
                </c:pt>
                <c:pt idx="5">
                  <c:v>2339</c:v>
                </c:pt>
                <c:pt idx="8">
                  <c:v>2428</c:v>
                </c:pt>
                <c:pt idx="11">
                  <c:v>2523</c:v>
                </c:pt>
                <c:pt idx="14">
                  <c:v>2524</c:v>
                </c:pt>
              </c:numCache>
            </c:numRef>
          </c:val>
          <c:extLst>
            <c:ext xmlns:c16="http://schemas.microsoft.com/office/drawing/2014/chart" uri="{C3380CC4-5D6E-409C-BE32-E72D297353CC}">
              <c16:uniqueId val="{00000000-1FC8-41A7-B488-7D75EDB147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8-41A7-B488-7D75EDB147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C8-41A7-B488-7D75EDB147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3-1FC8-41A7-B488-7D75EDB147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902</c:v>
                </c:pt>
                <c:pt idx="3">
                  <c:v>717</c:v>
                </c:pt>
                <c:pt idx="6">
                  <c:v>689</c:v>
                </c:pt>
                <c:pt idx="9">
                  <c:v>669</c:v>
                </c:pt>
                <c:pt idx="12">
                  <c:v>771</c:v>
                </c:pt>
              </c:numCache>
            </c:numRef>
          </c:val>
          <c:extLst>
            <c:ext xmlns:c16="http://schemas.microsoft.com/office/drawing/2014/chart" uri="{C3380CC4-5D6E-409C-BE32-E72D297353CC}">
              <c16:uniqueId val="{00000004-1FC8-41A7-B488-7D75EDB147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8-41A7-B488-7D75EDB147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8-41A7-B488-7D75EDB147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2206</c:v>
                </c:pt>
                <c:pt idx="3">
                  <c:v>2316</c:v>
                </c:pt>
                <c:pt idx="6">
                  <c:v>2440</c:v>
                </c:pt>
                <c:pt idx="9">
                  <c:v>2639</c:v>
                </c:pt>
                <c:pt idx="12">
                  <c:v>2666</c:v>
                </c:pt>
              </c:numCache>
            </c:numRef>
          </c:val>
          <c:extLst>
            <c:ext xmlns:c16="http://schemas.microsoft.com/office/drawing/2014/chart" uri="{C3380CC4-5D6E-409C-BE32-E72D297353CC}">
              <c16:uniqueId val="{00000007-1FC8-41A7-B488-7D75EDB147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863</c:v>
                </c:pt>
                <c:pt idx="2">
                  <c:v>#N/A</c:v>
                </c:pt>
                <c:pt idx="3">
                  <c:v>#N/A</c:v>
                </c:pt>
                <c:pt idx="4">
                  <c:v>694</c:v>
                </c:pt>
                <c:pt idx="5">
                  <c:v>#N/A</c:v>
                </c:pt>
                <c:pt idx="6">
                  <c:v>#N/A</c:v>
                </c:pt>
                <c:pt idx="7">
                  <c:v>701</c:v>
                </c:pt>
                <c:pt idx="8">
                  <c:v>#N/A</c:v>
                </c:pt>
                <c:pt idx="9">
                  <c:v>#N/A</c:v>
                </c:pt>
                <c:pt idx="10">
                  <c:v>785</c:v>
                </c:pt>
                <c:pt idx="11">
                  <c:v>#N/A</c:v>
                </c:pt>
                <c:pt idx="12">
                  <c:v>#N/A</c:v>
                </c:pt>
                <c:pt idx="13">
                  <c:v>913</c:v>
                </c:pt>
                <c:pt idx="14">
                  <c:v>#N/A</c:v>
                </c:pt>
              </c:numCache>
            </c:numRef>
          </c:val>
          <c:smooth val="0"/>
          <c:extLst>
            <c:ext xmlns:c16="http://schemas.microsoft.com/office/drawing/2014/chart" uri="{C3380CC4-5D6E-409C-BE32-E72D297353CC}">
              <c16:uniqueId val="{00000008-1FC8-41A7-B488-7D75EDB147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27716</c:v>
                </c:pt>
                <c:pt idx="5">
                  <c:v>28299</c:v>
                </c:pt>
                <c:pt idx="8">
                  <c:v>27915</c:v>
                </c:pt>
                <c:pt idx="11">
                  <c:v>26467</c:v>
                </c:pt>
                <c:pt idx="14">
                  <c:v>24779</c:v>
                </c:pt>
              </c:numCache>
            </c:numRef>
          </c:val>
          <c:extLst>
            <c:ext xmlns:c16="http://schemas.microsoft.com/office/drawing/2014/chart" uri="{C3380CC4-5D6E-409C-BE32-E72D297353CC}">
              <c16:uniqueId val="{00000000-AC0B-40BF-9413-7020C404A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1116</c:v>
                </c:pt>
                <c:pt idx="5">
                  <c:v>1173</c:v>
                </c:pt>
                <c:pt idx="8">
                  <c:v>1151</c:v>
                </c:pt>
                <c:pt idx="11">
                  <c:v>1079</c:v>
                </c:pt>
                <c:pt idx="14">
                  <c:v>1010</c:v>
                </c:pt>
              </c:numCache>
            </c:numRef>
          </c:val>
          <c:extLst>
            <c:ext xmlns:c16="http://schemas.microsoft.com/office/drawing/2014/chart" uri="{C3380CC4-5D6E-409C-BE32-E72D297353CC}">
              <c16:uniqueId val="{00000001-AC0B-40BF-9413-7020C404A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6662</c:v>
                </c:pt>
                <c:pt idx="5">
                  <c:v>6446</c:v>
                </c:pt>
                <c:pt idx="8">
                  <c:v>8074</c:v>
                </c:pt>
                <c:pt idx="11">
                  <c:v>8817</c:v>
                </c:pt>
                <c:pt idx="14">
                  <c:v>8232</c:v>
                </c:pt>
              </c:numCache>
            </c:numRef>
          </c:val>
          <c:extLst>
            <c:ext xmlns:c16="http://schemas.microsoft.com/office/drawing/2014/chart" uri="{C3380CC4-5D6E-409C-BE32-E72D297353CC}">
              <c16:uniqueId val="{00000002-AC0B-40BF-9413-7020C404A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0B-40BF-9413-7020C404A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0B-40BF-9413-7020C404A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0</c:v>
                </c:pt>
                <c:pt idx="9">
                  <c:v>2</c:v>
                </c:pt>
                <c:pt idx="12">
                  <c:v>3</c:v>
                </c:pt>
              </c:numCache>
            </c:numRef>
          </c:val>
          <c:extLst>
            <c:ext xmlns:c16="http://schemas.microsoft.com/office/drawing/2014/chart" uri="{C3380CC4-5D6E-409C-BE32-E72D297353CC}">
              <c16:uniqueId val="{00000005-AC0B-40BF-9413-7020C404A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3048</c:v>
                </c:pt>
                <c:pt idx="3">
                  <c:v>2934</c:v>
                </c:pt>
                <c:pt idx="6">
                  <c:v>3059</c:v>
                </c:pt>
                <c:pt idx="9">
                  <c:v>2911</c:v>
                </c:pt>
                <c:pt idx="12">
                  <c:v>3017</c:v>
                </c:pt>
              </c:numCache>
            </c:numRef>
          </c:val>
          <c:extLst>
            <c:ext xmlns:c16="http://schemas.microsoft.com/office/drawing/2014/chart" uri="{C3380CC4-5D6E-409C-BE32-E72D297353CC}">
              <c16:uniqueId val="{00000006-AC0B-40BF-9413-7020C404A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7-AC0B-40BF-9413-7020C404A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12128</c:v>
                </c:pt>
                <c:pt idx="3">
                  <c:v>11403</c:v>
                </c:pt>
                <c:pt idx="6">
                  <c:v>10366</c:v>
                </c:pt>
                <c:pt idx="9">
                  <c:v>9020</c:v>
                </c:pt>
                <c:pt idx="12">
                  <c:v>8178</c:v>
                </c:pt>
              </c:numCache>
            </c:numRef>
          </c:val>
          <c:extLst>
            <c:ext xmlns:c16="http://schemas.microsoft.com/office/drawing/2014/chart" uri="{C3380CC4-5D6E-409C-BE32-E72D297353CC}">
              <c16:uniqueId val="{00000008-AC0B-40BF-9413-7020C404A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0B-40BF-9413-7020C404A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27335</c:v>
                </c:pt>
                <c:pt idx="3">
                  <c:v>28353</c:v>
                </c:pt>
                <c:pt idx="6">
                  <c:v>28622</c:v>
                </c:pt>
                <c:pt idx="9">
                  <c:v>26705</c:v>
                </c:pt>
                <c:pt idx="12">
                  <c:v>24873</c:v>
                </c:pt>
              </c:numCache>
            </c:numRef>
          </c:val>
          <c:extLst>
            <c:ext xmlns:c16="http://schemas.microsoft.com/office/drawing/2014/chart" uri="{C3380CC4-5D6E-409C-BE32-E72D297353CC}">
              <c16:uniqueId val="{0000000A-AC0B-40BF-9413-7020C404AF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7026</c:v>
                </c:pt>
                <c:pt idx="2">
                  <c:v>#N/A</c:v>
                </c:pt>
                <c:pt idx="3">
                  <c:v>#N/A</c:v>
                </c:pt>
                <c:pt idx="4">
                  <c:v>6774</c:v>
                </c:pt>
                <c:pt idx="5">
                  <c:v>#N/A</c:v>
                </c:pt>
                <c:pt idx="6">
                  <c:v>#N/A</c:v>
                </c:pt>
                <c:pt idx="7">
                  <c:v>4906</c:v>
                </c:pt>
                <c:pt idx="8">
                  <c:v>#N/A</c:v>
                </c:pt>
                <c:pt idx="9">
                  <c:v>#N/A</c:v>
                </c:pt>
                <c:pt idx="10">
                  <c:v>2275</c:v>
                </c:pt>
                <c:pt idx="11">
                  <c:v>#N/A</c:v>
                </c:pt>
                <c:pt idx="12">
                  <c:v>#N/A</c:v>
                </c:pt>
                <c:pt idx="13">
                  <c:v>2052</c:v>
                </c:pt>
                <c:pt idx="14">
                  <c:v>#N/A</c:v>
                </c:pt>
              </c:numCache>
            </c:numRef>
          </c:val>
          <c:smooth val="0"/>
          <c:extLst>
            <c:ext xmlns:c16="http://schemas.microsoft.com/office/drawing/2014/chart" uri="{C3380CC4-5D6E-409C-BE32-E72D297353CC}">
              <c16:uniqueId val="{0000000B-AC0B-40BF-9413-7020C404AF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2999</c:v>
                </c:pt>
                <c:pt idx="1">
                  <c:v>3001</c:v>
                </c:pt>
                <c:pt idx="2">
                  <c:v>2565</c:v>
                </c:pt>
              </c:numCache>
            </c:numRef>
          </c:val>
          <c:extLst>
            <c:ext xmlns:c16="http://schemas.microsoft.com/office/drawing/2014/chart" uri="{C3380CC4-5D6E-409C-BE32-E72D297353CC}">
              <c16:uniqueId val="{00000000-BF66-434C-8340-65C2DBA56E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1830</c:v>
                </c:pt>
                <c:pt idx="1">
                  <c:v>1531</c:v>
                </c:pt>
                <c:pt idx="2">
                  <c:v>1449</c:v>
                </c:pt>
              </c:numCache>
            </c:numRef>
          </c:val>
          <c:extLst>
            <c:ext xmlns:c16="http://schemas.microsoft.com/office/drawing/2014/chart" uri="{C3380CC4-5D6E-409C-BE32-E72D297353CC}">
              <c16:uniqueId val="{00000001-BF66-434C-8340-65C2DBA56E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4731</c:v>
                </c:pt>
                <c:pt idx="1">
                  <c:v>5579</c:v>
                </c:pt>
                <c:pt idx="2">
                  <c:v>5710</c:v>
                </c:pt>
              </c:numCache>
            </c:numRef>
          </c:val>
          <c:extLst>
            <c:ext xmlns:c16="http://schemas.microsoft.com/office/drawing/2014/chart" uri="{C3380CC4-5D6E-409C-BE32-E72D297353CC}">
              <c16:uniqueId val="{00000002-BF66-434C-8340-65C2DBA56E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類似団体平均を上回り、前年度より</a:t>
          </a:r>
          <a:r>
            <a:rPr kumimoji="1" lang="en-US" altLang="ja-JP" sz="1200">
              <a:latin typeface="+mn-ea"/>
              <a:ea typeface="+mn-ea"/>
            </a:rPr>
            <a:t>0.02</a:t>
          </a:r>
          <a:r>
            <a:rPr kumimoji="1" lang="ja-JP" altLang="en-US" sz="1200">
              <a:latin typeface="+mn-ea"/>
              <a:ea typeface="+mn-ea"/>
            </a:rPr>
            <a:t>ポイント減少している。令和</a:t>
          </a:r>
          <a:r>
            <a:rPr kumimoji="1" lang="en-US" altLang="ja-JP" sz="1200">
              <a:latin typeface="+mn-ea"/>
              <a:ea typeface="+mn-ea"/>
            </a:rPr>
            <a:t>5</a:t>
          </a:r>
          <a:r>
            <a:rPr kumimoji="1" lang="ja-JP" altLang="en-US" sz="1200">
              <a:latin typeface="+mn-ea"/>
              <a:ea typeface="+mn-ea"/>
            </a:rPr>
            <a:t>年度は、</a:t>
          </a:r>
          <a:r>
            <a:rPr kumimoji="1" lang="ja-JP" altLang="ja-JP" sz="1200">
              <a:solidFill>
                <a:schemeClr val="dk1"/>
              </a:solidFill>
              <a:effectLst/>
              <a:latin typeface="+mn-ea"/>
              <a:ea typeface="+mn-ea"/>
              <a:cs typeface="+mn-cs"/>
            </a:rPr>
            <a:t>臨時経済対策費が追加されたことや合併特例債</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償還増に伴う公債費</a:t>
          </a:r>
          <a:r>
            <a:rPr kumimoji="1" lang="ja-JP" altLang="en-US" sz="1200">
              <a:solidFill>
                <a:schemeClr val="dk1"/>
              </a:solidFill>
              <a:effectLst/>
              <a:latin typeface="+mn-ea"/>
              <a:ea typeface="+mn-ea"/>
              <a:cs typeface="+mn-cs"/>
            </a:rPr>
            <a:t>が増加したことにより基準財政需要額が増加したことが要因として挙げられる。</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安定した財政基盤を確保するため</a:t>
          </a:r>
          <a:r>
            <a:rPr kumimoji="1" lang="ja-JP" altLang="en-US" sz="1200">
              <a:solidFill>
                <a:schemeClr val="dk1"/>
              </a:solidFill>
              <a:effectLst/>
              <a:latin typeface="+mn-lt"/>
              <a:ea typeface="+mn-ea"/>
              <a:cs typeface="+mn-cs"/>
            </a:rPr>
            <a:t>、企業立地や移住・定住により自主財源の確保に努める。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81280</xdr:rowOff>
    </xdr:to>
    <xdr:cxnSp macro="">
      <xdr:nvCxnSpPr>
        <xdr:cNvPr id="70" name="直線コネクタ 69"/>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57150</xdr:rowOff>
    </xdr:to>
    <xdr:cxnSp macro="">
      <xdr:nvCxnSpPr>
        <xdr:cNvPr id="73" name="直線コネクタ 72"/>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8890</xdr:rowOff>
    </xdr:to>
    <xdr:cxnSp macro="">
      <xdr:nvCxnSpPr>
        <xdr:cNvPr id="76" name="直線コネクタ 75"/>
        <xdr:cNvCxnSpPr/>
      </xdr:nvCxnSpPr>
      <xdr:spPr>
        <a:xfrm>
          <a:off x="1447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類似団体平均を下回り、前年度より</a:t>
          </a:r>
          <a:r>
            <a:rPr kumimoji="1" lang="en-US" altLang="ja-JP" sz="1200">
              <a:latin typeface="+mn-ea"/>
              <a:ea typeface="+mn-ea"/>
            </a:rPr>
            <a:t>0.01</a:t>
          </a:r>
          <a:r>
            <a:rPr kumimoji="1" lang="ja-JP" altLang="en-US" sz="1200">
              <a:latin typeface="+mn-ea"/>
              <a:ea typeface="+mn-ea"/>
            </a:rPr>
            <a:t>ポイント増加している。令和５年度は、物価高騰等の影響を受け人件費や資材単価の高騰により補助費等が増加したことが要因として挙げられる。今後は、</a:t>
          </a:r>
          <a:r>
            <a:rPr kumimoji="1" lang="ja-JP" altLang="ja-JP" sz="1200">
              <a:solidFill>
                <a:schemeClr val="dk1"/>
              </a:solidFill>
              <a:effectLst/>
              <a:latin typeface="+mn-lt"/>
              <a:ea typeface="+mn-ea"/>
              <a:cs typeface="+mn-cs"/>
            </a:rPr>
            <a:t>高齢化による扶助費の高止まりや公共施設の老朽化による維持管理費の増加等により</a:t>
          </a:r>
          <a:r>
            <a:rPr kumimoji="1" lang="ja-JP" altLang="en-US" sz="1200">
              <a:solidFill>
                <a:schemeClr val="dk1"/>
              </a:solidFill>
              <a:effectLst/>
              <a:latin typeface="+mn-lt"/>
              <a:ea typeface="+mn-ea"/>
              <a:cs typeface="+mn-cs"/>
            </a:rPr>
            <a:t>財政構造の硬直化が懸念されるため、引き続き、行財政改革の取り組みを推進し経常経費の削減に努める。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59</xdr:row>
      <xdr:rowOff>72753</xdr:rowOff>
    </xdr:to>
    <xdr:cxnSp macro="">
      <xdr:nvCxnSpPr>
        <xdr:cNvPr id="132" name="直線コネクタ 131"/>
        <xdr:cNvCxnSpPr/>
      </xdr:nvCxnSpPr>
      <xdr:spPr>
        <a:xfrm>
          <a:off x="4114800" y="101848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69306</xdr:rowOff>
    </xdr:to>
    <xdr:cxnSp macro="">
      <xdr:nvCxnSpPr>
        <xdr:cNvPr id="135" name="直線コネクタ 134"/>
        <xdr:cNvCxnSpPr/>
      </xdr:nvCxnSpPr>
      <xdr:spPr>
        <a:xfrm>
          <a:off x="3225800" y="1012280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7257</xdr:rowOff>
    </xdr:from>
    <xdr:to>
      <xdr:col>15</xdr:col>
      <xdr:colOff>82550</xdr:colOff>
      <xdr:row>59</xdr:row>
      <xdr:rowOff>31387</xdr:rowOff>
    </xdr:to>
    <xdr:cxnSp macro="">
      <xdr:nvCxnSpPr>
        <xdr:cNvPr id="138" name="直線コネクタ 137"/>
        <xdr:cNvCxnSpPr/>
      </xdr:nvCxnSpPr>
      <xdr:spPr>
        <a:xfrm flipV="1">
          <a:off x="2336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169273</xdr:rowOff>
    </xdr:to>
    <xdr:cxnSp macro="">
      <xdr:nvCxnSpPr>
        <xdr:cNvPr id="141" name="直線コネクタ 140"/>
        <xdr:cNvCxnSpPr/>
      </xdr:nvCxnSpPr>
      <xdr:spPr>
        <a:xfrm flipV="1">
          <a:off x="1447800" y="1014693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1" name="楕円 150"/>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38480</xdr:rowOff>
    </xdr:from>
    <xdr:ext cx="762000" cy="259045"/>
    <xdr:sp macro="" textlink="">
      <xdr:nvSpPr>
        <xdr:cNvPr id="152" name="財政構造の弾力性該当値テキスト"/>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127907</xdr:rowOff>
    </xdr:from>
    <xdr:to>
      <xdr:col>15</xdr:col>
      <xdr:colOff>133350</xdr:colOff>
      <xdr:row>59</xdr:row>
      <xdr:rowOff>58057</xdr:rowOff>
    </xdr:to>
    <xdr:sp macro="" textlink="">
      <xdr:nvSpPr>
        <xdr:cNvPr id="155" name="楕円 154"/>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68234</xdr:rowOff>
    </xdr:from>
    <xdr:ext cx="762000" cy="259045"/>
    <xdr:sp macro="" textlink="">
      <xdr:nvSpPr>
        <xdr:cNvPr id="156" name="テキスト ボックス 155"/>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7" name="楕円 156"/>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58" name="テキスト ボックス 157"/>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59" name="楕円 158"/>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58800</xdr:rowOff>
    </xdr:from>
    <xdr:ext cx="762000" cy="259045"/>
    <xdr:sp macro="" textlink="">
      <xdr:nvSpPr>
        <xdr:cNvPr id="160" name="テキスト ボックス 159"/>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類似団体平均を下回り、前年度より</a:t>
          </a:r>
          <a:r>
            <a:rPr kumimoji="1" lang="en-US" altLang="ja-JP" sz="1200">
              <a:latin typeface="+mn-ea"/>
              <a:ea typeface="+mn-ea"/>
            </a:rPr>
            <a:t>3,411</a:t>
          </a:r>
          <a:r>
            <a:rPr kumimoji="1" lang="ja-JP" altLang="en-US" sz="1200">
              <a:latin typeface="+mn-ea"/>
              <a:ea typeface="+mn-ea"/>
            </a:rPr>
            <a:t>円増加している。人件費は、職員数の減少により微減している一方で物件費は、物価高騰に伴う光熱水費等の施設維持管理経費が増加したことや委託事業における人件費単価が上昇したことにより増加している。今後は、社会情勢の影響を受け人件費及び物件費の増加が予想されることから正規職員の適正配置や事務事業の見直しを徹底し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126647</xdr:rowOff>
    </xdr:from>
    <xdr:to>
      <xdr:col>23</xdr:col>
      <xdr:colOff>133350</xdr:colOff>
      <xdr:row>81</xdr:row>
      <xdr:rowOff>132525</xdr:rowOff>
    </xdr:to>
    <xdr:cxnSp macro="">
      <xdr:nvCxnSpPr>
        <xdr:cNvPr id="196" name="直線コネクタ 195"/>
        <xdr:cNvCxnSpPr/>
      </xdr:nvCxnSpPr>
      <xdr:spPr>
        <a:xfrm>
          <a:off x="4114800" y="1401409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118880</xdr:rowOff>
    </xdr:from>
    <xdr:to>
      <xdr:col>19</xdr:col>
      <xdr:colOff>133350</xdr:colOff>
      <xdr:row>81</xdr:row>
      <xdr:rowOff>126647</xdr:rowOff>
    </xdr:to>
    <xdr:cxnSp macro="">
      <xdr:nvCxnSpPr>
        <xdr:cNvPr id="199" name="直線コネクタ 198"/>
        <xdr:cNvCxnSpPr/>
      </xdr:nvCxnSpPr>
      <xdr:spPr>
        <a:xfrm>
          <a:off x="3225800" y="14006330"/>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105283</xdr:rowOff>
    </xdr:from>
    <xdr:to>
      <xdr:col>15</xdr:col>
      <xdr:colOff>82550</xdr:colOff>
      <xdr:row>81</xdr:row>
      <xdr:rowOff>118880</xdr:rowOff>
    </xdr:to>
    <xdr:cxnSp macro="">
      <xdr:nvCxnSpPr>
        <xdr:cNvPr id="202" name="直線コネクタ 201"/>
        <xdr:cNvCxnSpPr/>
      </xdr:nvCxnSpPr>
      <xdr:spPr>
        <a:xfrm>
          <a:off x="2336800" y="13992733"/>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81642</xdr:rowOff>
    </xdr:from>
    <xdr:to>
      <xdr:col>11</xdr:col>
      <xdr:colOff>31750</xdr:colOff>
      <xdr:row>81</xdr:row>
      <xdr:rowOff>105283</xdr:rowOff>
    </xdr:to>
    <xdr:cxnSp macro="">
      <xdr:nvCxnSpPr>
        <xdr:cNvPr id="205" name="直線コネクタ 204"/>
        <xdr:cNvCxnSpPr/>
      </xdr:nvCxnSpPr>
      <xdr:spPr>
        <a:xfrm>
          <a:off x="1447800" y="13969092"/>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137558</xdr:rowOff>
    </xdr:from>
    <xdr:ext cx="762000" cy="259045"/>
    <xdr:sp macro="" textlink="">
      <xdr:nvSpPr>
        <xdr:cNvPr id="209" name="テキスト ボックス 208"/>
        <xdr:cNvSpPr txBox="1"/>
      </xdr:nvSpPr>
      <xdr:spPr>
        <a:xfrm>
          <a:off x="1066800" y="140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81725</xdr:rowOff>
    </xdr:from>
    <xdr:to>
      <xdr:col>23</xdr:col>
      <xdr:colOff>184150</xdr:colOff>
      <xdr:row>82</xdr:row>
      <xdr:rowOff>11875</xdr:rowOff>
    </xdr:to>
    <xdr:sp macro="" textlink="">
      <xdr:nvSpPr>
        <xdr:cNvPr id="215" name="楕円 214"/>
        <xdr:cNvSpPr/>
      </xdr:nvSpPr>
      <xdr:spPr>
        <a:xfrm>
          <a:off x="4902200" y="13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3002</xdr:rowOff>
    </xdr:from>
    <xdr:ext cx="762000" cy="259045"/>
    <xdr:sp macro="" textlink="">
      <xdr:nvSpPr>
        <xdr:cNvPr id="216" name="人件費・物件費等の状況該当値テキスト"/>
        <xdr:cNvSpPr txBox="1"/>
      </xdr:nvSpPr>
      <xdr:spPr>
        <a:xfrm>
          <a:off x="5041900" y="13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75847</xdr:rowOff>
    </xdr:from>
    <xdr:to>
      <xdr:col>19</xdr:col>
      <xdr:colOff>184150</xdr:colOff>
      <xdr:row>82</xdr:row>
      <xdr:rowOff>5997</xdr:rowOff>
    </xdr:to>
    <xdr:sp macro="" textlink="">
      <xdr:nvSpPr>
        <xdr:cNvPr id="217" name="楕円 216"/>
        <xdr:cNvSpPr/>
      </xdr:nvSpPr>
      <xdr:spPr>
        <a:xfrm>
          <a:off x="4064000" y="13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16174</xdr:rowOff>
    </xdr:from>
    <xdr:ext cx="736600" cy="259045"/>
    <xdr:sp macro="" textlink="">
      <xdr:nvSpPr>
        <xdr:cNvPr id="218" name="テキスト ボックス 217"/>
        <xdr:cNvSpPr txBox="1"/>
      </xdr:nvSpPr>
      <xdr:spPr>
        <a:xfrm>
          <a:off x="3733800" y="1373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68080</xdr:rowOff>
    </xdr:from>
    <xdr:to>
      <xdr:col>15</xdr:col>
      <xdr:colOff>133350</xdr:colOff>
      <xdr:row>81</xdr:row>
      <xdr:rowOff>169680</xdr:rowOff>
    </xdr:to>
    <xdr:sp macro="" textlink="">
      <xdr:nvSpPr>
        <xdr:cNvPr id="219" name="楕円 218"/>
        <xdr:cNvSpPr/>
      </xdr:nvSpPr>
      <xdr:spPr>
        <a:xfrm>
          <a:off x="3175000" y="13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8407</xdr:rowOff>
    </xdr:from>
    <xdr:ext cx="762000" cy="259045"/>
    <xdr:sp macro="" textlink="">
      <xdr:nvSpPr>
        <xdr:cNvPr id="220" name="テキスト ボックス 219"/>
        <xdr:cNvSpPr txBox="1"/>
      </xdr:nvSpPr>
      <xdr:spPr>
        <a:xfrm>
          <a:off x="2844800" y="13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54483</xdr:rowOff>
    </xdr:from>
    <xdr:to>
      <xdr:col>11</xdr:col>
      <xdr:colOff>82550</xdr:colOff>
      <xdr:row>81</xdr:row>
      <xdr:rowOff>156083</xdr:rowOff>
    </xdr:to>
    <xdr:sp macro="" textlink="">
      <xdr:nvSpPr>
        <xdr:cNvPr id="221" name="楕円 220"/>
        <xdr:cNvSpPr/>
      </xdr:nvSpPr>
      <xdr:spPr>
        <a:xfrm>
          <a:off x="2286000" y="139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166260</xdr:rowOff>
    </xdr:from>
    <xdr:ext cx="762000" cy="259045"/>
    <xdr:sp macro="" textlink="">
      <xdr:nvSpPr>
        <xdr:cNvPr id="222" name="テキスト ボックス 221"/>
        <xdr:cNvSpPr txBox="1"/>
      </xdr:nvSpPr>
      <xdr:spPr>
        <a:xfrm>
          <a:off x="1955800" y="1371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30842</xdr:rowOff>
    </xdr:from>
    <xdr:to>
      <xdr:col>7</xdr:col>
      <xdr:colOff>31750</xdr:colOff>
      <xdr:row>81</xdr:row>
      <xdr:rowOff>132442</xdr:rowOff>
    </xdr:to>
    <xdr:sp macro="" textlink="">
      <xdr:nvSpPr>
        <xdr:cNvPr id="223" name="楕円 222"/>
        <xdr:cNvSpPr/>
      </xdr:nvSpPr>
      <xdr:spPr>
        <a:xfrm>
          <a:off x="13970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142619</xdr:rowOff>
    </xdr:from>
    <xdr:ext cx="762000" cy="259045"/>
    <xdr:sp macro="" textlink="">
      <xdr:nvSpPr>
        <xdr:cNvPr id="224" name="テキスト ボックス 223"/>
        <xdr:cNvSpPr txBox="1"/>
      </xdr:nvSpPr>
      <xdr:spPr>
        <a:xfrm>
          <a:off x="1066800" y="1368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mn-ea"/>
              <a:ea typeface="+mn-ea"/>
            </a:rPr>
            <a:t>類似団体平均を上回っており、前年度より</a:t>
          </a:r>
          <a:r>
            <a:rPr kumimoji="1" lang="en-US" altLang="ja-JP" sz="1200">
              <a:latin typeface="+mn-ea"/>
              <a:ea typeface="+mn-ea"/>
            </a:rPr>
            <a:t>0.7</a:t>
          </a:r>
          <a:r>
            <a:rPr kumimoji="1" lang="ja-JP" altLang="en-US" sz="1200">
              <a:latin typeface="+mn-ea"/>
              <a:ea typeface="+mn-ea"/>
            </a:rPr>
            <a:t>ポイント減少している。職員階層及び職員構成の変動が要因として挙げられる。引き続き、人事評価制度に基づく職務成績等に応じた昇給制度を運用し、より一層、給与適正化に努める。</a:t>
          </a:r>
          <a:endParaRPr kumimoji="1" lang="en-US" altLang="ja-JP" sz="12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37395</xdr:rowOff>
    </xdr:to>
    <xdr:cxnSp macro="">
      <xdr:nvCxnSpPr>
        <xdr:cNvPr id="258" name="直線コネクタ 257"/>
        <xdr:cNvCxnSpPr/>
      </xdr:nvCxnSpPr>
      <xdr:spPr>
        <a:xfrm flipV="1">
          <a:off x="16179800" y="1485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xdr:cNvCxnSpPr/>
      </xdr:nvCxnSpPr>
      <xdr:spPr>
        <a:xfrm>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4" name="直線コネクタ 263"/>
        <xdr:cNvCxnSpPr/>
      </xdr:nvCxnSpPr>
      <xdr:spPr>
        <a:xfrm flipV="1">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64205</xdr:rowOff>
    </xdr:to>
    <xdr:cxnSp macro="">
      <xdr:nvCxnSpPr>
        <xdr:cNvPr id="267" name="直線コネクタ 266"/>
        <xdr:cNvCxnSpPr/>
      </xdr:nvCxnSpPr>
      <xdr:spPr>
        <a:xfrm flipV="1">
          <a:off x="13512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69" name="テキスト ボックス 268"/>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1" name="楕円 280"/>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2" name="テキスト ボックス 281"/>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類似団体平均を下回っており、前年度より</a:t>
          </a:r>
          <a:r>
            <a:rPr kumimoji="1" lang="en-US" altLang="ja-JP" sz="1200">
              <a:latin typeface="+mn-ea"/>
              <a:ea typeface="+mn-ea"/>
            </a:rPr>
            <a:t>0.14</a:t>
          </a:r>
          <a:r>
            <a:rPr kumimoji="1" lang="ja-JP" altLang="en-US" sz="1200">
              <a:latin typeface="+mn-ea"/>
              <a:ea typeface="+mn-ea"/>
            </a:rPr>
            <a:t>人減少している。前年度より市の人口が</a:t>
          </a:r>
          <a:r>
            <a:rPr kumimoji="1" lang="en-US" altLang="ja-JP" sz="1200">
              <a:latin typeface="+mn-ea"/>
              <a:ea typeface="+mn-ea"/>
            </a:rPr>
            <a:t>427</a:t>
          </a:r>
          <a:r>
            <a:rPr kumimoji="1" lang="ja-JP" altLang="en-US" sz="1200">
              <a:latin typeface="+mn-ea"/>
              <a:ea typeface="+mn-ea"/>
            </a:rPr>
            <a:t>人減少していることや市職員数が</a:t>
          </a:r>
          <a:r>
            <a:rPr kumimoji="1" lang="en-US" altLang="ja-JP" sz="1200">
              <a:latin typeface="+mn-ea"/>
              <a:ea typeface="+mn-ea"/>
            </a:rPr>
            <a:t>11</a:t>
          </a:r>
          <a:r>
            <a:rPr kumimoji="1" lang="ja-JP" altLang="en-US" sz="1200">
              <a:latin typeface="+mn-ea"/>
              <a:ea typeface="+mn-ea"/>
            </a:rPr>
            <a:t>人減少したことが要因として挙げられる。今後も、正規職員の適正配置や</a:t>
          </a:r>
          <a:r>
            <a:rPr kumimoji="1" lang="ja-JP" altLang="ja-JP" sz="1200">
              <a:solidFill>
                <a:schemeClr val="dk1"/>
              </a:solidFill>
              <a:effectLst/>
              <a:latin typeface="+mn-ea"/>
              <a:ea typeface="+mn-ea"/>
              <a:cs typeface="+mn-cs"/>
            </a:rPr>
            <a:t>事務事業の見直し</a:t>
          </a:r>
          <a:r>
            <a:rPr kumimoji="1" lang="ja-JP" altLang="en-US" sz="1200">
              <a:solidFill>
                <a:schemeClr val="dk1"/>
              </a:solidFill>
              <a:effectLst/>
              <a:latin typeface="+mn-ea"/>
              <a:ea typeface="+mn-ea"/>
              <a:cs typeface="+mn-cs"/>
            </a:rPr>
            <a:t>を行い適正な管理を推進する。</a:t>
          </a:r>
          <a:endParaRPr kumimoji="1" lang="en-US" altLang="ja-JP" sz="12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59986</xdr:rowOff>
    </xdr:from>
    <xdr:to>
      <xdr:col>81</xdr:col>
      <xdr:colOff>44450</xdr:colOff>
      <xdr:row>60</xdr:row>
      <xdr:rowOff>71247</xdr:rowOff>
    </xdr:to>
    <xdr:cxnSp macro="">
      <xdr:nvCxnSpPr>
        <xdr:cNvPr id="321" name="直線コネクタ 320"/>
        <xdr:cNvCxnSpPr/>
      </xdr:nvCxnSpPr>
      <xdr:spPr>
        <a:xfrm flipV="1">
          <a:off x="16179800" y="1034698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68030</xdr:rowOff>
    </xdr:from>
    <xdr:to>
      <xdr:col>77</xdr:col>
      <xdr:colOff>44450</xdr:colOff>
      <xdr:row>60</xdr:row>
      <xdr:rowOff>71247</xdr:rowOff>
    </xdr:to>
    <xdr:cxnSp macro="">
      <xdr:nvCxnSpPr>
        <xdr:cNvPr id="324" name="直線コネクタ 323"/>
        <xdr:cNvCxnSpPr/>
      </xdr:nvCxnSpPr>
      <xdr:spPr>
        <a:xfrm>
          <a:off x="15290800" y="103550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55160</xdr:rowOff>
    </xdr:from>
    <xdr:to>
      <xdr:col>72</xdr:col>
      <xdr:colOff>203200</xdr:colOff>
      <xdr:row>60</xdr:row>
      <xdr:rowOff>68030</xdr:rowOff>
    </xdr:to>
    <xdr:cxnSp macro="">
      <xdr:nvCxnSpPr>
        <xdr:cNvPr id="327" name="直線コネクタ 326"/>
        <xdr:cNvCxnSpPr/>
      </xdr:nvCxnSpPr>
      <xdr:spPr>
        <a:xfrm>
          <a:off x="14401800" y="10342160"/>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31031</xdr:rowOff>
    </xdr:from>
    <xdr:to>
      <xdr:col>68</xdr:col>
      <xdr:colOff>152400</xdr:colOff>
      <xdr:row>60</xdr:row>
      <xdr:rowOff>55160</xdr:rowOff>
    </xdr:to>
    <xdr:cxnSp macro="">
      <xdr:nvCxnSpPr>
        <xdr:cNvPr id="330" name="直線コネクタ 329"/>
        <xdr:cNvCxnSpPr/>
      </xdr:nvCxnSpPr>
      <xdr:spPr>
        <a:xfrm>
          <a:off x="13512800" y="1031803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9186</xdr:rowOff>
    </xdr:from>
    <xdr:to>
      <xdr:col>81</xdr:col>
      <xdr:colOff>95250</xdr:colOff>
      <xdr:row>60</xdr:row>
      <xdr:rowOff>110786</xdr:rowOff>
    </xdr:to>
    <xdr:sp macro="" textlink="">
      <xdr:nvSpPr>
        <xdr:cNvPr id="340" name="楕円 339"/>
        <xdr:cNvSpPr/>
      </xdr:nvSpPr>
      <xdr:spPr>
        <a:xfrm>
          <a:off x="169672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25713</xdr:rowOff>
    </xdr:from>
    <xdr:ext cx="762000" cy="259045"/>
    <xdr:sp macro="" textlink="">
      <xdr:nvSpPr>
        <xdr:cNvPr id="341" name="定員管理の状況該当値テキスト"/>
        <xdr:cNvSpPr txBox="1"/>
      </xdr:nvSpPr>
      <xdr:spPr>
        <a:xfrm>
          <a:off x="17106900" y="1014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42" name="楕円 341"/>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43" name="テキスト ボックス 342"/>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17230</xdr:rowOff>
    </xdr:from>
    <xdr:to>
      <xdr:col>73</xdr:col>
      <xdr:colOff>44450</xdr:colOff>
      <xdr:row>60</xdr:row>
      <xdr:rowOff>118830</xdr:rowOff>
    </xdr:to>
    <xdr:sp macro="" textlink="">
      <xdr:nvSpPr>
        <xdr:cNvPr id="344" name="楕円 343"/>
        <xdr:cNvSpPr/>
      </xdr:nvSpPr>
      <xdr:spPr>
        <a:xfrm>
          <a:off x="15240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129007</xdr:rowOff>
    </xdr:from>
    <xdr:ext cx="762000" cy="259045"/>
    <xdr:sp macro="" textlink="">
      <xdr:nvSpPr>
        <xdr:cNvPr id="345" name="テキスト ボックス 344"/>
        <xdr:cNvSpPr txBox="1"/>
      </xdr:nvSpPr>
      <xdr:spPr>
        <a:xfrm>
          <a:off x="14909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4360</xdr:rowOff>
    </xdr:from>
    <xdr:to>
      <xdr:col>68</xdr:col>
      <xdr:colOff>203200</xdr:colOff>
      <xdr:row>60</xdr:row>
      <xdr:rowOff>105960</xdr:rowOff>
    </xdr:to>
    <xdr:sp macro="" textlink="">
      <xdr:nvSpPr>
        <xdr:cNvPr id="346" name="楕円 345"/>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116137</xdr:rowOff>
    </xdr:from>
    <xdr:ext cx="762000" cy="259045"/>
    <xdr:sp macro="" textlink="">
      <xdr:nvSpPr>
        <xdr:cNvPr id="347" name="テキスト ボックス 346"/>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151681</xdr:rowOff>
    </xdr:from>
    <xdr:to>
      <xdr:col>64</xdr:col>
      <xdr:colOff>152400</xdr:colOff>
      <xdr:row>60</xdr:row>
      <xdr:rowOff>81831</xdr:rowOff>
    </xdr:to>
    <xdr:sp macro="" textlink="">
      <xdr:nvSpPr>
        <xdr:cNvPr id="348" name="楕円 347"/>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66608</xdr:rowOff>
    </xdr:from>
    <xdr:ext cx="762000" cy="259045"/>
    <xdr:sp macro="" textlink="">
      <xdr:nvSpPr>
        <xdr:cNvPr id="349" name="テキスト ボックス 348"/>
        <xdr:cNvSpPr txBox="1"/>
      </xdr:nvSpPr>
      <xdr:spPr>
        <a:xfrm>
          <a:off x="13131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mn-ea"/>
              <a:ea typeface="+mn-ea"/>
            </a:rPr>
            <a:t>　類似団体平均を下回り、前年度より</a:t>
          </a:r>
          <a:r>
            <a:rPr kumimoji="1" lang="en-US" altLang="ja-JP" sz="1200">
              <a:latin typeface="+mn-ea"/>
              <a:ea typeface="+mn-ea"/>
            </a:rPr>
            <a:t>0.5</a:t>
          </a:r>
          <a:r>
            <a:rPr kumimoji="1" lang="ja-JP" altLang="en-US" sz="1200">
              <a:latin typeface="+mn-ea"/>
              <a:ea typeface="+mn-ea"/>
            </a:rPr>
            <a:t>ポイント増加している。合併特例債の償還開始や戸別浄化槽事業特別会計の地方債繰上償還実施に伴う繰入金の増加が要因として挙げられる。</a:t>
          </a:r>
          <a:r>
            <a:rPr kumimoji="1" lang="ja-JP" altLang="ja-JP" sz="1200">
              <a:solidFill>
                <a:schemeClr val="dk1"/>
              </a:solidFill>
              <a:effectLst/>
              <a:latin typeface="+mn-lt"/>
              <a:ea typeface="+mn-ea"/>
              <a:cs typeface="+mn-cs"/>
            </a:rPr>
            <a:t>今後は、公共施設建築物系個別施設計画に基づき行われる公共</a:t>
          </a:r>
          <a:r>
            <a:rPr kumimoji="1" lang="ja-JP" altLang="en-US" sz="1200">
              <a:solidFill>
                <a:schemeClr val="dk1"/>
              </a:solidFill>
              <a:effectLst/>
              <a:latin typeface="+mn-lt"/>
              <a:ea typeface="+mn-ea"/>
              <a:cs typeface="+mn-cs"/>
            </a:rPr>
            <a:t>施設</a:t>
          </a:r>
          <a:r>
            <a:rPr kumimoji="1" lang="ja-JP" altLang="ja-JP" sz="1200">
              <a:solidFill>
                <a:schemeClr val="dk1"/>
              </a:solidFill>
              <a:effectLst/>
              <a:latin typeface="+mn-lt"/>
              <a:ea typeface="+mn-ea"/>
              <a:cs typeface="+mn-cs"/>
            </a:rPr>
            <a:t>の長寿命化や</a:t>
          </a:r>
          <a:r>
            <a:rPr kumimoji="1" lang="ja-JP" altLang="en-US" sz="1200">
              <a:solidFill>
                <a:schemeClr val="dk1"/>
              </a:solidFill>
              <a:effectLst/>
              <a:latin typeface="+mn-lt"/>
              <a:ea typeface="+mn-ea"/>
              <a:cs typeface="+mn-cs"/>
            </a:rPr>
            <a:t>改修等の進捗による地方債発行残高の増加が見込まれることから、実質公債費比率が類似団体平均を上回ることがないように普通建設事業の計画的な推進を図る。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147214</xdr:rowOff>
    </xdr:to>
    <xdr:cxnSp macro="">
      <xdr:nvCxnSpPr>
        <xdr:cNvPr id="383" name="直線コネクタ 382"/>
        <xdr:cNvCxnSpPr/>
      </xdr:nvCxnSpPr>
      <xdr:spPr>
        <a:xfrm>
          <a:off x="16179800" y="630936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143192</xdr:rowOff>
    </xdr:to>
    <xdr:cxnSp macro="">
      <xdr:nvCxnSpPr>
        <xdr:cNvPr id="386" name="直線コネクタ 385"/>
        <xdr:cNvCxnSpPr/>
      </xdr:nvCxnSpPr>
      <xdr:spPr>
        <a:xfrm flipV="1">
          <a:off x="15290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155258</xdr:rowOff>
    </xdr:to>
    <xdr:cxnSp macro="">
      <xdr:nvCxnSpPr>
        <xdr:cNvPr id="389" name="直線コネクタ 388"/>
        <xdr:cNvCxnSpPr/>
      </xdr:nvCxnSpPr>
      <xdr:spPr>
        <a:xfrm flipV="1">
          <a:off x="14401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161290</xdr:rowOff>
    </xdr:to>
    <xdr:cxnSp macro="">
      <xdr:nvCxnSpPr>
        <xdr:cNvPr id="392" name="直線コネクタ 391"/>
        <xdr:cNvCxnSpPr/>
      </xdr:nvCxnSpPr>
      <xdr:spPr>
        <a:xfrm flipV="1">
          <a:off x="13512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27428</xdr:rowOff>
    </xdr:from>
    <xdr:ext cx="762000" cy="259045"/>
    <xdr:sp macro="" textlink="">
      <xdr:nvSpPr>
        <xdr:cNvPr id="396" name="テキスト ボックス 395"/>
        <xdr:cNvSpPr txBox="1"/>
      </xdr:nvSpPr>
      <xdr:spPr>
        <a:xfrm>
          <a:off x="13131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2" name="楕円 401"/>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112941</xdr:rowOff>
    </xdr:from>
    <xdr:ext cx="762000" cy="259045"/>
    <xdr:sp macro="" textlink="">
      <xdr:nvSpPr>
        <xdr:cNvPr id="403" name="公債費負担の状況該当値テキスト"/>
        <xdr:cNvSpPr txBox="1"/>
      </xdr:nvSpPr>
      <xdr:spPr>
        <a:xfrm>
          <a:off x="17106900" y="61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4" name="楕円 403"/>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5" name="テキスト ボックス 404"/>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6" name="楕円 405"/>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7" name="テキスト ボックス 406"/>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08" name="楕円 407"/>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09" name="テキスト ボックス 408"/>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0" name="楕円 409"/>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11" name="テキスト ボックス 410"/>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類似団体平均を上回っているが、前年度より</a:t>
          </a:r>
          <a:r>
            <a:rPr kumimoji="1" lang="en-US" altLang="ja-JP" sz="1200">
              <a:latin typeface="+mn-ea"/>
              <a:ea typeface="+mn-ea"/>
            </a:rPr>
            <a:t>2.4</a:t>
          </a:r>
          <a:r>
            <a:rPr kumimoji="1" lang="ja-JP" altLang="en-US" sz="1200">
              <a:latin typeface="+mn-ea"/>
              <a:ea typeface="+mn-ea"/>
            </a:rPr>
            <a:t>ポイント減少している。</a:t>
          </a:r>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令和</a:t>
          </a:r>
          <a:r>
            <a:rPr kumimoji="1" lang="en-US" altLang="ja-JP" sz="1200">
              <a:latin typeface="+mn-ea"/>
              <a:ea typeface="+mn-ea"/>
            </a:rPr>
            <a:t>5</a:t>
          </a:r>
          <a:r>
            <a:rPr kumimoji="1" lang="ja-JP" altLang="en-US" sz="1200">
              <a:latin typeface="+mn-ea"/>
              <a:ea typeface="+mn-ea"/>
            </a:rPr>
            <a:t>年度は、充当可能基金の減少に伴う充当可能財源が減少した一方で、償還進捗に伴う地方債現在高の減額が要因として挙げられる。今後は、公共施設建築物系個別施設計画に基づき行われる公共施設の長寿命化や改修に対して基金の取り崩しが必要になることから新規事業に対する市債の発行抑制に努め、財政の健全化を図る。</a:t>
          </a:r>
          <a:endParaRPr kumimoji="1" lang="en-US" altLang="ja-JP" sz="1200">
            <a:latin typeface="+mn-ea"/>
            <a:ea typeface="+mn-ea"/>
          </a:endParaRPr>
        </a:p>
        <a:p>
          <a:r>
            <a:rPr kumimoji="1" lang="ja-JP" altLang="en-US" sz="1300">
              <a:latin typeface="+mn-ea"/>
              <a:ea typeface="+mn-ea"/>
            </a:rPr>
            <a:t>　</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112734</xdr:rowOff>
    </xdr:from>
    <xdr:to>
      <xdr:col>81</xdr:col>
      <xdr:colOff>44450</xdr:colOff>
      <xdr:row>14</xdr:row>
      <xdr:rowOff>132038</xdr:rowOff>
    </xdr:to>
    <xdr:cxnSp macro="">
      <xdr:nvCxnSpPr>
        <xdr:cNvPr id="445" name="直線コネクタ 444"/>
        <xdr:cNvCxnSpPr/>
      </xdr:nvCxnSpPr>
      <xdr:spPr>
        <a:xfrm flipV="1">
          <a:off x="16179800" y="25130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15</xdr:row>
      <xdr:rowOff>139150</xdr:rowOff>
    </xdr:to>
    <xdr:cxnSp macro="">
      <xdr:nvCxnSpPr>
        <xdr:cNvPr id="448" name="直線コネクタ 447"/>
        <xdr:cNvCxnSpPr/>
      </xdr:nvCxnSpPr>
      <xdr:spPr>
        <a:xfrm flipV="1">
          <a:off x="15290800" y="253233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139150</xdr:rowOff>
    </xdr:from>
    <xdr:to>
      <xdr:col>72</xdr:col>
      <xdr:colOff>203200</xdr:colOff>
      <xdr:row>16</xdr:row>
      <xdr:rowOff>114088</xdr:rowOff>
    </xdr:to>
    <xdr:cxnSp macro="">
      <xdr:nvCxnSpPr>
        <xdr:cNvPr id="451" name="直線コネクタ 450"/>
        <xdr:cNvCxnSpPr/>
      </xdr:nvCxnSpPr>
      <xdr:spPr>
        <a:xfrm flipV="1">
          <a:off x="14401800" y="2710900"/>
          <a:ext cx="889000" cy="1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16</xdr:row>
      <xdr:rowOff>146262</xdr:rowOff>
    </xdr:to>
    <xdr:cxnSp macro="">
      <xdr:nvCxnSpPr>
        <xdr:cNvPr id="454" name="直線コネクタ 453"/>
        <xdr:cNvCxnSpPr/>
      </xdr:nvCxnSpPr>
      <xdr:spPr>
        <a:xfrm flipV="1">
          <a:off x="13512800" y="28572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61934</xdr:rowOff>
    </xdr:from>
    <xdr:to>
      <xdr:col>81</xdr:col>
      <xdr:colOff>95250</xdr:colOff>
      <xdr:row>14</xdr:row>
      <xdr:rowOff>163534</xdr:rowOff>
    </xdr:to>
    <xdr:sp macro="" textlink="">
      <xdr:nvSpPr>
        <xdr:cNvPr id="464" name="楕円 463"/>
        <xdr:cNvSpPr/>
      </xdr:nvSpPr>
      <xdr:spPr>
        <a:xfrm>
          <a:off x="169672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34011</xdr:rowOff>
    </xdr:from>
    <xdr:ext cx="762000" cy="259045"/>
    <xdr:sp macro="" textlink="">
      <xdr:nvSpPr>
        <xdr:cNvPr id="465" name="将来負担の状況該当値テキスト"/>
        <xdr:cNvSpPr txBox="1"/>
      </xdr:nvSpPr>
      <xdr:spPr>
        <a:xfrm>
          <a:off x="17106900" y="243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6" name="楕円 465"/>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67" name="テキスト ボックス 466"/>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88350</xdr:rowOff>
    </xdr:from>
    <xdr:to>
      <xdr:col>73</xdr:col>
      <xdr:colOff>44450</xdr:colOff>
      <xdr:row>16</xdr:row>
      <xdr:rowOff>18500</xdr:rowOff>
    </xdr:to>
    <xdr:sp macro="" textlink="">
      <xdr:nvSpPr>
        <xdr:cNvPr id="468" name="楕円 46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3277</xdr:rowOff>
    </xdr:from>
    <xdr:ext cx="762000" cy="259045"/>
    <xdr:sp macro="" textlink="">
      <xdr:nvSpPr>
        <xdr:cNvPr id="469" name="テキスト ボックス 46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70" name="楕円 469"/>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71" name="テキスト ボックス 470"/>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2" name="楕円 471"/>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3" name="テキスト ボックス 472"/>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類似団体平均を下回っており、前年度より</a:t>
          </a:r>
          <a:r>
            <a:rPr kumimoji="1" lang="en-US" altLang="ja-JP" sz="1100">
              <a:latin typeface="+mn-ea"/>
              <a:ea typeface="+mn-ea"/>
            </a:rPr>
            <a:t>1.2</a:t>
          </a:r>
          <a:r>
            <a:rPr kumimoji="1" lang="ja-JP" altLang="en-US" sz="1100">
              <a:latin typeface="+mn-ea"/>
              <a:ea typeface="+mn-ea"/>
            </a:rPr>
            <a:t>ポイント減少している。　　　</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人事院勧告による給与改定があった一方で、職員数が減少し職員構成が変化したことが要因として挙げられる。今後も雇用の見直しや正規職員の適正配置など人事管理を着実に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107950</xdr:rowOff>
    </xdr:to>
    <xdr:cxnSp macro="">
      <xdr:nvCxnSpPr>
        <xdr:cNvPr id="66" name="直線コネクタ 65"/>
        <xdr:cNvCxnSpPr/>
      </xdr:nvCxnSpPr>
      <xdr:spPr>
        <a:xfrm flipV="1">
          <a:off x="3987800" y="6360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107950</xdr:rowOff>
    </xdr:to>
    <xdr:cxnSp macro="">
      <xdr:nvCxnSpPr>
        <xdr:cNvPr id="69" name="直線コネクタ 68"/>
        <xdr:cNvCxnSpPr/>
      </xdr:nvCxnSpPr>
      <xdr:spPr>
        <a:xfrm>
          <a:off x="3098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88900</xdr:rowOff>
    </xdr:to>
    <xdr:cxnSp macro="">
      <xdr:nvCxnSpPr>
        <xdr:cNvPr id="72" name="直線コネクタ 71"/>
        <xdr:cNvCxnSpPr/>
      </xdr:nvCxnSpPr>
      <xdr:spPr>
        <a:xfrm flipV="1">
          <a:off x="2209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88900</xdr:rowOff>
    </xdr:to>
    <xdr:cxnSp macro="">
      <xdr:nvCxnSpPr>
        <xdr:cNvPr id="75" name="直線コネクタ 74"/>
        <xdr:cNvCxnSpPr/>
      </xdr:nvCxnSpPr>
      <xdr:spPr>
        <a:xfrm>
          <a:off x="1320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年度は、物価高騰等による委託事業の人件費や光熱水費の増加による施設維持管理費の増加など経常経費に充当した一般財源が増加し、同様に、</a:t>
          </a:r>
          <a:r>
            <a:rPr kumimoji="1" lang="ja-JP" altLang="ja-JP" sz="1100">
              <a:solidFill>
                <a:schemeClr val="dk1"/>
              </a:solidFill>
              <a:effectLst/>
              <a:latin typeface="+mn-ea"/>
              <a:ea typeface="+mn-ea"/>
              <a:cs typeface="+mn-cs"/>
            </a:rPr>
            <a:t>普通交付税等の経常一般財源等が増加していることが要因として挙げられる。</a:t>
          </a:r>
          <a:r>
            <a:rPr kumimoji="1" lang="ja-JP" altLang="en-US" sz="1100">
              <a:solidFill>
                <a:schemeClr val="dk1"/>
              </a:solidFill>
              <a:effectLst/>
              <a:latin typeface="+mn-ea"/>
              <a:ea typeface="+mn-ea"/>
              <a:cs typeface="+mn-cs"/>
            </a:rPr>
            <a:t>今後も、公共施設の維持管理費の増加が見込まれることから事業のスクラップアンドビルドを推進し事業費の抑制に努める。</a:t>
          </a:r>
          <a:endParaRPr kumimoji="1" lang="en-US" altLang="ja-JP" sz="1100">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73660</xdr:rowOff>
    </xdr:to>
    <xdr:cxnSp macro="">
      <xdr:nvCxnSpPr>
        <xdr:cNvPr id="127" name="直線コネクタ 126"/>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73660</xdr:rowOff>
    </xdr:to>
    <xdr:cxnSp macro="">
      <xdr:nvCxnSpPr>
        <xdr:cNvPr id="130" name="直線コネクタ 129"/>
        <xdr:cNvCxnSpPr/>
      </xdr:nvCxnSpPr>
      <xdr:spPr>
        <a:xfrm>
          <a:off x="14782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12700</xdr:rowOff>
    </xdr:to>
    <xdr:cxnSp macro="">
      <xdr:nvCxnSpPr>
        <xdr:cNvPr id="133" name="直線コネクタ 132"/>
        <xdr:cNvCxnSpPr/>
      </xdr:nvCxnSpPr>
      <xdr:spPr>
        <a:xfrm>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20320</xdr:rowOff>
    </xdr:to>
    <xdr:cxnSp macro="">
      <xdr:nvCxnSpPr>
        <xdr:cNvPr id="136" name="直線コネクタ 135"/>
        <xdr:cNvCxnSpPr/>
      </xdr:nvCxnSpPr>
      <xdr:spPr>
        <a:xfrm flipV="1">
          <a:off x="13004800" y="264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4" name="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5" name="テキスト ボックス 154"/>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類似団体平均を上回っており、前年度と同水準となっている。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障害者自立支援給付費の増加により経常経費充当一般財源が増加しているが、同様に、普通交付税等も増額となり経常一般財源等が増加していることが要因として挙げられる。障害者自立支援給付費を含め社会保障給付費は今後も増加していくことが見込まれるため、給付の適正化を図り、類似団体平均と同水準にな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8" name="直線コネクタ 187"/>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50800</xdr:rowOff>
    </xdr:to>
    <xdr:cxnSp macro="">
      <xdr:nvCxnSpPr>
        <xdr:cNvPr id="191" name="直線コネクタ 190"/>
        <xdr:cNvCxnSpPr/>
      </xdr:nvCxnSpPr>
      <xdr:spPr>
        <a:xfrm>
          <a:off x="3098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4" name="直線コネクタ 193"/>
        <xdr:cNvCxnSpPr/>
      </xdr:nvCxnSpPr>
      <xdr:spPr>
        <a:xfrm flipV="1">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50800</xdr:rowOff>
    </xdr:to>
    <xdr:cxnSp macro="">
      <xdr:nvCxnSpPr>
        <xdr:cNvPr id="197" name="直線コネクタ 196"/>
        <xdr:cNvCxnSpPr/>
      </xdr:nvCxnSpPr>
      <xdr:spPr>
        <a:xfrm flipV="1">
          <a:off x="1320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6" name="テキスト ボックス 215"/>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類似団体平均を下回り、前年度と同水準となっている。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a:t>
          </a:r>
          <a:r>
            <a:rPr kumimoji="1" lang="ja-JP" altLang="ja-JP" sz="1100">
              <a:solidFill>
                <a:schemeClr val="dk1"/>
              </a:solidFill>
              <a:effectLst/>
              <a:latin typeface="+mn-ea"/>
              <a:ea typeface="+mn-ea"/>
              <a:cs typeface="+mn-cs"/>
            </a:rPr>
            <a:t>戸別浄化槽事業特別会計</a:t>
          </a:r>
          <a:r>
            <a:rPr kumimoji="1" lang="ja-JP" altLang="en-US" sz="1100">
              <a:solidFill>
                <a:schemeClr val="dk1"/>
              </a:solidFill>
              <a:effectLst/>
              <a:latin typeface="+mn-ea"/>
              <a:ea typeface="+mn-ea"/>
              <a:cs typeface="+mn-cs"/>
            </a:rPr>
            <a:t>内</a:t>
          </a:r>
          <a:r>
            <a:rPr kumimoji="1" lang="ja-JP" altLang="ja-JP" sz="1100">
              <a:solidFill>
                <a:schemeClr val="dk1"/>
              </a:solidFill>
              <a:effectLst/>
              <a:latin typeface="+mn-ea"/>
              <a:ea typeface="+mn-ea"/>
              <a:cs typeface="+mn-cs"/>
            </a:rPr>
            <a:t>の企業債繰上償還に対する</a:t>
          </a:r>
          <a:r>
            <a:rPr kumimoji="1" lang="ja-JP" altLang="en-US" sz="1100">
              <a:solidFill>
                <a:schemeClr val="dk1"/>
              </a:solidFill>
              <a:effectLst/>
              <a:latin typeface="+mn-ea"/>
              <a:ea typeface="+mn-ea"/>
              <a:cs typeface="+mn-cs"/>
            </a:rPr>
            <a:t>繰</a:t>
          </a:r>
          <a:r>
            <a:rPr kumimoji="1" lang="ja-JP" altLang="ja-JP" sz="1100">
              <a:solidFill>
                <a:schemeClr val="dk1"/>
              </a:solidFill>
              <a:effectLst/>
              <a:latin typeface="+mn-ea"/>
              <a:ea typeface="+mn-ea"/>
              <a:cs typeface="+mn-cs"/>
            </a:rPr>
            <a:t>出金</a:t>
          </a:r>
          <a:r>
            <a:rPr kumimoji="1" lang="ja-JP" altLang="en-US" sz="1100">
              <a:solidFill>
                <a:schemeClr val="dk1"/>
              </a:solidFill>
              <a:effectLst/>
              <a:latin typeface="+mn-ea"/>
              <a:ea typeface="+mn-ea"/>
              <a:cs typeface="+mn-cs"/>
            </a:rPr>
            <a:t>が増加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ているが、同様に、</a:t>
          </a:r>
          <a:r>
            <a:rPr kumimoji="1" lang="ja-JP" altLang="ja-JP" sz="1100">
              <a:solidFill>
                <a:schemeClr val="dk1"/>
              </a:solidFill>
              <a:effectLst/>
              <a:latin typeface="+mn-ea"/>
              <a:ea typeface="+mn-ea"/>
              <a:cs typeface="+mn-cs"/>
            </a:rPr>
            <a:t>普通交付税等の経常一般財源等が増加していることが要因として挙げられる。</a:t>
          </a:r>
          <a:r>
            <a:rPr kumimoji="1" lang="ja-JP" altLang="en-US" sz="1100">
              <a:solidFill>
                <a:schemeClr val="dk1"/>
              </a:solidFill>
              <a:effectLst/>
              <a:latin typeface="+mn-ea"/>
              <a:ea typeface="+mn-ea"/>
              <a:cs typeface="+mn-cs"/>
            </a:rPr>
            <a:t>今後も特別会計及び企業会計への繰出金の増加が見込まれることから保険料や使用料等の見直しを行い、経営改善に努める。</a:t>
          </a:r>
          <a:endParaRPr kumimoji="1" lang="ja-JP" altLang="en-US" sz="11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154215</xdr:rowOff>
    </xdr:to>
    <xdr:cxnSp macro="">
      <xdr:nvCxnSpPr>
        <xdr:cNvPr id="251" name="直線コネクタ 250"/>
        <xdr:cNvCxnSpPr/>
      </xdr:nvCxnSpPr>
      <xdr:spPr>
        <a:xfrm>
          <a:off x="15671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154215</xdr:rowOff>
    </xdr:to>
    <xdr:cxnSp macro="">
      <xdr:nvCxnSpPr>
        <xdr:cNvPr id="254" name="直線コネクタ 253"/>
        <xdr:cNvCxnSpPr/>
      </xdr:nvCxnSpPr>
      <xdr:spPr>
        <a:xfrm>
          <a:off x="14782800" y="9635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56243</xdr:rowOff>
    </xdr:to>
    <xdr:cxnSp macro="">
      <xdr:nvCxnSpPr>
        <xdr:cNvPr id="257" name="直線コネクタ 256"/>
        <xdr:cNvCxnSpPr/>
      </xdr:nvCxnSpPr>
      <xdr:spPr>
        <a:xfrm flipV="1">
          <a:off x="13893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23585</xdr:rowOff>
    </xdr:to>
    <xdr:cxnSp macro="">
      <xdr:nvCxnSpPr>
        <xdr:cNvPr id="260" name="直線コネクタ 259"/>
        <xdr:cNvCxnSpPr/>
      </xdr:nvCxnSpPr>
      <xdr:spPr>
        <a:xfrm flipV="1">
          <a:off x="13004800" y="9657443"/>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8" name="楕円 277"/>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9" name="テキスト ボックス 278"/>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類似団体平均を下回っているが、前年度より</a:t>
          </a:r>
          <a:r>
            <a:rPr kumimoji="1" lang="en-US" altLang="ja-JP" sz="1100">
              <a:latin typeface="+mn-ea"/>
              <a:ea typeface="+mn-ea"/>
            </a:rPr>
            <a:t>1.4</a:t>
          </a:r>
          <a:r>
            <a:rPr kumimoji="1" lang="ja-JP" altLang="en-US" sz="1100">
              <a:latin typeface="+mn-ea"/>
              <a:ea typeface="+mn-ea"/>
            </a:rPr>
            <a:t>ポイント増加している。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物価高騰等による影響を受け湖北環境衛生組合及び霞台厚生施設組合の負担金の増加などが要因として挙げられる。引き続き、補助金等審議会の答申を踏まえた市単独補助金の見直しを図り事業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170434</xdr:rowOff>
    </xdr:to>
    <xdr:cxnSp macro="">
      <xdr:nvCxnSpPr>
        <xdr:cNvPr id="309" name="直線コネクタ 308"/>
        <xdr:cNvCxnSpPr/>
      </xdr:nvCxnSpPr>
      <xdr:spPr>
        <a:xfrm>
          <a:off x="15671800" y="61071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72136</xdr:rowOff>
    </xdr:to>
    <xdr:cxnSp macro="">
      <xdr:nvCxnSpPr>
        <xdr:cNvPr id="312" name="直線コネクタ 311"/>
        <xdr:cNvCxnSpPr/>
      </xdr:nvCxnSpPr>
      <xdr:spPr>
        <a:xfrm flipV="1">
          <a:off x="14782800" y="61071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5" name="直線コネクタ 314"/>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30988</xdr:rowOff>
    </xdr:to>
    <xdr:cxnSp macro="">
      <xdr:nvCxnSpPr>
        <xdr:cNvPr id="318" name="直線コネクタ 317"/>
        <xdr:cNvCxnSpPr/>
      </xdr:nvCxnSpPr>
      <xdr:spPr>
        <a:xfrm>
          <a:off x="13004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類似団体平均を下回り、前年度より</a:t>
          </a:r>
          <a:r>
            <a:rPr kumimoji="1" lang="en-US" altLang="ja-JP" sz="1100">
              <a:latin typeface="+mn-ea"/>
              <a:ea typeface="+mn-ea"/>
            </a:rPr>
            <a:t>0.01</a:t>
          </a:r>
          <a:r>
            <a:rPr kumimoji="1" lang="ja-JP" altLang="en-US" sz="1100">
              <a:latin typeface="+mn-ea"/>
              <a:ea typeface="+mn-ea"/>
            </a:rPr>
            <a:t>ポイント減少している。</a:t>
          </a:r>
          <a:endParaRPr kumimoji="1" lang="en-US" altLang="ja-JP" sz="1100">
            <a:latin typeface="+mn-ea"/>
            <a:ea typeface="+mn-ea"/>
          </a:endParaRPr>
        </a:p>
        <a:p>
          <a:pPr eaLnBrk="1" fontAlgn="auto" latinLnBrk="0" hangingPunct="1"/>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年度は、合併特例債等の償還開始により公債費は増加している一方で、普通交付税等の経常一般財源等が増加していることが要因として挙げられる。今後は、</a:t>
          </a:r>
          <a:r>
            <a:rPr kumimoji="1" lang="ja-JP" altLang="ja-JP" sz="1100">
              <a:solidFill>
                <a:schemeClr val="dk1"/>
              </a:solidFill>
              <a:effectLst/>
              <a:latin typeface="+mn-ea"/>
              <a:ea typeface="+mn-ea"/>
              <a:cs typeface="+mn-cs"/>
            </a:rPr>
            <a:t>公共施設建築物系個別施設計画に基づき</a:t>
          </a:r>
          <a:r>
            <a:rPr kumimoji="1" lang="ja-JP" altLang="en-US" sz="1100">
              <a:solidFill>
                <a:schemeClr val="dk1"/>
              </a:solidFill>
              <a:effectLst/>
              <a:latin typeface="+mn-ea"/>
              <a:ea typeface="+mn-ea"/>
              <a:cs typeface="+mn-cs"/>
            </a:rPr>
            <a:t>行われる</a:t>
          </a:r>
          <a:r>
            <a:rPr kumimoji="1" lang="ja-JP" altLang="ja-JP" sz="1100">
              <a:solidFill>
                <a:schemeClr val="dk1"/>
              </a:solidFill>
              <a:effectLst/>
              <a:latin typeface="+mn-ea"/>
              <a:ea typeface="+mn-ea"/>
              <a:cs typeface="+mn-cs"/>
            </a:rPr>
            <a:t>公共施設の長寿命化や</a:t>
          </a:r>
          <a:r>
            <a:rPr kumimoji="1" lang="ja-JP" altLang="en-US" sz="1100">
              <a:solidFill>
                <a:schemeClr val="dk1"/>
              </a:solidFill>
              <a:effectLst/>
              <a:latin typeface="+mn-ea"/>
              <a:ea typeface="+mn-ea"/>
              <a:cs typeface="+mn-cs"/>
            </a:rPr>
            <a:t>改修等の進捗により地方債の増加が見込まれるため、国庫補助の活用や事業規模を精査し、市債の発行抑制に努める。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74</xdr:row>
      <xdr:rowOff>161290</xdr:rowOff>
    </xdr:to>
    <xdr:cxnSp macro="">
      <xdr:nvCxnSpPr>
        <xdr:cNvPr id="369" name="直線コネクタ 368"/>
        <xdr:cNvCxnSpPr/>
      </xdr:nvCxnSpPr>
      <xdr:spPr>
        <a:xfrm flipV="1">
          <a:off x="3987800" y="12846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70"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161290</xdr:rowOff>
    </xdr:to>
    <xdr:cxnSp macro="">
      <xdr:nvCxnSpPr>
        <xdr:cNvPr id="372" name="直線コネクタ 371"/>
        <xdr:cNvCxnSpPr/>
      </xdr:nvCxnSpPr>
      <xdr:spPr>
        <a:xfrm>
          <a:off x="3098800" y="12812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125095</xdr:rowOff>
    </xdr:from>
    <xdr:to>
      <xdr:col>15</xdr:col>
      <xdr:colOff>98425</xdr:colOff>
      <xdr:row>74</xdr:row>
      <xdr:rowOff>132715</xdr:rowOff>
    </xdr:to>
    <xdr:cxnSp macro="">
      <xdr:nvCxnSpPr>
        <xdr:cNvPr id="375" name="直線コネクタ 374"/>
        <xdr:cNvCxnSpPr/>
      </xdr:nvCxnSpPr>
      <xdr:spPr>
        <a:xfrm flipV="1">
          <a:off x="2209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121285</xdr:rowOff>
    </xdr:from>
    <xdr:to>
      <xdr:col>11</xdr:col>
      <xdr:colOff>9525</xdr:colOff>
      <xdr:row>74</xdr:row>
      <xdr:rowOff>132715</xdr:rowOff>
    </xdr:to>
    <xdr:cxnSp macro="">
      <xdr:nvCxnSpPr>
        <xdr:cNvPr id="378" name="直線コネクタ 377"/>
        <xdr:cNvCxnSpPr/>
      </xdr:nvCxnSpPr>
      <xdr:spPr>
        <a:xfrm>
          <a:off x="1320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8" name="楕円 387"/>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9"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0" name="楕円 389"/>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1" name="テキスト ボックス 390"/>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2" name="楕円 391"/>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3" name="テキスト ボックス 392"/>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70485</xdr:rowOff>
    </xdr:from>
    <xdr:to>
      <xdr:col>6</xdr:col>
      <xdr:colOff>171450</xdr:colOff>
      <xdr:row>75</xdr:row>
      <xdr:rowOff>635</xdr:rowOff>
    </xdr:to>
    <xdr:sp macro="" textlink="">
      <xdr:nvSpPr>
        <xdr:cNvPr id="396" name="楕円 395"/>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10812</xdr:rowOff>
    </xdr:from>
    <xdr:ext cx="762000" cy="259045"/>
    <xdr:sp macro="" textlink="">
      <xdr:nvSpPr>
        <xdr:cNvPr id="397" name="テキスト ボックス 396"/>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類似団体平均を下回り、前年度より</a:t>
          </a:r>
          <a:r>
            <a:rPr kumimoji="1" lang="en-US" altLang="ja-JP" sz="1100">
              <a:latin typeface="+mn-ea"/>
              <a:ea typeface="+mn-ea"/>
            </a:rPr>
            <a:t>0.02</a:t>
          </a:r>
          <a:r>
            <a:rPr kumimoji="1" lang="ja-JP" altLang="en-US" sz="1100">
              <a:latin typeface="+mn-ea"/>
              <a:ea typeface="+mn-ea"/>
            </a:rPr>
            <a:t>ポイント増加している。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4</a:t>
          </a:r>
          <a:r>
            <a:rPr kumimoji="1" lang="ja-JP" altLang="en-US" sz="1100">
              <a:latin typeface="+mn-ea"/>
              <a:ea typeface="+mn-ea"/>
            </a:rPr>
            <a:t>年度よりも物価高騰の影響を受け補助費等が増加しているが、臨時経済対策費の追加による普通交付税の増加等に伴い経常一般財源等も増加していることが要因として挙げられる。今後は、公共施設の老朽化による維持補修費や高齢化による扶助費・繰出金が増加することが見込まれるため、全体的な経常経費の抑制や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75</xdr:row>
      <xdr:rowOff>170435</xdr:rowOff>
    </xdr:to>
    <xdr:cxnSp macro="">
      <xdr:nvCxnSpPr>
        <xdr:cNvPr id="428" name="直線コネクタ 427"/>
        <xdr:cNvCxnSpPr/>
      </xdr:nvCxnSpPr>
      <xdr:spPr>
        <a:xfrm>
          <a:off x="15671800" y="13020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75</xdr:row>
      <xdr:rowOff>165863</xdr:rowOff>
    </xdr:to>
    <xdr:cxnSp macro="">
      <xdr:nvCxnSpPr>
        <xdr:cNvPr id="431" name="直線コネクタ 430"/>
        <xdr:cNvCxnSpPr/>
      </xdr:nvCxnSpPr>
      <xdr:spPr>
        <a:xfrm flipV="1">
          <a:off x="14782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8128</xdr:rowOff>
    </xdr:to>
    <xdr:cxnSp macro="">
      <xdr:nvCxnSpPr>
        <xdr:cNvPr id="434" name="直線コネクタ 433"/>
        <xdr:cNvCxnSpPr/>
      </xdr:nvCxnSpPr>
      <xdr:spPr>
        <a:xfrm flipV="1">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46989</xdr:rowOff>
    </xdr:to>
    <xdr:cxnSp macro="">
      <xdr:nvCxnSpPr>
        <xdr:cNvPr id="437" name="直線コネクタ 436"/>
        <xdr:cNvCxnSpPr/>
      </xdr:nvCxnSpPr>
      <xdr:spPr>
        <a:xfrm flipV="1">
          <a:off x="13004800" y="130383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1" name="テキスト ボックス 440"/>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7" name="楕円 446"/>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8"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9" name="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1" name="楕円 450"/>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2" name="テキスト ボックス 451"/>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3" name="楕円 452"/>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4" name="テキスト ボックス 453"/>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6" name="テキスト ボックス 455"/>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35995</xdr:rowOff>
    </xdr:from>
    <xdr:to>
      <xdr:col>29</xdr:col>
      <xdr:colOff>127000</xdr:colOff>
      <xdr:row>19</xdr:row>
      <xdr:rowOff>38826</xdr:rowOff>
    </xdr:to>
    <xdr:cxnSp macro="">
      <xdr:nvCxnSpPr>
        <xdr:cNvPr id="52" name="直線コネクタ 51"/>
        <xdr:cNvCxnSpPr/>
      </xdr:nvCxnSpPr>
      <xdr:spPr bwMode="auto">
        <a:xfrm>
          <a:off x="5003800" y="3341170"/>
          <a:ext cx="6477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24467</xdr:rowOff>
    </xdr:from>
    <xdr:to>
      <xdr:col>26</xdr:col>
      <xdr:colOff>50800</xdr:colOff>
      <xdr:row>19</xdr:row>
      <xdr:rowOff>35995</xdr:rowOff>
    </xdr:to>
    <xdr:cxnSp macro="">
      <xdr:nvCxnSpPr>
        <xdr:cNvPr id="55" name="直線コネクタ 54"/>
        <xdr:cNvCxnSpPr/>
      </xdr:nvCxnSpPr>
      <xdr:spPr bwMode="auto">
        <a:xfrm>
          <a:off x="4305300" y="3329642"/>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24467</xdr:rowOff>
    </xdr:from>
    <xdr:to>
      <xdr:col>22</xdr:col>
      <xdr:colOff>114300</xdr:colOff>
      <xdr:row>19</xdr:row>
      <xdr:rowOff>29192</xdr:rowOff>
    </xdr:to>
    <xdr:cxnSp macro="">
      <xdr:nvCxnSpPr>
        <xdr:cNvPr id="58" name="直線コネクタ 57"/>
        <xdr:cNvCxnSpPr/>
      </xdr:nvCxnSpPr>
      <xdr:spPr bwMode="auto">
        <a:xfrm flipV="1">
          <a:off x="3606800" y="3329642"/>
          <a:ext cx="698500" cy="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29192</xdr:rowOff>
    </xdr:from>
    <xdr:to>
      <xdr:col>18</xdr:col>
      <xdr:colOff>177800</xdr:colOff>
      <xdr:row>19</xdr:row>
      <xdr:rowOff>66084</xdr:rowOff>
    </xdr:to>
    <xdr:cxnSp macro="">
      <xdr:nvCxnSpPr>
        <xdr:cNvPr id="61" name="直線コネクタ 60"/>
        <xdr:cNvCxnSpPr/>
      </xdr:nvCxnSpPr>
      <xdr:spPr bwMode="auto">
        <a:xfrm flipV="1">
          <a:off x="2908300" y="3334367"/>
          <a:ext cx="698500" cy="3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105126</xdr:rowOff>
    </xdr:from>
    <xdr:ext cx="762000" cy="259045"/>
    <xdr:sp macro="" textlink="">
      <xdr:nvSpPr>
        <xdr:cNvPr id="65" name="テキスト ボックス 64"/>
        <xdr:cNvSpPr txBox="1"/>
      </xdr:nvSpPr>
      <xdr:spPr>
        <a:xfrm>
          <a:off x="2527300" y="306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159476</xdr:rowOff>
    </xdr:from>
    <xdr:to>
      <xdr:col>29</xdr:col>
      <xdr:colOff>177800</xdr:colOff>
      <xdr:row>19</xdr:row>
      <xdr:rowOff>89626</xdr:rowOff>
    </xdr:to>
    <xdr:sp macro="" textlink="">
      <xdr:nvSpPr>
        <xdr:cNvPr id="71" name="楕円 70"/>
        <xdr:cNvSpPr/>
      </xdr:nvSpPr>
      <xdr:spPr bwMode="auto">
        <a:xfrm>
          <a:off x="5600700" y="329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131553</xdr:rowOff>
    </xdr:from>
    <xdr:ext cx="762000" cy="259045"/>
    <xdr:sp macro="" textlink="">
      <xdr:nvSpPr>
        <xdr:cNvPr id="72" name="人口1人当たり決算額の推移該当値テキスト130"/>
        <xdr:cNvSpPr txBox="1"/>
      </xdr:nvSpPr>
      <xdr:spPr>
        <a:xfrm>
          <a:off x="5740400" y="32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156645</xdr:rowOff>
    </xdr:from>
    <xdr:to>
      <xdr:col>26</xdr:col>
      <xdr:colOff>101600</xdr:colOff>
      <xdr:row>19</xdr:row>
      <xdr:rowOff>86795</xdr:rowOff>
    </xdr:to>
    <xdr:sp macro="" textlink="">
      <xdr:nvSpPr>
        <xdr:cNvPr id="73" name="楕円 72"/>
        <xdr:cNvSpPr/>
      </xdr:nvSpPr>
      <xdr:spPr bwMode="auto">
        <a:xfrm>
          <a:off x="4953000" y="329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71572</xdr:rowOff>
    </xdr:from>
    <xdr:ext cx="736600" cy="259045"/>
    <xdr:sp macro="" textlink="">
      <xdr:nvSpPr>
        <xdr:cNvPr id="74" name="テキスト ボックス 73"/>
        <xdr:cNvSpPr txBox="1"/>
      </xdr:nvSpPr>
      <xdr:spPr>
        <a:xfrm>
          <a:off x="4622800" y="337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145117</xdr:rowOff>
    </xdr:from>
    <xdr:to>
      <xdr:col>22</xdr:col>
      <xdr:colOff>165100</xdr:colOff>
      <xdr:row>19</xdr:row>
      <xdr:rowOff>75267</xdr:rowOff>
    </xdr:to>
    <xdr:sp macro="" textlink="">
      <xdr:nvSpPr>
        <xdr:cNvPr id="75" name="楕円 74"/>
        <xdr:cNvSpPr/>
      </xdr:nvSpPr>
      <xdr:spPr bwMode="auto">
        <a:xfrm>
          <a:off x="4254500" y="327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60044</xdr:rowOff>
    </xdr:from>
    <xdr:ext cx="762000" cy="259045"/>
    <xdr:sp macro="" textlink="">
      <xdr:nvSpPr>
        <xdr:cNvPr id="76" name="テキスト ボックス 75"/>
        <xdr:cNvSpPr txBox="1"/>
      </xdr:nvSpPr>
      <xdr:spPr>
        <a:xfrm>
          <a:off x="3924300" y="33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149842</xdr:rowOff>
    </xdr:from>
    <xdr:to>
      <xdr:col>19</xdr:col>
      <xdr:colOff>38100</xdr:colOff>
      <xdr:row>19</xdr:row>
      <xdr:rowOff>79992</xdr:rowOff>
    </xdr:to>
    <xdr:sp macro="" textlink="">
      <xdr:nvSpPr>
        <xdr:cNvPr id="77" name="楕円 76"/>
        <xdr:cNvSpPr/>
      </xdr:nvSpPr>
      <xdr:spPr bwMode="auto">
        <a:xfrm>
          <a:off x="3556000" y="328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64769</xdr:rowOff>
    </xdr:from>
    <xdr:ext cx="762000" cy="259045"/>
    <xdr:sp macro="" textlink="">
      <xdr:nvSpPr>
        <xdr:cNvPr id="78" name="テキスト ボックス 77"/>
        <xdr:cNvSpPr txBox="1"/>
      </xdr:nvSpPr>
      <xdr:spPr>
        <a:xfrm>
          <a:off x="3225800" y="336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15284</xdr:rowOff>
    </xdr:from>
    <xdr:to>
      <xdr:col>15</xdr:col>
      <xdr:colOff>101600</xdr:colOff>
      <xdr:row>19</xdr:row>
      <xdr:rowOff>116884</xdr:rowOff>
    </xdr:to>
    <xdr:sp macro="" textlink="">
      <xdr:nvSpPr>
        <xdr:cNvPr id="79" name="楕円 78"/>
        <xdr:cNvSpPr/>
      </xdr:nvSpPr>
      <xdr:spPr bwMode="auto">
        <a:xfrm>
          <a:off x="2857500" y="33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101661</xdr:rowOff>
    </xdr:from>
    <xdr:ext cx="762000" cy="259045"/>
    <xdr:sp macro="" textlink="">
      <xdr:nvSpPr>
        <xdr:cNvPr id="80" name="テキスト ボックス 79"/>
        <xdr:cNvSpPr txBox="1"/>
      </xdr:nvSpPr>
      <xdr:spPr>
        <a:xfrm>
          <a:off x="2527300" y="34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82237</xdr:rowOff>
    </xdr:from>
    <xdr:to>
      <xdr:col>29</xdr:col>
      <xdr:colOff>127000</xdr:colOff>
      <xdr:row>38</xdr:row>
      <xdr:rowOff>91205</xdr:rowOff>
    </xdr:to>
    <xdr:cxnSp macro="">
      <xdr:nvCxnSpPr>
        <xdr:cNvPr id="116" name="直線コネクタ 115"/>
        <xdr:cNvCxnSpPr/>
      </xdr:nvCxnSpPr>
      <xdr:spPr bwMode="auto">
        <a:xfrm flipV="1">
          <a:off x="5003800" y="7549837"/>
          <a:ext cx="647700" cy="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91205</xdr:rowOff>
    </xdr:from>
    <xdr:to>
      <xdr:col>26</xdr:col>
      <xdr:colOff>50800</xdr:colOff>
      <xdr:row>38</xdr:row>
      <xdr:rowOff>96985</xdr:rowOff>
    </xdr:to>
    <xdr:cxnSp macro="">
      <xdr:nvCxnSpPr>
        <xdr:cNvPr id="119" name="直線コネクタ 118"/>
        <xdr:cNvCxnSpPr/>
      </xdr:nvCxnSpPr>
      <xdr:spPr bwMode="auto">
        <a:xfrm flipV="1">
          <a:off x="4305300" y="7558805"/>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96985</xdr:rowOff>
    </xdr:from>
    <xdr:to>
      <xdr:col>22</xdr:col>
      <xdr:colOff>114300</xdr:colOff>
      <xdr:row>38</xdr:row>
      <xdr:rowOff>98177</xdr:rowOff>
    </xdr:to>
    <xdr:cxnSp macro="">
      <xdr:nvCxnSpPr>
        <xdr:cNvPr id="122" name="直線コネクタ 121"/>
        <xdr:cNvCxnSpPr/>
      </xdr:nvCxnSpPr>
      <xdr:spPr bwMode="auto">
        <a:xfrm flipV="1">
          <a:off x="3606800" y="7564585"/>
          <a:ext cx="698500" cy="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87880</xdr:rowOff>
    </xdr:from>
    <xdr:to>
      <xdr:col>18</xdr:col>
      <xdr:colOff>177800</xdr:colOff>
      <xdr:row>38</xdr:row>
      <xdr:rowOff>98177</xdr:rowOff>
    </xdr:to>
    <xdr:cxnSp macro="">
      <xdr:nvCxnSpPr>
        <xdr:cNvPr id="125" name="直線コネクタ 124"/>
        <xdr:cNvCxnSpPr/>
      </xdr:nvCxnSpPr>
      <xdr:spPr bwMode="auto">
        <a:xfrm>
          <a:off x="2908300" y="7555480"/>
          <a:ext cx="698500" cy="1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146760</xdr:rowOff>
    </xdr:from>
    <xdr:ext cx="762000" cy="259045"/>
    <xdr:sp macro="" textlink="">
      <xdr:nvSpPr>
        <xdr:cNvPr id="129" name="テキスト ボックス 128"/>
        <xdr:cNvSpPr txBox="1"/>
      </xdr:nvSpPr>
      <xdr:spPr>
        <a:xfrm>
          <a:off x="2527300" y="72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31437</xdr:rowOff>
    </xdr:from>
    <xdr:to>
      <xdr:col>29</xdr:col>
      <xdr:colOff>177800</xdr:colOff>
      <xdr:row>38</xdr:row>
      <xdr:rowOff>133037</xdr:rowOff>
    </xdr:to>
    <xdr:sp macro="" textlink="">
      <xdr:nvSpPr>
        <xdr:cNvPr id="135" name="楕円 134"/>
        <xdr:cNvSpPr/>
      </xdr:nvSpPr>
      <xdr:spPr bwMode="auto">
        <a:xfrm>
          <a:off x="5600700" y="749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3514</xdr:rowOff>
    </xdr:from>
    <xdr:ext cx="762000" cy="259045"/>
    <xdr:sp macro="" textlink="">
      <xdr:nvSpPr>
        <xdr:cNvPr id="136" name="人口1人当たり決算額の推移該当値テキスト445"/>
        <xdr:cNvSpPr txBox="1"/>
      </xdr:nvSpPr>
      <xdr:spPr>
        <a:xfrm>
          <a:off x="5740400" y="747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40405</xdr:rowOff>
    </xdr:from>
    <xdr:to>
      <xdr:col>26</xdr:col>
      <xdr:colOff>101600</xdr:colOff>
      <xdr:row>38</xdr:row>
      <xdr:rowOff>142005</xdr:rowOff>
    </xdr:to>
    <xdr:sp macro="" textlink="">
      <xdr:nvSpPr>
        <xdr:cNvPr id="137" name="楕円 136"/>
        <xdr:cNvSpPr/>
      </xdr:nvSpPr>
      <xdr:spPr bwMode="auto">
        <a:xfrm>
          <a:off x="4953000" y="750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126782</xdr:rowOff>
    </xdr:from>
    <xdr:ext cx="736600" cy="259045"/>
    <xdr:sp macro="" textlink="">
      <xdr:nvSpPr>
        <xdr:cNvPr id="138" name="テキスト ボックス 137"/>
        <xdr:cNvSpPr txBox="1"/>
      </xdr:nvSpPr>
      <xdr:spPr>
        <a:xfrm>
          <a:off x="4622800" y="75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46185</xdr:rowOff>
    </xdr:from>
    <xdr:to>
      <xdr:col>22</xdr:col>
      <xdr:colOff>165100</xdr:colOff>
      <xdr:row>38</xdr:row>
      <xdr:rowOff>147785</xdr:rowOff>
    </xdr:to>
    <xdr:sp macro="" textlink="">
      <xdr:nvSpPr>
        <xdr:cNvPr id="139" name="楕円 138"/>
        <xdr:cNvSpPr/>
      </xdr:nvSpPr>
      <xdr:spPr bwMode="auto">
        <a:xfrm>
          <a:off x="4254500" y="751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132562</xdr:rowOff>
    </xdr:from>
    <xdr:ext cx="762000" cy="259045"/>
    <xdr:sp macro="" textlink="">
      <xdr:nvSpPr>
        <xdr:cNvPr id="140" name="テキスト ボックス 139"/>
        <xdr:cNvSpPr txBox="1"/>
      </xdr:nvSpPr>
      <xdr:spPr>
        <a:xfrm>
          <a:off x="3924300" y="76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47377</xdr:rowOff>
    </xdr:from>
    <xdr:to>
      <xdr:col>19</xdr:col>
      <xdr:colOff>38100</xdr:colOff>
      <xdr:row>38</xdr:row>
      <xdr:rowOff>148977</xdr:rowOff>
    </xdr:to>
    <xdr:sp macro="" textlink="">
      <xdr:nvSpPr>
        <xdr:cNvPr id="141" name="楕円 140"/>
        <xdr:cNvSpPr/>
      </xdr:nvSpPr>
      <xdr:spPr bwMode="auto">
        <a:xfrm>
          <a:off x="3556000" y="751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133754</xdr:rowOff>
    </xdr:from>
    <xdr:ext cx="762000" cy="259045"/>
    <xdr:sp macro="" textlink="">
      <xdr:nvSpPr>
        <xdr:cNvPr id="142" name="テキスト ボックス 141"/>
        <xdr:cNvSpPr txBox="1"/>
      </xdr:nvSpPr>
      <xdr:spPr>
        <a:xfrm>
          <a:off x="3225800" y="760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37080</xdr:rowOff>
    </xdr:from>
    <xdr:to>
      <xdr:col>15</xdr:col>
      <xdr:colOff>101600</xdr:colOff>
      <xdr:row>38</xdr:row>
      <xdr:rowOff>138680</xdr:rowOff>
    </xdr:to>
    <xdr:sp macro="" textlink="">
      <xdr:nvSpPr>
        <xdr:cNvPr id="143" name="楕円 142"/>
        <xdr:cNvSpPr/>
      </xdr:nvSpPr>
      <xdr:spPr bwMode="auto">
        <a:xfrm>
          <a:off x="2857500" y="750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123457</xdr:rowOff>
    </xdr:from>
    <xdr:ext cx="762000" cy="259045"/>
    <xdr:sp macro="" textlink="">
      <xdr:nvSpPr>
        <xdr:cNvPr id="144" name="テキスト ボックス 143"/>
        <xdr:cNvSpPr txBox="1"/>
      </xdr:nvSpPr>
      <xdr:spPr>
        <a:xfrm>
          <a:off x="2527300" y="7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17954</xdr:rowOff>
    </xdr:from>
    <xdr:to>
      <xdr:col>24</xdr:col>
      <xdr:colOff>63500</xdr:colOff>
      <xdr:row>38</xdr:row>
      <xdr:rowOff>50056</xdr:rowOff>
    </xdr:to>
    <xdr:cxnSp macro="">
      <xdr:nvCxnSpPr>
        <xdr:cNvPr id="63" name="直線コネクタ 62"/>
        <xdr:cNvCxnSpPr/>
      </xdr:nvCxnSpPr>
      <xdr:spPr>
        <a:xfrm>
          <a:off x="3797300" y="6533054"/>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17954</xdr:rowOff>
    </xdr:from>
    <xdr:to>
      <xdr:col>19</xdr:col>
      <xdr:colOff>177800</xdr:colOff>
      <xdr:row>38</xdr:row>
      <xdr:rowOff>33542</xdr:rowOff>
    </xdr:to>
    <xdr:cxnSp macro="">
      <xdr:nvCxnSpPr>
        <xdr:cNvPr id="66" name="直線コネクタ 65"/>
        <xdr:cNvCxnSpPr/>
      </xdr:nvCxnSpPr>
      <xdr:spPr>
        <a:xfrm flipV="1">
          <a:off x="2908300" y="6533054"/>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33542</xdr:rowOff>
    </xdr:from>
    <xdr:to>
      <xdr:col>15</xdr:col>
      <xdr:colOff>50800</xdr:colOff>
      <xdr:row>38</xdr:row>
      <xdr:rowOff>40368</xdr:rowOff>
    </xdr:to>
    <xdr:cxnSp macro="">
      <xdr:nvCxnSpPr>
        <xdr:cNvPr id="69" name="直線コネクタ 68"/>
        <xdr:cNvCxnSpPr/>
      </xdr:nvCxnSpPr>
      <xdr:spPr>
        <a:xfrm flipV="1">
          <a:off x="2019300" y="6548642"/>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40368</xdr:rowOff>
    </xdr:from>
    <xdr:to>
      <xdr:col>10</xdr:col>
      <xdr:colOff>114300</xdr:colOff>
      <xdr:row>38</xdr:row>
      <xdr:rowOff>124841</xdr:rowOff>
    </xdr:to>
    <xdr:cxnSp macro="">
      <xdr:nvCxnSpPr>
        <xdr:cNvPr id="72" name="直線コネクタ 71"/>
        <xdr:cNvCxnSpPr/>
      </xdr:nvCxnSpPr>
      <xdr:spPr>
        <a:xfrm flipV="1">
          <a:off x="1130300" y="6555468"/>
          <a:ext cx="8890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170706</xdr:rowOff>
    </xdr:from>
    <xdr:to>
      <xdr:col>24</xdr:col>
      <xdr:colOff>114300</xdr:colOff>
      <xdr:row>38</xdr:row>
      <xdr:rowOff>100856</xdr:rowOff>
    </xdr:to>
    <xdr:sp macro="" textlink="">
      <xdr:nvSpPr>
        <xdr:cNvPr id="82" name="楕円 81"/>
        <xdr:cNvSpPr/>
      </xdr:nvSpPr>
      <xdr:spPr>
        <a:xfrm>
          <a:off x="4584700" y="6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149133</xdr:rowOff>
    </xdr:from>
    <xdr:ext cx="534377" cy="259045"/>
    <xdr:sp macro="" textlink="">
      <xdr:nvSpPr>
        <xdr:cNvPr id="83" name="人件費該当値テキスト"/>
        <xdr:cNvSpPr txBox="1"/>
      </xdr:nvSpPr>
      <xdr:spPr>
        <a:xfrm>
          <a:off x="4686300" y="64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138604</xdr:rowOff>
    </xdr:from>
    <xdr:to>
      <xdr:col>20</xdr:col>
      <xdr:colOff>38100</xdr:colOff>
      <xdr:row>38</xdr:row>
      <xdr:rowOff>68754</xdr:rowOff>
    </xdr:to>
    <xdr:sp macro="" textlink="">
      <xdr:nvSpPr>
        <xdr:cNvPr id="84" name="楕円 83"/>
        <xdr:cNvSpPr/>
      </xdr:nvSpPr>
      <xdr:spPr>
        <a:xfrm>
          <a:off x="3746500" y="64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59881</xdr:rowOff>
    </xdr:from>
    <xdr:ext cx="534377" cy="259045"/>
    <xdr:sp macro="" textlink="">
      <xdr:nvSpPr>
        <xdr:cNvPr id="85" name="テキスト ボックス 84"/>
        <xdr:cNvSpPr txBox="1"/>
      </xdr:nvSpPr>
      <xdr:spPr>
        <a:xfrm>
          <a:off x="3530111" y="65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154193</xdr:rowOff>
    </xdr:from>
    <xdr:to>
      <xdr:col>15</xdr:col>
      <xdr:colOff>101600</xdr:colOff>
      <xdr:row>38</xdr:row>
      <xdr:rowOff>84342</xdr:rowOff>
    </xdr:to>
    <xdr:sp macro="" textlink="">
      <xdr:nvSpPr>
        <xdr:cNvPr id="86" name="楕円 85"/>
        <xdr:cNvSpPr/>
      </xdr:nvSpPr>
      <xdr:spPr>
        <a:xfrm>
          <a:off x="2857500" y="64978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75469</xdr:rowOff>
    </xdr:from>
    <xdr:ext cx="534377" cy="259045"/>
    <xdr:sp macro="" textlink="">
      <xdr:nvSpPr>
        <xdr:cNvPr id="87" name="テキスト ボックス 86"/>
        <xdr:cNvSpPr txBox="1"/>
      </xdr:nvSpPr>
      <xdr:spPr>
        <a:xfrm>
          <a:off x="2641111" y="6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161018</xdr:rowOff>
    </xdr:from>
    <xdr:to>
      <xdr:col>10</xdr:col>
      <xdr:colOff>165100</xdr:colOff>
      <xdr:row>38</xdr:row>
      <xdr:rowOff>91168</xdr:rowOff>
    </xdr:to>
    <xdr:sp macro="" textlink="">
      <xdr:nvSpPr>
        <xdr:cNvPr id="88" name="楕円 87"/>
        <xdr:cNvSpPr/>
      </xdr:nvSpPr>
      <xdr:spPr>
        <a:xfrm>
          <a:off x="1968500" y="650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82295</xdr:rowOff>
    </xdr:from>
    <xdr:ext cx="534377" cy="259045"/>
    <xdr:sp macro="" textlink="">
      <xdr:nvSpPr>
        <xdr:cNvPr id="89" name="テキスト ボックス 88"/>
        <xdr:cNvSpPr txBox="1"/>
      </xdr:nvSpPr>
      <xdr:spPr>
        <a:xfrm>
          <a:off x="1752111" y="65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74041</xdr:rowOff>
    </xdr:from>
    <xdr:to>
      <xdr:col>6</xdr:col>
      <xdr:colOff>38100</xdr:colOff>
      <xdr:row>39</xdr:row>
      <xdr:rowOff>4191</xdr:rowOff>
    </xdr:to>
    <xdr:sp macro="" textlink="">
      <xdr:nvSpPr>
        <xdr:cNvPr id="90" name="楕円 89"/>
        <xdr:cNvSpPr/>
      </xdr:nvSpPr>
      <xdr:spPr>
        <a:xfrm>
          <a:off x="1079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20718</xdr:rowOff>
    </xdr:from>
    <xdr:ext cx="534377" cy="259045"/>
    <xdr:sp macro="" textlink="">
      <xdr:nvSpPr>
        <xdr:cNvPr id="91" name="テキスト ボックス 90"/>
        <xdr:cNvSpPr txBox="1"/>
      </xdr:nvSpPr>
      <xdr:spPr>
        <a:xfrm>
          <a:off x="863111" y="63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67013</xdr:rowOff>
    </xdr:from>
    <xdr:to>
      <xdr:col>24</xdr:col>
      <xdr:colOff>63500</xdr:colOff>
      <xdr:row>58</xdr:row>
      <xdr:rowOff>77526</xdr:rowOff>
    </xdr:to>
    <xdr:cxnSp macro="">
      <xdr:nvCxnSpPr>
        <xdr:cNvPr id="120" name="直線コネクタ 119"/>
        <xdr:cNvCxnSpPr/>
      </xdr:nvCxnSpPr>
      <xdr:spPr>
        <a:xfrm flipV="1">
          <a:off x="3797300" y="10011113"/>
          <a:ext cx="8382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77526</xdr:rowOff>
    </xdr:from>
    <xdr:to>
      <xdr:col>19</xdr:col>
      <xdr:colOff>177800</xdr:colOff>
      <xdr:row>58</xdr:row>
      <xdr:rowOff>85821</xdr:rowOff>
    </xdr:to>
    <xdr:cxnSp macro="">
      <xdr:nvCxnSpPr>
        <xdr:cNvPr id="123" name="直線コネクタ 122"/>
        <xdr:cNvCxnSpPr/>
      </xdr:nvCxnSpPr>
      <xdr:spPr>
        <a:xfrm flipV="1">
          <a:off x="2908300" y="1002162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85821</xdr:rowOff>
    </xdr:from>
    <xdr:to>
      <xdr:col>15</xdr:col>
      <xdr:colOff>50800</xdr:colOff>
      <xdr:row>58</xdr:row>
      <xdr:rowOff>97603</xdr:rowOff>
    </xdr:to>
    <xdr:cxnSp macro="">
      <xdr:nvCxnSpPr>
        <xdr:cNvPr id="126" name="直線コネクタ 125"/>
        <xdr:cNvCxnSpPr/>
      </xdr:nvCxnSpPr>
      <xdr:spPr>
        <a:xfrm flipV="1">
          <a:off x="2019300" y="10029921"/>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97603</xdr:rowOff>
    </xdr:from>
    <xdr:to>
      <xdr:col>10</xdr:col>
      <xdr:colOff>114300</xdr:colOff>
      <xdr:row>58</xdr:row>
      <xdr:rowOff>105676</xdr:rowOff>
    </xdr:to>
    <xdr:cxnSp macro="">
      <xdr:nvCxnSpPr>
        <xdr:cNvPr id="129" name="直線コネクタ 128"/>
        <xdr:cNvCxnSpPr/>
      </xdr:nvCxnSpPr>
      <xdr:spPr>
        <a:xfrm flipV="1">
          <a:off x="1130300" y="10041703"/>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152716</xdr:rowOff>
    </xdr:from>
    <xdr:ext cx="534377" cy="259045"/>
    <xdr:sp macro="" textlink="">
      <xdr:nvSpPr>
        <xdr:cNvPr id="133" name="テキスト ボックス 132"/>
        <xdr:cNvSpPr txBox="1"/>
      </xdr:nvSpPr>
      <xdr:spPr>
        <a:xfrm>
          <a:off x="863111" y="97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16213</xdr:rowOff>
    </xdr:from>
    <xdr:to>
      <xdr:col>24</xdr:col>
      <xdr:colOff>114300</xdr:colOff>
      <xdr:row>58</xdr:row>
      <xdr:rowOff>117813</xdr:rowOff>
    </xdr:to>
    <xdr:sp macro="" textlink="">
      <xdr:nvSpPr>
        <xdr:cNvPr id="139" name="楕円 138"/>
        <xdr:cNvSpPr/>
      </xdr:nvSpPr>
      <xdr:spPr>
        <a:xfrm>
          <a:off x="4584700" y="99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26726</xdr:rowOff>
    </xdr:from>
    <xdr:to>
      <xdr:col>20</xdr:col>
      <xdr:colOff>38100</xdr:colOff>
      <xdr:row>58</xdr:row>
      <xdr:rowOff>128326</xdr:rowOff>
    </xdr:to>
    <xdr:sp macro="" textlink="">
      <xdr:nvSpPr>
        <xdr:cNvPr id="141" name="楕円 140"/>
        <xdr:cNvSpPr/>
      </xdr:nvSpPr>
      <xdr:spPr>
        <a:xfrm>
          <a:off x="3746500" y="99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119453</xdr:rowOff>
    </xdr:from>
    <xdr:ext cx="534377" cy="259045"/>
    <xdr:sp macro="" textlink="">
      <xdr:nvSpPr>
        <xdr:cNvPr id="142" name="テキスト ボックス 141"/>
        <xdr:cNvSpPr txBox="1"/>
      </xdr:nvSpPr>
      <xdr:spPr>
        <a:xfrm>
          <a:off x="3530111" y="1006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35021</xdr:rowOff>
    </xdr:from>
    <xdr:to>
      <xdr:col>15</xdr:col>
      <xdr:colOff>101600</xdr:colOff>
      <xdr:row>58</xdr:row>
      <xdr:rowOff>136621</xdr:rowOff>
    </xdr:to>
    <xdr:sp macro="" textlink="">
      <xdr:nvSpPr>
        <xdr:cNvPr id="143" name="楕円 142"/>
        <xdr:cNvSpPr/>
      </xdr:nvSpPr>
      <xdr:spPr>
        <a:xfrm>
          <a:off x="2857500" y="9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127748</xdr:rowOff>
    </xdr:from>
    <xdr:ext cx="534377" cy="259045"/>
    <xdr:sp macro="" textlink="">
      <xdr:nvSpPr>
        <xdr:cNvPr id="144" name="テキスト ボックス 143"/>
        <xdr:cNvSpPr txBox="1"/>
      </xdr:nvSpPr>
      <xdr:spPr>
        <a:xfrm>
          <a:off x="2641111" y="10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46803</xdr:rowOff>
    </xdr:from>
    <xdr:to>
      <xdr:col>10</xdr:col>
      <xdr:colOff>165100</xdr:colOff>
      <xdr:row>58</xdr:row>
      <xdr:rowOff>148403</xdr:rowOff>
    </xdr:to>
    <xdr:sp macro="" textlink="">
      <xdr:nvSpPr>
        <xdr:cNvPr id="145" name="楕円 144"/>
        <xdr:cNvSpPr/>
      </xdr:nvSpPr>
      <xdr:spPr>
        <a:xfrm>
          <a:off x="1968500" y="99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139530</xdr:rowOff>
    </xdr:from>
    <xdr:ext cx="534377" cy="259045"/>
    <xdr:sp macro="" textlink="">
      <xdr:nvSpPr>
        <xdr:cNvPr id="146" name="テキスト ボックス 145"/>
        <xdr:cNvSpPr txBox="1"/>
      </xdr:nvSpPr>
      <xdr:spPr>
        <a:xfrm>
          <a:off x="1752111" y="100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54876</xdr:rowOff>
    </xdr:from>
    <xdr:to>
      <xdr:col>6</xdr:col>
      <xdr:colOff>38100</xdr:colOff>
      <xdr:row>58</xdr:row>
      <xdr:rowOff>156476</xdr:rowOff>
    </xdr:to>
    <xdr:sp macro="" textlink="">
      <xdr:nvSpPr>
        <xdr:cNvPr id="147" name="楕円 146"/>
        <xdr:cNvSpPr/>
      </xdr:nvSpPr>
      <xdr:spPr>
        <a:xfrm>
          <a:off x="1079500" y="99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147603</xdr:rowOff>
    </xdr:from>
    <xdr:ext cx="534377" cy="259045"/>
    <xdr:sp macro="" textlink="">
      <xdr:nvSpPr>
        <xdr:cNvPr id="148" name="テキスト ボックス 147"/>
        <xdr:cNvSpPr txBox="1"/>
      </xdr:nvSpPr>
      <xdr:spPr>
        <a:xfrm>
          <a:off x="863111" y="100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86798</xdr:rowOff>
    </xdr:from>
    <xdr:to>
      <xdr:col>24</xdr:col>
      <xdr:colOff>63500</xdr:colOff>
      <xdr:row>78</xdr:row>
      <xdr:rowOff>100895</xdr:rowOff>
    </xdr:to>
    <xdr:cxnSp macro="">
      <xdr:nvCxnSpPr>
        <xdr:cNvPr id="177" name="直線コネクタ 176"/>
        <xdr:cNvCxnSpPr/>
      </xdr:nvCxnSpPr>
      <xdr:spPr>
        <a:xfrm>
          <a:off x="3797300" y="1345989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86798</xdr:rowOff>
    </xdr:from>
    <xdr:to>
      <xdr:col>19</xdr:col>
      <xdr:colOff>177800</xdr:colOff>
      <xdr:row>78</xdr:row>
      <xdr:rowOff>108534</xdr:rowOff>
    </xdr:to>
    <xdr:cxnSp macro="">
      <xdr:nvCxnSpPr>
        <xdr:cNvPr id="180" name="直線コネクタ 179"/>
        <xdr:cNvCxnSpPr/>
      </xdr:nvCxnSpPr>
      <xdr:spPr>
        <a:xfrm flipV="1">
          <a:off x="2908300" y="13459898"/>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108534</xdr:rowOff>
    </xdr:from>
    <xdr:to>
      <xdr:col>15</xdr:col>
      <xdr:colOff>50800</xdr:colOff>
      <xdr:row>78</xdr:row>
      <xdr:rowOff>133947</xdr:rowOff>
    </xdr:to>
    <xdr:cxnSp macro="">
      <xdr:nvCxnSpPr>
        <xdr:cNvPr id="183" name="直線コネクタ 182"/>
        <xdr:cNvCxnSpPr/>
      </xdr:nvCxnSpPr>
      <xdr:spPr>
        <a:xfrm flipV="1">
          <a:off x="2019300" y="13481634"/>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133947</xdr:rowOff>
    </xdr:from>
    <xdr:to>
      <xdr:col>10</xdr:col>
      <xdr:colOff>114300</xdr:colOff>
      <xdr:row>78</xdr:row>
      <xdr:rowOff>153302</xdr:rowOff>
    </xdr:to>
    <xdr:cxnSp macro="">
      <xdr:nvCxnSpPr>
        <xdr:cNvPr id="186" name="直線コネクタ 185"/>
        <xdr:cNvCxnSpPr/>
      </xdr:nvCxnSpPr>
      <xdr:spPr>
        <a:xfrm flipV="1">
          <a:off x="1130300" y="1350704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50095</xdr:rowOff>
    </xdr:from>
    <xdr:to>
      <xdr:col>24</xdr:col>
      <xdr:colOff>114300</xdr:colOff>
      <xdr:row>78</xdr:row>
      <xdr:rowOff>151695</xdr:rowOff>
    </xdr:to>
    <xdr:sp macro="" textlink="">
      <xdr:nvSpPr>
        <xdr:cNvPr id="196" name="楕円 195"/>
        <xdr:cNvSpPr/>
      </xdr:nvSpPr>
      <xdr:spPr>
        <a:xfrm>
          <a:off x="4584700" y="134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136472</xdr:rowOff>
    </xdr:from>
    <xdr:ext cx="469744" cy="259045"/>
    <xdr:sp macro="" textlink="">
      <xdr:nvSpPr>
        <xdr:cNvPr id="197" name="維持補修費該当値テキスト"/>
        <xdr:cNvSpPr txBox="1"/>
      </xdr:nvSpPr>
      <xdr:spPr>
        <a:xfrm>
          <a:off x="4686300" y="133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35998</xdr:rowOff>
    </xdr:from>
    <xdr:to>
      <xdr:col>20</xdr:col>
      <xdr:colOff>38100</xdr:colOff>
      <xdr:row>78</xdr:row>
      <xdr:rowOff>137598</xdr:rowOff>
    </xdr:to>
    <xdr:sp macro="" textlink="">
      <xdr:nvSpPr>
        <xdr:cNvPr id="198" name="楕円 197"/>
        <xdr:cNvSpPr/>
      </xdr:nvSpPr>
      <xdr:spPr>
        <a:xfrm>
          <a:off x="3746500" y="134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128725</xdr:rowOff>
    </xdr:from>
    <xdr:ext cx="469744" cy="259045"/>
    <xdr:sp macro="" textlink="">
      <xdr:nvSpPr>
        <xdr:cNvPr id="199" name="テキスト ボックス 198"/>
        <xdr:cNvSpPr txBox="1"/>
      </xdr:nvSpPr>
      <xdr:spPr>
        <a:xfrm>
          <a:off x="3562428" y="1350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57734</xdr:rowOff>
    </xdr:from>
    <xdr:to>
      <xdr:col>15</xdr:col>
      <xdr:colOff>101600</xdr:colOff>
      <xdr:row>78</xdr:row>
      <xdr:rowOff>159334</xdr:rowOff>
    </xdr:to>
    <xdr:sp macro="" textlink="">
      <xdr:nvSpPr>
        <xdr:cNvPr id="200" name="楕円 199"/>
        <xdr:cNvSpPr/>
      </xdr:nvSpPr>
      <xdr:spPr>
        <a:xfrm>
          <a:off x="2857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150461</xdr:rowOff>
    </xdr:from>
    <xdr:ext cx="469744" cy="259045"/>
    <xdr:sp macro="" textlink="">
      <xdr:nvSpPr>
        <xdr:cNvPr id="201" name="テキスト ボックス 200"/>
        <xdr:cNvSpPr txBox="1"/>
      </xdr:nvSpPr>
      <xdr:spPr>
        <a:xfrm>
          <a:off x="2673428"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83147</xdr:rowOff>
    </xdr:from>
    <xdr:to>
      <xdr:col>10</xdr:col>
      <xdr:colOff>165100</xdr:colOff>
      <xdr:row>79</xdr:row>
      <xdr:rowOff>13297</xdr:rowOff>
    </xdr:to>
    <xdr:sp macro="" textlink="">
      <xdr:nvSpPr>
        <xdr:cNvPr id="202" name="楕円 201"/>
        <xdr:cNvSpPr/>
      </xdr:nvSpPr>
      <xdr:spPr>
        <a:xfrm>
          <a:off x="1968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4424</xdr:rowOff>
    </xdr:from>
    <xdr:ext cx="469744" cy="259045"/>
    <xdr:sp macro="" textlink="">
      <xdr:nvSpPr>
        <xdr:cNvPr id="203" name="テキスト ボックス 202"/>
        <xdr:cNvSpPr txBox="1"/>
      </xdr:nvSpPr>
      <xdr:spPr>
        <a:xfrm>
          <a:off x="1784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102502</xdr:rowOff>
    </xdr:from>
    <xdr:to>
      <xdr:col>6</xdr:col>
      <xdr:colOff>38100</xdr:colOff>
      <xdr:row>79</xdr:row>
      <xdr:rowOff>32652</xdr:rowOff>
    </xdr:to>
    <xdr:sp macro="" textlink="">
      <xdr:nvSpPr>
        <xdr:cNvPr id="204" name="楕円 203"/>
        <xdr:cNvSpPr/>
      </xdr:nvSpPr>
      <xdr:spPr>
        <a:xfrm>
          <a:off x="1079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23779</xdr:rowOff>
    </xdr:from>
    <xdr:ext cx="469744" cy="259045"/>
    <xdr:sp macro="" textlink="">
      <xdr:nvSpPr>
        <xdr:cNvPr id="205" name="テキスト ボックス 204"/>
        <xdr:cNvSpPr txBox="1"/>
      </xdr:nvSpPr>
      <xdr:spPr>
        <a:xfrm>
          <a:off x="895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49936</xdr:rowOff>
    </xdr:from>
    <xdr:to>
      <xdr:col>24</xdr:col>
      <xdr:colOff>63500</xdr:colOff>
      <xdr:row>96</xdr:row>
      <xdr:rowOff>96929</xdr:rowOff>
    </xdr:to>
    <xdr:cxnSp macro="">
      <xdr:nvCxnSpPr>
        <xdr:cNvPr id="235" name="直線コネクタ 234"/>
        <xdr:cNvCxnSpPr/>
      </xdr:nvCxnSpPr>
      <xdr:spPr>
        <a:xfrm flipV="1">
          <a:off x="3797300" y="16509136"/>
          <a:ext cx="8382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16552</xdr:rowOff>
    </xdr:from>
    <xdr:to>
      <xdr:col>19</xdr:col>
      <xdr:colOff>177800</xdr:colOff>
      <xdr:row>96</xdr:row>
      <xdr:rowOff>96929</xdr:rowOff>
    </xdr:to>
    <xdr:cxnSp macro="">
      <xdr:nvCxnSpPr>
        <xdr:cNvPr id="238" name="直線コネクタ 237"/>
        <xdr:cNvCxnSpPr/>
      </xdr:nvCxnSpPr>
      <xdr:spPr>
        <a:xfrm>
          <a:off x="2908300" y="16475752"/>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16552</xdr:rowOff>
    </xdr:from>
    <xdr:to>
      <xdr:col>15</xdr:col>
      <xdr:colOff>50800</xdr:colOff>
      <xdr:row>97</xdr:row>
      <xdr:rowOff>48450</xdr:rowOff>
    </xdr:to>
    <xdr:cxnSp macro="">
      <xdr:nvCxnSpPr>
        <xdr:cNvPr id="241" name="直線コネクタ 240"/>
        <xdr:cNvCxnSpPr/>
      </xdr:nvCxnSpPr>
      <xdr:spPr>
        <a:xfrm flipV="1">
          <a:off x="2019300" y="16475752"/>
          <a:ext cx="889000" cy="2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48450</xdr:rowOff>
    </xdr:from>
    <xdr:to>
      <xdr:col>10</xdr:col>
      <xdr:colOff>114300</xdr:colOff>
      <xdr:row>97</xdr:row>
      <xdr:rowOff>76865</xdr:rowOff>
    </xdr:to>
    <xdr:cxnSp macro="">
      <xdr:nvCxnSpPr>
        <xdr:cNvPr id="244" name="直線コネクタ 243"/>
        <xdr:cNvCxnSpPr/>
      </xdr:nvCxnSpPr>
      <xdr:spPr>
        <a:xfrm flipV="1">
          <a:off x="1130300" y="1667910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170586</xdr:rowOff>
    </xdr:from>
    <xdr:to>
      <xdr:col>24</xdr:col>
      <xdr:colOff>114300</xdr:colOff>
      <xdr:row>96</xdr:row>
      <xdr:rowOff>100736</xdr:rowOff>
    </xdr:to>
    <xdr:sp macro="" textlink="">
      <xdr:nvSpPr>
        <xdr:cNvPr id="254" name="楕円 253"/>
        <xdr:cNvSpPr/>
      </xdr:nvSpPr>
      <xdr:spPr>
        <a:xfrm>
          <a:off x="4584700" y="1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149013</xdr:rowOff>
    </xdr:from>
    <xdr:ext cx="599010" cy="259045"/>
    <xdr:sp macro="" textlink="">
      <xdr:nvSpPr>
        <xdr:cNvPr id="255" name="扶助費該当値テキスト"/>
        <xdr:cNvSpPr txBox="1"/>
      </xdr:nvSpPr>
      <xdr:spPr>
        <a:xfrm>
          <a:off x="4686300" y="164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46129</xdr:rowOff>
    </xdr:from>
    <xdr:to>
      <xdr:col>20</xdr:col>
      <xdr:colOff>38100</xdr:colOff>
      <xdr:row>96</xdr:row>
      <xdr:rowOff>147729</xdr:rowOff>
    </xdr:to>
    <xdr:sp macro="" textlink="">
      <xdr:nvSpPr>
        <xdr:cNvPr id="256" name="楕円 255"/>
        <xdr:cNvSpPr/>
      </xdr:nvSpPr>
      <xdr:spPr>
        <a:xfrm>
          <a:off x="3746500" y="165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138856</xdr:rowOff>
    </xdr:from>
    <xdr:ext cx="599010" cy="259045"/>
    <xdr:sp macro="" textlink="">
      <xdr:nvSpPr>
        <xdr:cNvPr id="257" name="テキスト ボックス 256"/>
        <xdr:cNvSpPr txBox="1"/>
      </xdr:nvSpPr>
      <xdr:spPr>
        <a:xfrm>
          <a:off x="3497795" y="165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137202</xdr:rowOff>
    </xdr:from>
    <xdr:to>
      <xdr:col>15</xdr:col>
      <xdr:colOff>101600</xdr:colOff>
      <xdr:row>96</xdr:row>
      <xdr:rowOff>67352</xdr:rowOff>
    </xdr:to>
    <xdr:sp macro="" textlink="">
      <xdr:nvSpPr>
        <xdr:cNvPr id="258" name="楕円 257"/>
        <xdr:cNvSpPr/>
      </xdr:nvSpPr>
      <xdr:spPr>
        <a:xfrm>
          <a:off x="2857500" y="164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58479</xdr:rowOff>
    </xdr:from>
    <xdr:ext cx="599010" cy="259045"/>
    <xdr:sp macro="" textlink="">
      <xdr:nvSpPr>
        <xdr:cNvPr id="259" name="テキスト ボックス 258"/>
        <xdr:cNvSpPr txBox="1"/>
      </xdr:nvSpPr>
      <xdr:spPr>
        <a:xfrm>
          <a:off x="2608795" y="165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169100</xdr:rowOff>
    </xdr:from>
    <xdr:to>
      <xdr:col>10</xdr:col>
      <xdr:colOff>165100</xdr:colOff>
      <xdr:row>97</xdr:row>
      <xdr:rowOff>99250</xdr:rowOff>
    </xdr:to>
    <xdr:sp macro="" textlink="">
      <xdr:nvSpPr>
        <xdr:cNvPr id="260" name="楕円 259"/>
        <xdr:cNvSpPr/>
      </xdr:nvSpPr>
      <xdr:spPr>
        <a:xfrm>
          <a:off x="1968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90377</xdr:rowOff>
    </xdr:from>
    <xdr:ext cx="534377" cy="259045"/>
    <xdr:sp macro="" textlink="">
      <xdr:nvSpPr>
        <xdr:cNvPr id="261" name="テキスト ボックス 260"/>
        <xdr:cNvSpPr txBox="1"/>
      </xdr:nvSpPr>
      <xdr:spPr>
        <a:xfrm>
          <a:off x="1752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26065</xdr:rowOff>
    </xdr:from>
    <xdr:to>
      <xdr:col>6</xdr:col>
      <xdr:colOff>38100</xdr:colOff>
      <xdr:row>97</xdr:row>
      <xdr:rowOff>127665</xdr:rowOff>
    </xdr:to>
    <xdr:sp macro="" textlink="">
      <xdr:nvSpPr>
        <xdr:cNvPr id="262" name="楕円 261"/>
        <xdr:cNvSpPr/>
      </xdr:nvSpPr>
      <xdr:spPr>
        <a:xfrm>
          <a:off x="1079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118792</xdr:rowOff>
    </xdr:from>
    <xdr:ext cx="534377" cy="259045"/>
    <xdr:sp macro="" textlink="">
      <xdr:nvSpPr>
        <xdr:cNvPr id="263" name="テキスト ボックス 262"/>
        <xdr:cNvSpPr txBox="1"/>
      </xdr:nvSpPr>
      <xdr:spPr>
        <a:xfrm>
          <a:off x="863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161051</xdr:rowOff>
    </xdr:from>
    <xdr:to>
      <xdr:col>55</xdr:col>
      <xdr:colOff>0</xdr:colOff>
      <xdr:row>37</xdr:row>
      <xdr:rowOff>163333</xdr:rowOff>
    </xdr:to>
    <xdr:cxnSp macro="">
      <xdr:nvCxnSpPr>
        <xdr:cNvPr id="292" name="直線コネクタ 291"/>
        <xdr:cNvCxnSpPr/>
      </xdr:nvCxnSpPr>
      <xdr:spPr>
        <a:xfrm flipV="1">
          <a:off x="9639300" y="6504701"/>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158281</xdr:rowOff>
    </xdr:from>
    <xdr:to>
      <xdr:col>50</xdr:col>
      <xdr:colOff>114300</xdr:colOff>
      <xdr:row>37</xdr:row>
      <xdr:rowOff>163333</xdr:rowOff>
    </xdr:to>
    <xdr:cxnSp macro="">
      <xdr:nvCxnSpPr>
        <xdr:cNvPr id="295" name="直線コネクタ 294"/>
        <xdr:cNvCxnSpPr/>
      </xdr:nvCxnSpPr>
      <xdr:spPr>
        <a:xfrm>
          <a:off x="8750300" y="650193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10652</xdr:rowOff>
    </xdr:from>
    <xdr:to>
      <xdr:col>45</xdr:col>
      <xdr:colOff>177800</xdr:colOff>
      <xdr:row>37</xdr:row>
      <xdr:rowOff>158281</xdr:rowOff>
    </xdr:to>
    <xdr:cxnSp macro="">
      <xdr:nvCxnSpPr>
        <xdr:cNvPr id="298" name="直線コネクタ 297"/>
        <xdr:cNvCxnSpPr/>
      </xdr:nvCxnSpPr>
      <xdr:spPr>
        <a:xfrm>
          <a:off x="7861300" y="6011402"/>
          <a:ext cx="889000" cy="4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10652</xdr:rowOff>
    </xdr:from>
    <xdr:to>
      <xdr:col>41</xdr:col>
      <xdr:colOff>50800</xdr:colOff>
      <xdr:row>37</xdr:row>
      <xdr:rowOff>158159</xdr:rowOff>
    </xdr:to>
    <xdr:cxnSp macro="">
      <xdr:nvCxnSpPr>
        <xdr:cNvPr id="301" name="直線コネクタ 300"/>
        <xdr:cNvCxnSpPr/>
      </xdr:nvCxnSpPr>
      <xdr:spPr>
        <a:xfrm flipV="1">
          <a:off x="6972300" y="6011402"/>
          <a:ext cx="889000" cy="4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110251</xdr:rowOff>
    </xdr:from>
    <xdr:to>
      <xdr:col>55</xdr:col>
      <xdr:colOff>50800</xdr:colOff>
      <xdr:row>38</xdr:row>
      <xdr:rowOff>40401</xdr:rowOff>
    </xdr:to>
    <xdr:sp macro="" textlink="">
      <xdr:nvSpPr>
        <xdr:cNvPr id="311" name="楕円 310"/>
        <xdr:cNvSpPr/>
      </xdr:nvSpPr>
      <xdr:spPr>
        <a:xfrm>
          <a:off x="10426700" y="6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25178</xdr:rowOff>
    </xdr:from>
    <xdr:ext cx="534377" cy="259045"/>
    <xdr:sp macro="" textlink="">
      <xdr:nvSpPr>
        <xdr:cNvPr id="312" name="補助費等該当値テキスト"/>
        <xdr:cNvSpPr txBox="1"/>
      </xdr:nvSpPr>
      <xdr:spPr>
        <a:xfrm>
          <a:off x="10528300" y="63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112533</xdr:rowOff>
    </xdr:from>
    <xdr:to>
      <xdr:col>50</xdr:col>
      <xdr:colOff>165100</xdr:colOff>
      <xdr:row>38</xdr:row>
      <xdr:rowOff>42683</xdr:rowOff>
    </xdr:to>
    <xdr:sp macro="" textlink="">
      <xdr:nvSpPr>
        <xdr:cNvPr id="313" name="楕円 312"/>
        <xdr:cNvSpPr/>
      </xdr:nvSpPr>
      <xdr:spPr>
        <a:xfrm>
          <a:off x="9588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33810</xdr:rowOff>
    </xdr:from>
    <xdr:ext cx="534377" cy="259045"/>
    <xdr:sp macro="" textlink="">
      <xdr:nvSpPr>
        <xdr:cNvPr id="314" name="テキスト ボックス 313"/>
        <xdr:cNvSpPr txBox="1"/>
      </xdr:nvSpPr>
      <xdr:spPr>
        <a:xfrm>
          <a:off x="9372111" y="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107481</xdr:rowOff>
    </xdr:from>
    <xdr:to>
      <xdr:col>46</xdr:col>
      <xdr:colOff>38100</xdr:colOff>
      <xdr:row>38</xdr:row>
      <xdr:rowOff>37632</xdr:rowOff>
    </xdr:to>
    <xdr:sp macro="" textlink="">
      <xdr:nvSpPr>
        <xdr:cNvPr id="315" name="楕円 314"/>
        <xdr:cNvSpPr/>
      </xdr:nvSpPr>
      <xdr:spPr>
        <a:xfrm>
          <a:off x="8699500" y="6451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28758</xdr:rowOff>
    </xdr:from>
    <xdr:ext cx="534377" cy="259045"/>
    <xdr:sp macro="" textlink="">
      <xdr:nvSpPr>
        <xdr:cNvPr id="316" name="テキスト ボックス 315"/>
        <xdr:cNvSpPr txBox="1"/>
      </xdr:nvSpPr>
      <xdr:spPr>
        <a:xfrm>
          <a:off x="8483111" y="65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131302</xdr:rowOff>
    </xdr:from>
    <xdr:to>
      <xdr:col>41</xdr:col>
      <xdr:colOff>101600</xdr:colOff>
      <xdr:row>35</xdr:row>
      <xdr:rowOff>61452</xdr:rowOff>
    </xdr:to>
    <xdr:sp macro="" textlink="">
      <xdr:nvSpPr>
        <xdr:cNvPr id="317" name="楕円 316"/>
        <xdr:cNvSpPr/>
      </xdr:nvSpPr>
      <xdr:spPr>
        <a:xfrm>
          <a:off x="7810500" y="5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52579</xdr:rowOff>
    </xdr:from>
    <xdr:ext cx="599010" cy="259045"/>
    <xdr:sp macro="" textlink="">
      <xdr:nvSpPr>
        <xdr:cNvPr id="318" name="テキスト ボックス 317"/>
        <xdr:cNvSpPr txBox="1"/>
      </xdr:nvSpPr>
      <xdr:spPr>
        <a:xfrm>
          <a:off x="7561795" y="605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107359</xdr:rowOff>
    </xdr:from>
    <xdr:to>
      <xdr:col>36</xdr:col>
      <xdr:colOff>165100</xdr:colOff>
      <xdr:row>38</xdr:row>
      <xdr:rowOff>37509</xdr:rowOff>
    </xdr:to>
    <xdr:sp macro="" textlink="">
      <xdr:nvSpPr>
        <xdr:cNvPr id="319" name="楕円 318"/>
        <xdr:cNvSpPr/>
      </xdr:nvSpPr>
      <xdr:spPr>
        <a:xfrm>
          <a:off x="6921500" y="64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54036</xdr:rowOff>
    </xdr:from>
    <xdr:ext cx="534377" cy="259045"/>
    <xdr:sp macro="" textlink="">
      <xdr:nvSpPr>
        <xdr:cNvPr id="320" name="テキスト ボックス 319"/>
        <xdr:cNvSpPr txBox="1"/>
      </xdr:nvSpPr>
      <xdr:spPr>
        <a:xfrm>
          <a:off x="6705111" y="62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48729</xdr:rowOff>
    </xdr:from>
    <xdr:to>
      <xdr:col>55</xdr:col>
      <xdr:colOff>0</xdr:colOff>
      <xdr:row>58</xdr:row>
      <xdr:rowOff>71493</xdr:rowOff>
    </xdr:to>
    <xdr:cxnSp macro="">
      <xdr:nvCxnSpPr>
        <xdr:cNvPr id="347" name="直線コネクタ 346"/>
        <xdr:cNvCxnSpPr/>
      </xdr:nvCxnSpPr>
      <xdr:spPr>
        <a:xfrm>
          <a:off x="9639300" y="9992829"/>
          <a:ext cx="8382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105362</xdr:rowOff>
    </xdr:from>
    <xdr:to>
      <xdr:col>50</xdr:col>
      <xdr:colOff>114300</xdr:colOff>
      <xdr:row>58</xdr:row>
      <xdr:rowOff>48729</xdr:rowOff>
    </xdr:to>
    <xdr:cxnSp macro="">
      <xdr:nvCxnSpPr>
        <xdr:cNvPr id="350" name="直線コネクタ 349"/>
        <xdr:cNvCxnSpPr/>
      </xdr:nvCxnSpPr>
      <xdr:spPr>
        <a:xfrm>
          <a:off x="8750300" y="9878012"/>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44463</xdr:rowOff>
    </xdr:from>
    <xdr:to>
      <xdr:col>45</xdr:col>
      <xdr:colOff>177800</xdr:colOff>
      <xdr:row>57</xdr:row>
      <xdr:rowOff>105362</xdr:rowOff>
    </xdr:to>
    <xdr:cxnSp macro="">
      <xdr:nvCxnSpPr>
        <xdr:cNvPr id="353" name="直線コネクタ 352"/>
        <xdr:cNvCxnSpPr/>
      </xdr:nvCxnSpPr>
      <xdr:spPr>
        <a:xfrm>
          <a:off x="7861300" y="9817113"/>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44463</xdr:rowOff>
    </xdr:from>
    <xdr:to>
      <xdr:col>41</xdr:col>
      <xdr:colOff>50800</xdr:colOff>
      <xdr:row>57</xdr:row>
      <xdr:rowOff>89520</xdr:rowOff>
    </xdr:to>
    <xdr:cxnSp macro="">
      <xdr:nvCxnSpPr>
        <xdr:cNvPr id="356" name="直線コネクタ 355"/>
        <xdr:cNvCxnSpPr/>
      </xdr:nvCxnSpPr>
      <xdr:spPr>
        <a:xfrm flipV="1">
          <a:off x="6972300" y="9817113"/>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20693</xdr:rowOff>
    </xdr:from>
    <xdr:to>
      <xdr:col>55</xdr:col>
      <xdr:colOff>50800</xdr:colOff>
      <xdr:row>58</xdr:row>
      <xdr:rowOff>122293</xdr:rowOff>
    </xdr:to>
    <xdr:sp macro="" textlink="">
      <xdr:nvSpPr>
        <xdr:cNvPr id="366" name="楕円 365"/>
        <xdr:cNvSpPr/>
      </xdr:nvSpPr>
      <xdr:spPr>
        <a:xfrm>
          <a:off x="10426700" y="99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107070</xdr:rowOff>
    </xdr:from>
    <xdr:ext cx="534377" cy="259045"/>
    <xdr:sp macro="" textlink="">
      <xdr:nvSpPr>
        <xdr:cNvPr id="367" name="普通建設事業費該当値テキスト"/>
        <xdr:cNvSpPr txBox="1"/>
      </xdr:nvSpPr>
      <xdr:spPr>
        <a:xfrm>
          <a:off x="10528300" y="98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169379</xdr:rowOff>
    </xdr:from>
    <xdr:to>
      <xdr:col>50</xdr:col>
      <xdr:colOff>165100</xdr:colOff>
      <xdr:row>58</xdr:row>
      <xdr:rowOff>99529</xdr:rowOff>
    </xdr:to>
    <xdr:sp macro="" textlink="">
      <xdr:nvSpPr>
        <xdr:cNvPr id="368" name="楕円 367"/>
        <xdr:cNvSpPr/>
      </xdr:nvSpPr>
      <xdr:spPr>
        <a:xfrm>
          <a:off x="9588500" y="9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90656</xdr:rowOff>
    </xdr:from>
    <xdr:ext cx="534377" cy="259045"/>
    <xdr:sp macro="" textlink="">
      <xdr:nvSpPr>
        <xdr:cNvPr id="369" name="テキスト ボックス 368"/>
        <xdr:cNvSpPr txBox="1"/>
      </xdr:nvSpPr>
      <xdr:spPr>
        <a:xfrm>
          <a:off x="9372111" y="100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54562</xdr:rowOff>
    </xdr:from>
    <xdr:to>
      <xdr:col>46</xdr:col>
      <xdr:colOff>38100</xdr:colOff>
      <xdr:row>57</xdr:row>
      <xdr:rowOff>156162</xdr:rowOff>
    </xdr:to>
    <xdr:sp macro="" textlink="">
      <xdr:nvSpPr>
        <xdr:cNvPr id="370" name="楕円 369"/>
        <xdr:cNvSpPr/>
      </xdr:nvSpPr>
      <xdr:spPr>
        <a:xfrm>
          <a:off x="8699500" y="9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147289</xdr:rowOff>
    </xdr:from>
    <xdr:ext cx="534377" cy="259045"/>
    <xdr:sp macro="" textlink="">
      <xdr:nvSpPr>
        <xdr:cNvPr id="371" name="テキスト ボックス 370"/>
        <xdr:cNvSpPr txBox="1"/>
      </xdr:nvSpPr>
      <xdr:spPr>
        <a:xfrm>
          <a:off x="8483111" y="9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165113</xdr:rowOff>
    </xdr:from>
    <xdr:to>
      <xdr:col>41</xdr:col>
      <xdr:colOff>101600</xdr:colOff>
      <xdr:row>57</xdr:row>
      <xdr:rowOff>95263</xdr:rowOff>
    </xdr:to>
    <xdr:sp macro="" textlink="">
      <xdr:nvSpPr>
        <xdr:cNvPr id="372" name="楕円 371"/>
        <xdr:cNvSpPr/>
      </xdr:nvSpPr>
      <xdr:spPr>
        <a:xfrm>
          <a:off x="7810500" y="97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111790</xdr:rowOff>
    </xdr:from>
    <xdr:ext cx="599010" cy="259045"/>
    <xdr:sp macro="" textlink="">
      <xdr:nvSpPr>
        <xdr:cNvPr id="373" name="テキスト ボックス 372"/>
        <xdr:cNvSpPr txBox="1"/>
      </xdr:nvSpPr>
      <xdr:spPr>
        <a:xfrm>
          <a:off x="7561795" y="95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38720</xdr:rowOff>
    </xdr:from>
    <xdr:to>
      <xdr:col>36</xdr:col>
      <xdr:colOff>165100</xdr:colOff>
      <xdr:row>57</xdr:row>
      <xdr:rowOff>140320</xdr:rowOff>
    </xdr:to>
    <xdr:sp macro="" textlink="">
      <xdr:nvSpPr>
        <xdr:cNvPr id="374" name="楕円 373"/>
        <xdr:cNvSpPr/>
      </xdr:nvSpPr>
      <xdr:spPr>
        <a:xfrm>
          <a:off x="6921500" y="98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156847</xdr:rowOff>
    </xdr:from>
    <xdr:ext cx="534377" cy="259045"/>
    <xdr:sp macro="" textlink="">
      <xdr:nvSpPr>
        <xdr:cNvPr id="375" name="テキスト ボックス 374"/>
        <xdr:cNvSpPr txBox="1"/>
      </xdr:nvSpPr>
      <xdr:spPr>
        <a:xfrm>
          <a:off x="6705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59919</xdr:rowOff>
    </xdr:from>
    <xdr:to>
      <xdr:col>55</xdr:col>
      <xdr:colOff>0</xdr:colOff>
      <xdr:row>78</xdr:row>
      <xdr:rowOff>125121</xdr:rowOff>
    </xdr:to>
    <xdr:cxnSp macro="">
      <xdr:nvCxnSpPr>
        <xdr:cNvPr id="404" name="直線コネクタ 403"/>
        <xdr:cNvCxnSpPr/>
      </xdr:nvCxnSpPr>
      <xdr:spPr>
        <a:xfrm>
          <a:off x="9639300" y="13433019"/>
          <a:ext cx="8382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49721</xdr:rowOff>
    </xdr:from>
    <xdr:to>
      <xdr:col>50</xdr:col>
      <xdr:colOff>114300</xdr:colOff>
      <xdr:row>78</xdr:row>
      <xdr:rowOff>59919</xdr:rowOff>
    </xdr:to>
    <xdr:cxnSp macro="">
      <xdr:nvCxnSpPr>
        <xdr:cNvPr id="407" name="直線コネクタ 406"/>
        <xdr:cNvCxnSpPr/>
      </xdr:nvCxnSpPr>
      <xdr:spPr>
        <a:xfrm>
          <a:off x="8750300" y="13422821"/>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85255</xdr:rowOff>
    </xdr:from>
    <xdr:to>
      <xdr:col>45</xdr:col>
      <xdr:colOff>177800</xdr:colOff>
      <xdr:row>78</xdr:row>
      <xdr:rowOff>49721</xdr:rowOff>
    </xdr:to>
    <xdr:cxnSp macro="">
      <xdr:nvCxnSpPr>
        <xdr:cNvPr id="410" name="直線コネクタ 409"/>
        <xdr:cNvCxnSpPr/>
      </xdr:nvCxnSpPr>
      <xdr:spPr>
        <a:xfrm>
          <a:off x="7861300" y="12601105"/>
          <a:ext cx="889000" cy="8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85255</xdr:rowOff>
    </xdr:from>
    <xdr:to>
      <xdr:col>41</xdr:col>
      <xdr:colOff>50800</xdr:colOff>
      <xdr:row>73</xdr:row>
      <xdr:rowOff>165595</xdr:rowOff>
    </xdr:to>
    <xdr:cxnSp macro="">
      <xdr:nvCxnSpPr>
        <xdr:cNvPr id="413" name="直線コネクタ 412"/>
        <xdr:cNvCxnSpPr/>
      </xdr:nvCxnSpPr>
      <xdr:spPr>
        <a:xfrm flipV="1">
          <a:off x="6972300" y="12601105"/>
          <a:ext cx="889000" cy="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74321</xdr:rowOff>
    </xdr:from>
    <xdr:to>
      <xdr:col>55</xdr:col>
      <xdr:colOff>50800</xdr:colOff>
      <xdr:row>79</xdr:row>
      <xdr:rowOff>4471</xdr:rowOff>
    </xdr:to>
    <xdr:sp macro="" textlink="">
      <xdr:nvSpPr>
        <xdr:cNvPr id="423" name="楕円 422"/>
        <xdr:cNvSpPr/>
      </xdr:nvSpPr>
      <xdr:spPr>
        <a:xfrm>
          <a:off x="10426700" y="134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160698</xdr:rowOff>
    </xdr:from>
    <xdr:ext cx="469744" cy="259045"/>
    <xdr:sp macro="" textlink="">
      <xdr:nvSpPr>
        <xdr:cNvPr id="424" name="普通建設事業費 （ うち新規整備　）該当値テキスト"/>
        <xdr:cNvSpPr txBox="1"/>
      </xdr:nvSpPr>
      <xdr:spPr>
        <a:xfrm>
          <a:off x="10528300" y="133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9119</xdr:rowOff>
    </xdr:from>
    <xdr:to>
      <xdr:col>50</xdr:col>
      <xdr:colOff>165100</xdr:colOff>
      <xdr:row>78</xdr:row>
      <xdr:rowOff>110719</xdr:rowOff>
    </xdr:to>
    <xdr:sp macro="" textlink="">
      <xdr:nvSpPr>
        <xdr:cNvPr id="425" name="楕円 424"/>
        <xdr:cNvSpPr/>
      </xdr:nvSpPr>
      <xdr:spPr>
        <a:xfrm>
          <a:off x="9588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101846</xdr:rowOff>
    </xdr:from>
    <xdr:ext cx="534377" cy="259045"/>
    <xdr:sp macro="" textlink="">
      <xdr:nvSpPr>
        <xdr:cNvPr id="426" name="テキスト ボックス 425"/>
        <xdr:cNvSpPr txBox="1"/>
      </xdr:nvSpPr>
      <xdr:spPr>
        <a:xfrm>
          <a:off x="9372111" y="134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170371</xdr:rowOff>
    </xdr:from>
    <xdr:to>
      <xdr:col>46</xdr:col>
      <xdr:colOff>38100</xdr:colOff>
      <xdr:row>78</xdr:row>
      <xdr:rowOff>100521</xdr:rowOff>
    </xdr:to>
    <xdr:sp macro="" textlink="">
      <xdr:nvSpPr>
        <xdr:cNvPr id="427" name="楕円 426"/>
        <xdr:cNvSpPr/>
      </xdr:nvSpPr>
      <xdr:spPr>
        <a:xfrm>
          <a:off x="8699500" y="133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91648</xdr:rowOff>
    </xdr:from>
    <xdr:ext cx="534377" cy="259045"/>
    <xdr:sp macro="" textlink="">
      <xdr:nvSpPr>
        <xdr:cNvPr id="428" name="テキスト ボックス 427"/>
        <xdr:cNvSpPr txBox="1"/>
      </xdr:nvSpPr>
      <xdr:spPr>
        <a:xfrm>
          <a:off x="8483111" y="13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34455</xdr:rowOff>
    </xdr:from>
    <xdr:to>
      <xdr:col>41</xdr:col>
      <xdr:colOff>101600</xdr:colOff>
      <xdr:row>73</xdr:row>
      <xdr:rowOff>136055</xdr:rowOff>
    </xdr:to>
    <xdr:sp macro="" textlink="">
      <xdr:nvSpPr>
        <xdr:cNvPr id="429" name="楕円 428"/>
        <xdr:cNvSpPr/>
      </xdr:nvSpPr>
      <xdr:spPr>
        <a:xfrm>
          <a:off x="7810500" y="12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152582</xdr:rowOff>
    </xdr:from>
    <xdr:ext cx="534377" cy="259045"/>
    <xdr:sp macro="" textlink="">
      <xdr:nvSpPr>
        <xdr:cNvPr id="430" name="テキスト ボックス 429"/>
        <xdr:cNvSpPr txBox="1"/>
      </xdr:nvSpPr>
      <xdr:spPr>
        <a:xfrm>
          <a:off x="7594111" y="123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114795</xdr:rowOff>
    </xdr:from>
    <xdr:to>
      <xdr:col>36</xdr:col>
      <xdr:colOff>165100</xdr:colOff>
      <xdr:row>74</xdr:row>
      <xdr:rowOff>44945</xdr:rowOff>
    </xdr:to>
    <xdr:sp macro="" textlink="">
      <xdr:nvSpPr>
        <xdr:cNvPr id="431" name="楕円 430"/>
        <xdr:cNvSpPr/>
      </xdr:nvSpPr>
      <xdr:spPr>
        <a:xfrm>
          <a:off x="6921500" y="126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61472</xdr:rowOff>
    </xdr:from>
    <xdr:ext cx="534377" cy="259045"/>
    <xdr:sp macro="" textlink="">
      <xdr:nvSpPr>
        <xdr:cNvPr id="432" name="テキスト ボックス 431"/>
        <xdr:cNvSpPr txBox="1"/>
      </xdr:nvSpPr>
      <xdr:spPr>
        <a:xfrm>
          <a:off x="6705111" y="124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92497</xdr:rowOff>
    </xdr:from>
    <xdr:to>
      <xdr:col>55</xdr:col>
      <xdr:colOff>0</xdr:colOff>
      <xdr:row>98</xdr:row>
      <xdr:rowOff>104366</xdr:rowOff>
    </xdr:to>
    <xdr:cxnSp macro="">
      <xdr:nvCxnSpPr>
        <xdr:cNvPr id="459" name="直線コネクタ 458"/>
        <xdr:cNvCxnSpPr/>
      </xdr:nvCxnSpPr>
      <xdr:spPr>
        <a:xfrm>
          <a:off x="9639300" y="16894597"/>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148481</xdr:rowOff>
    </xdr:from>
    <xdr:to>
      <xdr:col>50</xdr:col>
      <xdr:colOff>114300</xdr:colOff>
      <xdr:row>98</xdr:row>
      <xdr:rowOff>92497</xdr:rowOff>
    </xdr:to>
    <xdr:cxnSp macro="">
      <xdr:nvCxnSpPr>
        <xdr:cNvPr id="462" name="直線コネクタ 461"/>
        <xdr:cNvCxnSpPr/>
      </xdr:nvCxnSpPr>
      <xdr:spPr>
        <a:xfrm>
          <a:off x="8750300" y="16779131"/>
          <a:ext cx="889000" cy="1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148481</xdr:rowOff>
    </xdr:from>
    <xdr:to>
      <xdr:col>45</xdr:col>
      <xdr:colOff>177800</xdr:colOff>
      <xdr:row>98</xdr:row>
      <xdr:rowOff>69177</xdr:rowOff>
    </xdr:to>
    <xdr:cxnSp macro="">
      <xdr:nvCxnSpPr>
        <xdr:cNvPr id="465" name="直線コネクタ 464"/>
        <xdr:cNvCxnSpPr/>
      </xdr:nvCxnSpPr>
      <xdr:spPr>
        <a:xfrm flipV="1">
          <a:off x="7861300" y="16779131"/>
          <a:ext cx="889000" cy="9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69177</xdr:rowOff>
    </xdr:from>
    <xdr:to>
      <xdr:col>41</xdr:col>
      <xdr:colOff>50800</xdr:colOff>
      <xdr:row>98</xdr:row>
      <xdr:rowOff>93614</xdr:rowOff>
    </xdr:to>
    <xdr:cxnSp macro="">
      <xdr:nvCxnSpPr>
        <xdr:cNvPr id="468" name="直線コネクタ 467"/>
        <xdr:cNvCxnSpPr/>
      </xdr:nvCxnSpPr>
      <xdr:spPr>
        <a:xfrm flipV="1">
          <a:off x="6972300" y="16871277"/>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53566</xdr:rowOff>
    </xdr:from>
    <xdr:to>
      <xdr:col>55</xdr:col>
      <xdr:colOff>50800</xdr:colOff>
      <xdr:row>98</xdr:row>
      <xdr:rowOff>155166</xdr:rowOff>
    </xdr:to>
    <xdr:sp macro="" textlink="">
      <xdr:nvSpPr>
        <xdr:cNvPr id="478" name="楕円 477"/>
        <xdr:cNvSpPr/>
      </xdr:nvSpPr>
      <xdr:spPr>
        <a:xfrm>
          <a:off x="104267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139943</xdr:rowOff>
    </xdr:from>
    <xdr:ext cx="534377" cy="259045"/>
    <xdr:sp macro="" textlink="">
      <xdr:nvSpPr>
        <xdr:cNvPr id="479" name="普通建設事業費 （ うち更新整備　）該当値テキスト"/>
        <xdr:cNvSpPr txBox="1"/>
      </xdr:nvSpPr>
      <xdr:spPr>
        <a:xfrm>
          <a:off x="10528300" y="167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41697</xdr:rowOff>
    </xdr:from>
    <xdr:to>
      <xdr:col>50</xdr:col>
      <xdr:colOff>165100</xdr:colOff>
      <xdr:row>98</xdr:row>
      <xdr:rowOff>143297</xdr:rowOff>
    </xdr:to>
    <xdr:sp macro="" textlink="">
      <xdr:nvSpPr>
        <xdr:cNvPr id="480" name="楕円 479"/>
        <xdr:cNvSpPr/>
      </xdr:nvSpPr>
      <xdr:spPr>
        <a:xfrm>
          <a:off x="9588500" y="168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134424</xdr:rowOff>
    </xdr:from>
    <xdr:ext cx="534377" cy="259045"/>
    <xdr:sp macro="" textlink="">
      <xdr:nvSpPr>
        <xdr:cNvPr id="481" name="テキスト ボックス 480"/>
        <xdr:cNvSpPr txBox="1"/>
      </xdr:nvSpPr>
      <xdr:spPr>
        <a:xfrm>
          <a:off x="9372111" y="169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97681</xdr:rowOff>
    </xdr:from>
    <xdr:to>
      <xdr:col>46</xdr:col>
      <xdr:colOff>38100</xdr:colOff>
      <xdr:row>98</xdr:row>
      <xdr:rowOff>27831</xdr:rowOff>
    </xdr:to>
    <xdr:sp macro="" textlink="">
      <xdr:nvSpPr>
        <xdr:cNvPr id="482" name="楕円 481"/>
        <xdr:cNvSpPr/>
      </xdr:nvSpPr>
      <xdr:spPr>
        <a:xfrm>
          <a:off x="8699500" y="16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44358</xdr:rowOff>
    </xdr:from>
    <xdr:ext cx="534377" cy="259045"/>
    <xdr:sp macro="" textlink="">
      <xdr:nvSpPr>
        <xdr:cNvPr id="483" name="テキスト ボックス 482"/>
        <xdr:cNvSpPr txBox="1"/>
      </xdr:nvSpPr>
      <xdr:spPr>
        <a:xfrm>
          <a:off x="8483111" y="165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18377</xdr:rowOff>
    </xdr:from>
    <xdr:to>
      <xdr:col>41</xdr:col>
      <xdr:colOff>101600</xdr:colOff>
      <xdr:row>98</xdr:row>
      <xdr:rowOff>119977</xdr:rowOff>
    </xdr:to>
    <xdr:sp macro="" textlink="">
      <xdr:nvSpPr>
        <xdr:cNvPr id="484" name="楕円 483"/>
        <xdr:cNvSpPr/>
      </xdr:nvSpPr>
      <xdr:spPr>
        <a:xfrm>
          <a:off x="7810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111104</xdr:rowOff>
    </xdr:from>
    <xdr:ext cx="534377" cy="259045"/>
    <xdr:sp macro="" textlink="">
      <xdr:nvSpPr>
        <xdr:cNvPr id="485" name="テキスト ボックス 484"/>
        <xdr:cNvSpPr txBox="1"/>
      </xdr:nvSpPr>
      <xdr:spPr>
        <a:xfrm>
          <a:off x="7594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42814</xdr:rowOff>
    </xdr:from>
    <xdr:to>
      <xdr:col>36</xdr:col>
      <xdr:colOff>165100</xdr:colOff>
      <xdr:row>98</xdr:row>
      <xdr:rowOff>144414</xdr:rowOff>
    </xdr:to>
    <xdr:sp macro="" textlink="">
      <xdr:nvSpPr>
        <xdr:cNvPr id="486" name="楕円 485"/>
        <xdr:cNvSpPr/>
      </xdr:nvSpPr>
      <xdr:spPr>
        <a:xfrm>
          <a:off x="6921500" y="168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135541</xdr:rowOff>
    </xdr:from>
    <xdr:ext cx="534377" cy="259045"/>
    <xdr:sp macro="" textlink="">
      <xdr:nvSpPr>
        <xdr:cNvPr id="487" name="テキスト ボックス 486"/>
        <xdr:cNvSpPr txBox="1"/>
      </xdr:nvSpPr>
      <xdr:spPr>
        <a:xfrm>
          <a:off x="6705111" y="169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141516</xdr:rowOff>
    </xdr:from>
    <xdr:to>
      <xdr:col>85</xdr:col>
      <xdr:colOff>127000</xdr:colOff>
      <xdr:row>39</xdr:row>
      <xdr:rowOff>44450</xdr:rowOff>
    </xdr:to>
    <xdr:cxnSp macro="">
      <xdr:nvCxnSpPr>
        <xdr:cNvPr id="516" name="直線コネクタ 515"/>
        <xdr:cNvCxnSpPr/>
      </xdr:nvCxnSpPr>
      <xdr:spPr>
        <a:xfrm flipV="1">
          <a:off x="15481300" y="6656616"/>
          <a:ext cx="8382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37795</xdr:rowOff>
    </xdr:from>
    <xdr:to>
      <xdr:col>76</xdr:col>
      <xdr:colOff>114300</xdr:colOff>
      <xdr:row>39</xdr:row>
      <xdr:rowOff>44450</xdr:rowOff>
    </xdr:to>
    <xdr:cxnSp macro="">
      <xdr:nvCxnSpPr>
        <xdr:cNvPr id="522" name="直線コネクタ 521"/>
        <xdr:cNvCxnSpPr/>
      </xdr:nvCxnSpPr>
      <xdr:spPr>
        <a:xfrm>
          <a:off x="13703300" y="672434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37795</xdr:rowOff>
    </xdr:from>
    <xdr:to>
      <xdr:col>71</xdr:col>
      <xdr:colOff>177800</xdr:colOff>
      <xdr:row>39</xdr:row>
      <xdr:rowOff>40183</xdr:rowOff>
    </xdr:to>
    <xdr:cxnSp macro="">
      <xdr:nvCxnSpPr>
        <xdr:cNvPr id="525" name="直線コネクタ 524"/>
        <xdr:cNvCxnSpPr/>
      </xdr:nvCxnSpPr>
      <xdr:spPr>
        <a:xfrm flipV="1">
          <a:off x="12814300" y="6724345"/>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90716</xdr:rowOff>
    </xdr:from>
    <xdr:to>
      <xdr:col>85</xdr:col>
      <xdr:colOff>177800</xdr:colOff>
      <xdr:row>39</xdr:row>
      <xdr:rowOff>20866</xdr:rowOff>
    </xdr:to>
    <xdr:sp macro="" textlink="">
      <xdr:nvSpPr>
        <xdr:cNvPr id="535" name="楕円 534"/>
        <xdr:cNvSpPr/>
      </xdr:nvSpPr>
      <xdr:spPr>
        <a:xfrm>
          <a:off x="16268700" y="66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158445</xdr:rowOff>
    </xdr:from>
    <xdr:to>
      <xdr:col>72</xdr:col>
      <xdr:colOff>38100</xdr:colOff>
      <xdr:row>39</xdr:row>
      <xdr:rowOff>88595</xdr:rowOff>
    </xdr:to>
    <xdr:sp macro="" textlink="">
      <xdr:nvSpPr>
        <xdr:cNvPr id="541" name="楕円 540"/>
        <xdr:cNvSpPr/>
      </xdr:nvSpPr>
      <xdr:spPr>
        <a:xfrm>
          <a:off x="13652500" y="6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79722</xdr:rowOff>
    </xdr:from>
    <xdr:ext cx="378565" cy="259045"/>
    <xdr:sp macro="" textlink="">
      <xdr:nvSpPr>
        <xdr:cNvPr id="542" name="テキスト ボックス 541"/>
        <xdr:cNvSpPr txBox="1"/>
      </xdr:nvSpPr>
      <xdr:spPr>
        <a:xfrm>
          <a:off x="13514017" y="6766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160833</xdr:rowOff>
    </xdr:from>
    <xdr:to>
      <xdr:col>67</xdr:col>
      <xdr:colOff>101600</xdr:colOff>
      <xdr:row>39</xdr:row>
      <xdr:rowOff>90983</xdr:rowOff>
    </xdr:to>
    <xdr:sp macro="" textlink="">
      <xdr:nvSpPr>
        <xdr:cNvPr id="543" name="楕円 542"/>
        <xdr:cNvSpPr/>
      </xdr:nvSpPr>
      <xdr:spPr>
        <a:xfrm>
          <a:off x="12763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82110</xdr:rowOff>
    </xdr:from>
    <xdr:ext cx="378565" cy="259045"/>
    <xdr:sp macro="" textlink="">
      <xdr:nvSpPr>
        <xdr:cNvPr id="544" name="テキスト ボックス 543"/>
        <xdr:cNvSpPr txBox="1"/>
      </xdr:nvSpPr>
      <xdr:spPr>
        <a:xfrm>
          <a:off x="12625017" y="67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2071</xdr:rowOff>
    </xdr:from>
    <xdr:to>
      <xdr:col>85</xdr:col>
      <xdr:colOff>127000</xdr:colOff>
      <xdr:row>78</xdr:row>
      <xdr:rowOff>14804</xdr:rowOff>
    </xdr:to>
    <xdr:cxnSp macro="">
      <xdr:nvCxnSpPr>
        <xdr:cNvPr id="620" name="直線コネクタ 619"/>
        <xdr:cNvCxnSpPr/>
      </xdr:nvCxnSpPr>
      <xdr:spPr>
        <a:xfrm>
          <a:off x="15481300" y="13375171"/>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2071</xdr:rowOff>
    </xdr:from>
    <xdr:to>
      <xdr:col>81</xdr:col>
      <xdr:colOff>50800</xdr:colOff>
      <xdr:row>78</xdr:row>
      <xdr:rowOff>26879</xdr:rowOff>
    </xdr:to>
    <xdr:cxnSp macro="">
      <xdr:nvCxnSpPr>
        <xdr:cNvPr id="623" name="直線コネクタ 622"/>
        <xdr:cNvCxnSpPr/>
      </xdr:nvCxnSpPr>
      <xdr:spPr>
        <a:xfrm flipV="1">
          <a:off x="14592300" y="13375171"/>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26879</xdr:rowOff>
    </xdr:from>
    <xdr:to>
      <xdr:col>76</xdr:col>
      <xdr:colOff>114300</xdr:colOff>
      <xdr:row>78</xdr:row>
      <xdr:rowOff>27081</xdr:rowOff>
    </xdr:to>
    <xdr:cxnSp macro="">
      <xdr:nvCxnSpPr>
        <xdr:cNvPr id="626" name="直線コネクタ 625"/>
        <xdr:cNvCxnSpPr/>
      </xdr:nvCxnSpPr>
      <xdr:spPr>
        <a:xfrm flipV="1">
          <a:off x="13703300" y="1339997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27081</xdr:rowOff>
    </xdr:from>
    <xdr:to>
      <xdr:col>71</xdr:col>
      <xdr:colOff>177800</xdr:colOff>
      <xdr:row>78</xdr:row>
      <xdr:rowOff>33440</xdr:rowOff>
    </xdr:to>
    <xdr:cxnSp macro="">
      <xdr:nvCxnSpPr>
        <xdr:cNvPr id="629" name="直線コネクタ 628"/>
        <xdr:cNvCxnSpPr/>
      </xdr:nvCxnSpPr>
      <xdr:spPr>
        <a:xfrm flipV="1">
          <a:off x="12814300" y="13400181"/>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135454</xdr:rowOff>
    </xdr:from>
    <xdr:to>
      <xdr:col>85</xdr:col>
      <xdr:colOff>177800</xdr:colOff>
      <xdr:row>78</xdr:row>
      <xdr:rowOff>65604</xdr:rowOff>
    </xdr:to>
    <xdr:sp macro="" textlink="">
      <xdr:nvSpPr>
        <xdr:cNvPr id="639" name="楕円 638"/>
        <xdr:cNvSpPr/>
      </xdr:nvSpPr>
      <xdr:spPr>
        <a:xfrm>
          <a:off x="16268700" y="133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122721</xdr:rowOff>
    </xdr:from>
    <xdr:to>
      <xdr:col>81</xdr:col>
      <xdr:colOff>101600</xdr:colOff>
      <xdr:row>78</xdr:row>
      <xdr:rowOff>52871</xdr:rowOff>
    </xdr:to>
    <xdr:sp macro="" textlink="">
      <xdr:nvSpPr>
        <xdr:cNvPr id="641" name="楕円 640"/>
        <xdr:cNvSpPr/>
      </xdr:nvSpPr>
      <xdr:spPr>
        <a:xfrm>
          <a:off x="15430500" y="133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43998</xdr:rowOff>
    </xdr:from>
    <xdr:ext cx="534377" cy="259045"/>
    <xdr:sp macro="" textlink="">
      <xdr:nvSpPr>
        <xdr:cNvPr id="642" name="テキスト ボックス 641"/>
        <xdr:cNvSpPr txBox="1"/>
      </xdr:nvSpPr>
      <xdr:spPr>
        <a:xfrm>
          <a:off x="15214111" y="134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147529</xdr:rowOff>
    </xdr:from>
    <xdr:to>
      <xdr:col>76</xdr:col>
      <xdr:colOff>165100</xdr:colOff>
      <xdr:row>78</xdr:row>
      <xdr:rowOff>77679</xdr:rowOff>
    </xdr:to>
    <xdr:sp macro="" textlink="">
      <xdr:nvSpPr>
        <xdr:cNvPr id="643" name="楕円 642"/>
        <xdr:cNvSpPr/>
      </xdr:nvSpPr>
      <xdr:spPr>
        <a:xfrm>
          <a:off x="14541500" y="133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68806</xdr:rowOff>
    </xdr:from>
    <xdr:ext cx="534377" cy="259045"/>
    <xdr:sp macro="" textlink="">
      <xdr:nvSpPr>
        <xdr:cNvPr id="644" name="テキスト ボックス 643"/>
        <xdr:cNvSpPr txBox="1"/>
      </xdr:nvSpPr>
      <xdr:spPr>
        <a:xfrm>
          <a:off x="14325111" y="134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147731</xdr:rowOff>
    </xdr:from>
    <xdr:to>
      <xdr:col>72</xdr:col>
      <xdr:colOff>38100</xdr:colOff>
      <xdr:row>78</xdr:row>
      <xdr:rowOff>77881</xdr:rowOff>
    </xdr:to>
    <xdr:sp macro="" textlink="">
      <xdr:nvSpPr>
        <xdr:cNvPr id="645" name="楕円 644"/>
        <xdr:cNvSpPr/>
      </xdr:nvSpPr>
      <xdr:spPr>
        <a:xfrm>
          <a:off x="13652500" y="133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69008</xdr:rowOff>
    </xdr:from>
    <xdr:ext cx="534377" cy="259045"/>
    <xdr:sp macro="" textlink="">
      <xdr:nvSpPr>
        <xdr:cNvPr id="646" name="テキスト ボックス 645"/>
        <xdr:cNvSpPr txBox="1"/>
      </xdr:nvSpPr>
      <xdr:spPr>
        <a:xfrm>
          <a:off x="13436111" y="134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154090</xdr:rowOff>
    </xdr:from>
    <xdr:to>
      <xdr:col>67</xdr:col>
      <xdr:colOff>101600</xdr:colOff>
      <xdr:row>78</xdr:row>
      <xdr:rowOff>84240</xdr:rowOff>
    </xdr:to>
    <xdr:sp macro="" textlink="">
      <xdr:nvSpPr>
        <xdr:cNvPr id="647" name="楕円 646"/>
        <xdr:cNvSpPr/>
      </xdr:nvSpPr>
      <xdr:spPr>
        <a:xfrm>
          <a:off x="12763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75367</xdr:rowOff>
    </xdr:from>
    <xdr:ext cx="534377" cy="259045"/>
    <xdr:sp macro="" textlink="">
      <xdr:nvSpPr>
        <xdr:cNvPr id="648" name="テキスト ボックス 647"/>
        <xdr:cNvSpPr txBox="1"/>
      </xdr:nvSpPr>
      <xdr:spPr>
        <a:xfrm>
          <a:off x="12547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80333</xdr:rowOff>
    </xdr:from>
    <xdr:to>
      <xdr:col>85</xdr:col>
      <xdr:colOff>127000</xdr:colOff>
      <xdr:row>98</xdr:row>
      <xdr:rowOff>95625</xdr:rowOff>
    </xdr:to>
    <xdr:cxnSp macro="">
      <xdr:nvCxnSpPr>
        <xdr:cNvPr id="675" name="直線コネクタ 674"/>
        <xdr:cNvCxnSpPr/>
      </xdr:nvCxnSpPr>
      <xdr:spPr>
        <a:xfrm>
          <a:off x="15481300" y="16882433"/>
          <a:ext cx="8382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51095</xdr:rowOff>
    </xdr:from>
    <xdr:to>
      <xdr:col>81</xdr:col>
      <xdr:colOff>50800</xdr:colOff>
      <xdr:row>98</xdr:row>
      <xdr:rowOff>80333</xdr:rowOff>
    </xdr:to>
    <xdr:cxnSp macro="">
      <xdr:nvCxnSpPr>
        <xdr:cNvPr id="678" name="直線コネクタ 677"/>
        <xdr:cNvCxnSpPr/>
      </xdr:nvCxnSpPr>
      <xdr:spPr>
        <a:xfrm>
          <a:off x="14592300" y="16853195"/>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51095</xdr:rowOff>
    </xdr:from>
    <xdr:to>
      <xdr:col>76</xdr:col>
      <xdr:colOff>114300</xdr:colOff>
      <xdr:row>98</xdr:row>
      <xdr:rowOff>106907</xdr:rowOff>
    </xdr:to>
    <xdr:cxnSp macro="">
      <xdr:nvCxnSpPr>
        <xdr:cNvPr id="681" name="直線コネクタ 680"/>
        <xdr:cNvCxnSpPr/>
      </xdr:nvCxnSpPr>
      <xdr:spPr>
        <a:xfrm flipV="1">
          <a:off x="13703300" y="16853195"/>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106907</xdr:rowOff>
    </xdr:from>
    <xdr:to>
      <xdr:col>71</xdr:col>
      <xdr:colOff>177800</xdr:colOff>
      <xdr:row>98</xdr:row>
      <xdr:rowOff>114117</xdr:rowOff>
    </xdr:to>
    <xdr:cxnSp macro="">
      <xdr:nvCxnSpPr>
        <xdr:cNvPr id="684" name="直線コネクタ 683"/>
        <xdr:cNvCxnSpPr/>
      </xdr:nvCxnSpPr>
      <xdr:spPr>
        <a:xfrm flipV="1">
          <a:off x="12814300" y="16909007"/>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44825</xdr:rowOff>
    </xdr:from>
    <xdr:to>
      <xdr:col>85</xdr:col>
      <xdr:colOff>177800</xdr:colOff>
      <xdr:row>98</xdr:row>
      <xdr:rowOff>146425</xdr:rowOff>
    </xdr:to>
    <xdr:sp macro="" textlink="">
      <xdr:nvSpPr>
        <xdr:cNvPr id="694" name="楕円 693"/>
        <xdr:cNvSpPr/>
      </xdr:nvSpPr>
      <xdr:spPr>
        <a:xfrm>
          <a:off x="162687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29533</xdr:rowOff>
    </xdr:from>
    <xdr:to>
      <xdr:col>81</xdr:col>
      <xdr:colOff>101600</xdr:colOff>
      <xdr:row>98</xdr:row>
      <xdr:rowOff>131133</xdr:rowOff>
    </xdr:to>
    <xdr:sp macro="" textlink="">
      <xdr:nvSpPr>
        <xdr:cNvPr id="696" name="楕円 695"/>
        <xdr:cNvSpPr/>
      </xdr:nvSpPr>
      <xdr:spPr>
        <a:xfrm>
          <a:off x="15430500" y="168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122260</xdr:rowOff>
    </xdr:from>
    <xdr:ext cx="534377" cy="259045"/>
    <xdr:sp macro="" textlink="">
      <xdr:nvSpPr>
        <xdr:cNvPr id="697" name="テキスト ボックス 696"/>
        <xdr:cNvSpPr txBox="1"/>
      </xdr:nvSpPr>
      <xdr:spPr>
        <a:xfrm>
          <a:off x="15214111" y="169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xdr:rowOff>
    </xdr:from>
    <xdr:to>
      <xdr:col>76</xdr:col>
      <xdr:colOff>165100</xdr:colOff>
      <xdr:row>98</xdr:row>
      <xdr:rowOff>101895</xdr:rowOff>
    </xdr:to>
    <xdr:sp macro="" textlink="">
      <xdr:nvSpPr>
        <xdr:cNvPr id="698" name="楕円 697"/>
        <xdr:cNvSpPr/>
      </xdr:nvSpPr>
      <xdr:spPr>
        <a:xfrm>
          <a:off x="145415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93022</xdr:rowOff>
    </xdr:from>
    <xdr:ext cx="534377" cy="259045"/>
    <xdr:sp macro="" textlink="">
      <xdr:nvSpPr>
        <xdr:cNvPr id="699" name="テキスト ボックス 698"/>
        <xdr:cNvSpPr txBox="1"/>
      </xdr:nvSpPr>
      <xdr:spPr>
        <a:xfrm>
          <a:off x="14325111" y="168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56107</xdr:rowOff>
    </xdr:from>
    <xdr:to>
      <xdr:col>72</xdr:col>
      <xdr:colOff>38100</xdr:colOff>
      <xdr:row>98</xdr:row>
      <xdr:rowOff>157707</xdr:rowOff>
    </xdr:to>
    <xdr:sp macro="" textlink="">
      <xdr:nvSpPr>
        <xdr:cNvPr id="700" name="楕円 699"/>
        <xdr:cNvSpPr/>
      </xdr:nvSpPr>
      <xdr:spPr>
        <a:xfrm>
          <a:off x="136525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148834</xdr:rowOff>
    </xdr:from>
    <xdr:ext cx="534377" cy="259045"/>
    <xdr:sp macro="" textlink="">
      <xdr:nvSpPr>
        <xdr:cNvPr id="701" name="テキスト ボックス 700"/>
        <xdr:cNvSpPr txBox="1"/>
      </xdr:nvSpPr>
      <xdr:spPr>
        <a:xfrm>
          <a:off x="13436111" y="169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63317</xdr:rowOff>
    </xdr:from>
    <xdr:to>
      <xdr:col>67</xdr:col>
      <xdr:colOff>101600</xdr:colOff>
      <xdr:row>98</xdr:row>
      <xdr:rowOff>164917</xdr:rowOff>
    </xdr:to>
    <xdr:sp macro="" textlink="">
      <xdr:nvSpPr>
        <xdr:cNvPr id="702" name="楕円 701"/>
        <xdr:cNvSpPr/>
      </xdr:nvSpPr>
      <xdr:spPr>
        <a:xfrm>
          <a:off x="12763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156044</xdr:rowOff>
    </xdr:from>
    <xdr:ext cx="534377" cy="259045"/>
    <xdr:sp macro="" textlink="">
      <xdr:nvSpPr>
        <xdr:cNvPr id="703" name="テキスト ボックス 702"/>
        <xdr:cNvSpPr txBox="1"/>
      </xdr:nvSpPr>
      <xdr:spPr>
        <a:xfrm>
          <a:off x="12547111" y="169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134042</xdr:rowOff>
    </xdr:from>
    <xdr:to>
      <xdr:col>116</xdr:col>
      <xdr:colOff>63500</xdr:colOff>
      <xdr:row>38</xdr:row>
      <xdr:rowOff>138061</xdr:rowOff>
    </xdr:to>
    <xdr:cxnSp macro="">
      <xdr:nvCxnSpPr>
        <xdr:cNvPr id="732" name="直線コネクタ 731"/>
        <xdr:cNvCxnSpPr/>
      </xdr:nvCxnSpPr>
      <xdr:spPr>
        <a:xfrm flipV="1">
          <a:off x="21323300" y="6649142"/>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138061</xdr:rowOff>
    </xdr:from>
    <xdr:to>
      <xdr:col>111</xdr:col>
      <xdr:colOff>177800</xdr:colOff>
      <xdr:row>38</xdr:row>
      <xdr:rowOff>169342</xdr:rowOff>
    </xdr:to>
    <xdr:cxnSp macro="">
      <xdr:nvCxnSpPr>
        <xdr:cNvPr id="735" name="直線コネクタ 734"/>
        <xdr:cNvCxnSpPr/>
      </xdr:nvCxnSpPr>
      <xdr:spPr>
        <a:xfrm flipV="1">
          <a:off x="20434300" y="6653161"/>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165741</xdr:rowOff>
    </xdr:from>
    <xdr:to>
      <xdr:col>107</xdr:col>
      <xdr:colOff>50800</xdr:colOff>
      <xdr:row>38</xdr:row>
      <xdr:rowOff>169342</xdr:rowOff>
    </xdr:to>
    <xdr:cxnSp macro="">
      <xdr:nvCxnSpPr>
        <xdr:cNvPr id="738" name="直線コネクタ 737"/>
        <xdr:cNvCxnSpPr/>
      </xdr:nvCxnSpPr>
      <xdr:spPr>
        <a:xfrm>
          <a:off x="19545300" y="6680841"/>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165741</xdr:rowOff>
    </xdr:from>
    <xdr:to>
      <xdr:col>102</xdr:col>
      <xdr:colOff>114300</xdr:colOff>
      <xdr:row>39</xdr:row>
      <xdr:rowOff>44412</xdr:rowOff>
    </xdr:to>
    <xdr:cxnSp macro="">
      <xdr:nvCxnSpPr>
        <xdr:cNvPr id="741" name="直線コネクタ 740"/>
        <xdr:cNvCxnSpPr/>
      </xdr:nvCxnSpPr>
      <xdr:spPr>
        <a:xfrm flipV="1">
          <a:off x="18656300" y="6680841"/>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83242</xdr:rowOff>
    </xdr:from>
    <xdr:to>
      <xdr:col>116</xdr:col>
      <xdr:colOff>114300</xdr:colOff>
      <xdr:row>39</xdr:row>
      <xdr:rowOff>13392</xdr:rowOff>
    </xdr:to>
    <xdr:sp macro="" textlink="">
      <xdr:nvSpPr>
        <xdr:cNvPr id="751" name="楕円 750"/>
        <xdr:cNvSpPr/>
      </xdr:nvSpPr>
      <xdr:spPr>
        <a:xfrm>
          <a:off x="22110700" y="6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87261</xdr:rowOff>
    </xdr:from>
    <xdr:to>
      <xdr:col>112</xdr:col>
      <xdr:colOff>38100</xdr:colOff>
      <xdr:row>39</xdr:row>
      <xdr:rowOff>17411</xdr:rowOff>
    </xdr:to>
    <xdr:sp macro="" textlink="">
      <xdr:nvSpPr>
        <xdr:cNvPr id="753" name="楕円 752"/>
        <xdr:cNvSpPr/>
      </xdr:nvSpPr>
      <xdr:spPr>
        <a:xfrm>
          <a:off x="21272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33939</xdr:rowOff>
    </xdr:from>
    <xdr:ext cx="469744" cy="259045"/>
    <xdr:sp macro="" textlink="">
      <xdr:nvSpPr>
        <xdr:cNvPr id="754" name="テキスト ボックス 753"/>
        <xdr:cNvSpPr txBox="1"/>
      </xdr:nvSpPr>
      <xdr:spPr>
        <a:xfrm>
          <a:off x="21088428" y="63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118542</xdr:rowOff>
    </xdr:from>
    <xdr:to>
      <xdr:col>107</xdr:col>
      <xdr:colOff>101600</xdr:colOff>
      <xdr:row>39</xdr:row>
      <xdr:rowOff>48692</xdr:rowOff>
    </xdr:to>
    <xdr:sp macro="" textlink="">
      <xdr:nvSpPr>
        <xdr:cNvPr id="755" name="楕円 754"/>
        <xdr:cNvSpPr/>
      </xdr:nvSpPr>
      <xdr:spPr>
        <a:xfrm>
          <a:off x="20383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39819</xdr:rowOff>
    </xdr:from>
    <xdr:ext cx="469744" cy="259045"/>
    <xdr:sp macro="" textlink="">
      <xdr:nvSpPr>
        <xdr:cNvPr id="756" name="テキスト ボックス 755"/>
        <xdr:cNvSpPr txBox="1"/>
      </xdr:nvSpPr>
      <xdr:spPr>
        <a:xfrm>
          <a:off x="20199428" y="67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114941</xdr:rowOff>
    </xdr:from>
    <xdr:to>
      <xdr:col>102</xdr:col>
      <xdr:colOff>165100</xdr:colOff>
      <xdr:row>39</xdr:row>
      <xdr:rowOff>45091</xdr:rowOff>
    </xdr:to>
    <xdr:sp macro="" textlink="">
      <xdr:nvSpPr>
        <xdr:cNvPr id="757" name="楕円 756"/>
        <xdr:cNvSpPr/>
      </xdr:nvSpPr>
      <xdr:spPr>
        <a:xfrm>
          <a:off x="19494500" y="66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36218</xdr:rowOff>
    </xdr:from>
    <xdr:ext cx="469744" cy="259045"/>
    <xdr:sp macro="" textlink="">
      <xdr:nvSpPr>
        <xdr:cNvPr id="758" name="テキスト ボックス 757"/>
        <xdr:cNvSpPr txBox="1"/>
      </xdr:nvSpPr>
      <xdr:spPr>
        <a:xfrm>
          <a:off x="19310428" y="6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59" name="楕円 758"/>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0" name="テキスト ボックス 759"/>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132682</xdr:rowOff>
    </xdr:from>
    <xdr:to>
      <xdr:col>116</xdr:col>
      <xdr:colOff>63500</xdr:colOff>
      <xdr:row>58</xdr:row>
      <xdr:rowOff>132728</xdr:rowOff>
    </xdr:to>
    <xdr:cxnSp macro="">
      <xdr:nvCxnSpPr>
        <xdr:cNvPr id="787" name="直線コネクタ 786"/>
        <xdr:cNvCxnSpPr/>
      </xdr:nvCxnSpPr>
      <xdr:spPr>
        <a:xfrm flipV="1">
          <a:off x="21323300" y="1007678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131836</xdr:rowOff>
    </xdr:from>
    <xdr:to>
      <xdr:col>111</xdr:col>
      <xdr:colOff>177800</xdr:colOff>
      <xdr:row>58</xdr:row>
      <xdr:rowOff>132728</xdr:rowOff>
    </xdr:to>
    <xdr:cxnSp macro="">
      <xdr:nvCxnSpPr>
        <xdr:cNvPr id="790" name="直線コネクタ 789"/>
        <xdr:cNvCxnSpPr/>
      </xdr:nvCxnSpPr>
      <xdr:spPr>
        <a:xfrm>
          <a:off x="20434300" y="10075936"/>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131836</xdr:rowOff>
    </xdr:from>
    <xdr:to>
      <xdr:col>107</xdr:col>
      <xdr:colOff>50800</xdr:colOff>
      <xdr:row>58</xdr:row>
      <xdr:rowOff>131973</xdr:rowOff>
    </xdr:to>
    <xdr:cxnSp macro="">
      <xdr:nvCxnSpPr>
        <xdr:cNvPr id="793" name="直線コネクタ 792"/>
        <xdr:cNvCxnSpPr/>
      </xdr:nvCxnSpPr>
      <xdr:spPr>
        <a:xfrm flipV="1">
          <a:off x="19545300" y="1007593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131973</xdr:rowOff>
    </xdr:from>
    <xdr:to>
      <xdr:col>102</xdr:col>
      <xdr:colOff>114300</xdr:colOff>
      <xdr:row>58</xdr:row>
      <xdr:rowOff>132042</xdr:rowOff>
    </xdr:to>
    <xdr:cxnSp macro="">
      <xdr:nvCxnSpPr>
        <xdr:cNvPr id="796" name="直線コネクタ 795"/>
        <xdr:cNvCxnSpPr/>
      </xdr:nvCxnSpPr>
      <xdr:spPr>
        <a:xfrm flipV="1">
          <a:off x="18656300" y="10076073"/>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81882</xdr:rowOff>
    </xdr:from>
    <xdr:to>
      <xdr:col>116</xdr:col>
      <xdr:colOff>114300</xdr:colOff>
      <xdr:row>59</xdr:row>
      <xdr:rowOff>12032</xdr:rowOff>
    </xdr:to>
    <xdr:sp macro="" textlink="">
      <xdr:nvSpPr>
        <xdr:cNvPr id="806" name="楕円 805"/>
        <xdr:cNvSpPr/>
      </xdr:nvSpPr>
      <xdr:spPr>
        <a:xfrm>
          <a:off x="221107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168259</xdr:rowOff>
    </xdr:from>
    <xdr:ext cx="378565" cy="259045"/>
    <xdr:sp macro="" textlink="">
      <xdr:nvSpPr>
        <xdr:cNvPr id="807" name="貸付金該当値テキスト"/>
        <xdr:cNvSpPr txBox="1"/>
      </xdr:nvSpPr>
      <xdr:spPr>
        <a:xfrm>
          <a:off x="22212300" y="99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81928</xdr:rowOff>
    </xdr:from>
    <xdr:to>
      <xdr:col>112</xdr:col>
      <xdr:colOff>38100</xdr:colOff>
      <xdr:row>59</xdr:row>
      <xdr:rowOff>12078</xdr:rowOff>
    </xdr:to>
    <xdr:sp macro="" textlink="">
      <xdr:nvSpPr>
        <xdr:cNvPr id="808" name="楕円 807"/>
        <xdr:cNvSpPr/>
      </xdr:nvSpPr>
      <xdr:spPr>
        <a:xfrm>
          <a:off x="21272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3205</xdr:rowOff>
    </xdr:from>
    <xdr:ext cx="378565" cy="259045"/>
    <xdr:sp macro="" textlink="">
      <xdr:nvSpPr>
        <xdr:cNvPr id="809" name="テキスト ボックス 808"/>
        <xdr:cNvSpPr txBox="1"/>
      </xdr:nvSpPr>
      <xdr:spPr>
        <a:xfrm>
          <a:off x="21134017" y="1011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81036</xdr:rowOff>
    </xdr:from>
    <xdr:to>
      <xdr:col>107</xdr:col>
      <xdr:colOff>101600</xdr:colOff>
      <xdr:row>59</xdr:row>
      <xdr:rowOff>11186</xdr:rowOff>
    </xdr:to>
    <xdr:sp macro="" textlink="">
      <xdr:nvSpPr>
        <xdr:cNvPr id="810" name="楕円 809"/>
        <xdr:cNvSpPr/>
      </xdr:nvSpPr>
      <xdr:spPr>
        <a:xfrm>
          <a:off x="20383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2313</xdr:rowOff>
    </xdr:from>
    <xdr:ext cx="378565" cy="259045"/>
    <xdr:sp macro="" textlink="">
      <xdr:nvSpPr>
        <xdr:cNvPr id="811" name="テキスト ボックス 810"/>
        <xdr:cNvSpPr txBox="1"/>
      </xdr:nvSpPr>
      <xdr:spPr>
        <a:xfrm>
          <a:off x="20245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81173</xdr:rowOff>
    </xdr:from>
    <xdr:to>
      <xdr:col>102</xdr:col>
      <xdr:colOff>165100</xdr:colOff>
      <xdr:row>59</xdr:row>
      <xdr:rowOff>11323</xdr:rowOff>
    </xdr:to>
    <xdr:sp macro="" textlink="">
      <xdr:nvSpPr>
        <xdr:cNvPr id="812" name="楕円 811"/>
        <xdr:cNvSpPr/>
      </xdr:nvSpPr>
      <xdr:spPr>
        <a:xfrm>
          <a:off x="19494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2450</xdr:rowOff>
    </xdr:from>
    <xdr:ext cx="378565" cy="259045"/>
    <xdr:sp macro="" textlink="">
      <xdr:nvSpPr>
        <xdr:cNvPr id="813" name="テキスト ボックス 812"/>
        <xdr:cNvSpPr txBox="1"/>
      </xdr:nvSpPr>
      <xdr:spPr>
        <a:xfrm>
          <a:off x="19356017" y="1011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81242</xdr:rowOff>
    </xdr:from>
    <xdr:to>
      <xdr:col>98</xdr:col>
      <xdr:colOff>38100</xdr:colOff>
      <xdr:row>59</xdr:row>
      <xdr:rowOff>11392</xdr:rowOff>
    </xdr:to>
    <xdr:sp macro="" textlink="">
      <xdr:nvSpPr>
        <xdr:cNvPr id="814" name="楕円 813"/>
        <xdr:cNvSpPr/>
      </xdr:nvSpPr>
      <xdr:spPr>
        <a:xfrm>
          <a:off x="18605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2519</xdr:rowOff>
    </xdr:from>
    <xdr:ext cx="378565" cy="259045"/>
    <xdr:sp macro="" textlink="">
      <xdr:nvSpPr>
        <xdr:cNvPr id="815" name="テキスト ボックス 814"/>
        <xdr:cNvSpPr txBox="1"/>
      </xdr:nvSpPr>
      <xdr:spPr>
        <a:xfrm>
          <a:off x="18467017" y="1011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82105</xdr:rowOff>
    </xdr:from>
    <xdr:to>
      <xdr:col>116</xdr:col>
      <xdr:colOff>63500</xdr:colOff>
      <xdr:row>78</xdr:row>
      <xdr:rowOff>114312</xdr:rowOff>
    </xdr:to>
    <xdr:cxnSp macro="">
      <xdr:nvCxnSpPr>
        <xdr:cNvPr id="845" name="直線コネクタ 844"/>
        <xdr:cNvCxnSpPr/>
      </xdr:nvCxnSpPr>
      <xdr:spPr>
        <a:xfrm flipV="1">
          <a:off x="21323300" y="13455205"/>
          <a:ext cx="8382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114312</xdr:rowOff>
    </xdr:from>
    <xdr:to>
      <xdr:col>111</xdr:col>
      <xdr:colOff>177800</xdr:colOff>
      <xdr:row>78</xdr:row>
      <xdr:rowOff>130200</xdr:rowOff>
    </xdr:to>
    <xdr:cxnSp macro="">
      <xdr:nvCxnSpPr>
        <xdr:cNvPr id="848" name="直線コネクタ 847"/>
        <xdr:cNvCxnSpPr/>
      </xdr:nvCxnSpPr>
      <xdr:spPr>
        <a:xfrm flipV="1">
          <a:off x="20434300" y="13487412"/>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125743</xdr:rowOff>
    </xdr:from>
    <xdr:to>
      <xdr:col>107</xdr:col>
      <xdr:colOff>50800</xdr:colOff>
      <xdr:row>78</xdr:row>
      <xdr:rowOff>130200</xdr:rowOff>
    </xdr:to>
    <xdr:cxnSp macro="">
      <xdr:nvCxnSpPr>
        <xdr:cNvPr id="851" name="直線コネクタ 850"/>
        <xdr:cNvCxnSpPr/>
      </xdr:nvCxnSpPr>
      <xdr:spPr>
        <a:xfrm>
          <a:off x="19545300" y="1349884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92596</xdr:rowOff>
    </xdr:from>
    <xdr:to>
      <xdr:col>102</xdr:col>
      <xdr:colOff>114300</xdr:colOff>
      <xdr:row>78</xdr:row>
      <xdr:rowOff>125743</xdr:rowOff>
    </xdr:to>
    <xdr:cxnSp macro="">
      <xdr:nvCxnSpPr>
        <xdr:cNvPr id="854" name="直線コネクタ 853"/>
        <xdr:cNvCxnSpPr/>
      </xdr:nvCxnSpPr>
      <xdr:spPr>
        <a:xfrm>
          <a:off x="18656300" y="1329424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31305</xdr:rowOff>
    </xdr:from>
    <xdr:to>
      <xdr:col>116</xdr:col>
      <xdr:colOff>114300</xdr:colOff>
      <xdr:row>78</xdr:row>
      <xdr:rowOff>132905</xdr:rowOff>
    </xdr:to>
    <xdr:sp macro="" textlink="">
      <xdr:nvSpPr>
        <xdr:cNvPr id="864" name="楕円 863"/>
        <xdr:cNvSpPr/>
      </xdr:nvSpPr>
      <xdr:spPr>
        <a:xfrm>
          <a:off x="22110700" y="134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9732</xdr:rowOff>
    </xdr:from>
    <xdr:ext cx="534377" cy="259045"/>
    <xdr:sp macro="" textlink="">
      <xdr:nvSpPr>
        <xdr:cNvPr id="865" name="繰出金該当値テキスト"/>
        <xdr:cNvSpPr txBox="1"/>
      </xdr:nvSpPr>
      <xdr:spPr>
        <a:xfrm>
          <a:off x="22212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63512</xdr:rowOff>
    </xdr:from>
    <xdr:to>
      <xdr:col>112</xdr:col>
      <xdr:colOff>38100</xdr:colOff>
      <xdr:row>78</xdr:row>
      <xdr:rowOff>165112</xdr:rowOff>
    </xdr:to>
    <xdr:sp macro="" textlink="">
      <xdr:nvSpPr>
        <xdr:cNvPr id="866" name="楕円 865"/>
        <xdr:cNvSpPr/>
      </xdr:nvSpPr>
      <xdr:spPr>
        <a:xfrm>
          <a:off x="21272500" y="13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156239</xdr:rowOff>
    </xdr:from>
    <xdr:ext cx="534377" cy="259045"/>
    <xdr:sp macro="" textlink="">
      <xdr:nvSpPr>
        <xdr:cNvPr id="867" name="テキスト ボックス 866"/>
        <xdr:cNvSpPr txBox="1"/>
      </xdr:nvSpPr>
      <xdr:spPr>
        <a:xfrm>
          <a:off x="21056111" y="135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79400</xdr:rowOff>
    </xdr:from>
    <xdr:to>
      <xdr:col>107</xdr:col>
      <xdr:colOff>101600</xdr:colOff>
      <xdr:row>79</xdr:row>
      <xdr:rowOff>9550</xdr:rowOff>
    </xdr:to>
    <xdr:sp macro="" textlink="">
      <xdr:nvSpPr>
        <xdr:cNvPr id="868" name="楕円 867"/>
        <xdr:cNvSpPr/>
      </xdr:nvSpPr>
      <xdr:spPr>
        <a:xfrm>
          <a:off x="20383500" y="134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677</xdr:rowOff>
    </xdr:from>
    <xdr:ext cx="534377" cy="259045"/>
    <xdr:sp macro="" textlink="">
      <xdr:nvSpPr>
        <xdr:cNvPr id="869" name="テキスト ボックス 868"/>
        <xdr:cNvSpPr txBox="1"/>
      </xdr:nvSpPr>
      <xdr:spPr>
        <a:xfrm>
          <a:off x="20167111" y="135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74943</xdr:rowOff>
    </xdr:from>
    <xdr:to>
      <xdr:col>102</xdr:col>
      <xdr:colOff>165100</xdr:colOff>
      <xdr:row>79</xdr:row>
      <xdr:rowOff>5093</xdr:rowOff>
    </xdr:to>
    <xdr:sp macro="" textlink="">
      <xdr:nvSpPr>
        <xdr:cNvPr id="870" name="楕円 869"/>
        <xdr:cNvSpPr/>
      </xdr:nvSpPr>
      <xdr:spPr>
        <a:xfrm>
          <a:off x="19494500" y="13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167670</xdr:rowOff>
    </xdr:from>
    <xdr:ext cx="534377" cy="259045"/>
    <xdr:sp macro="" textlink="">
      <xdr:nvSpPr>
        <xdr:cNvPr id="871" name="テキスト ボックス 870"/>
        <xdr:cNvSpPr txBox="1"/>
      </xdr:nvSpPr>
      <xdr:spPr>
        <a:xfrm>
          <a:off x="19278111" y="135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41796</xdr:rowOff>
    </xdr:from>
    <xdr:to>
      <xdr:col>98</xdr:col>
      <xdr:colOff>38100</xdr:colOff>
      <xdr:row>77</xdr:row>
      <xdr:rowOff>143396</xdr:rowOff>
    </xdr:to>
    <xdr:sp macro="" textlink="">
      <xdr:nvSpPr>
        <xdr:cNvPr id="872" name="楕円 871"/>
        <xdr:cNvSpPr/>
      </xdr:nvSpPr>
      <xdr:spPr>
        <a:xfrm>
          <a:off x="18605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159923</xdr:rowOff>
    </xdr:from>
    <xdr:ext cx="534377" cy="259045"/>
    <xdr:sp macro="" textlink="">
      <xdr:nvSpPr>
        <xdr:cNvPr id="873" name="テキスト ボックス 872"/>
        <xdr:cNvSpPr txBox="1"/>
      </xdr:nvSpPr>
      <xdr:spPr>
        <a:xfrm>
          <a:off x="18389111" y="130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類似団体平均と比べて全ての項目で住民一人当たりのコストが低い値となっている。</a:t>
          </a:r>
          <a:endParaRPr kumimoji="1" lang="en-US" altLang="ja-JP" sz="1000">
            <a:latin typeface="+mn-ea"/>
            <a:ea typeface="+mn-ea"/>
          </a:endParaRPr>
        </a:p>
        <a:p>
          <a:r>
            <a:rPr kumimoji="1" lang="ja-JP" altLang="en-US" sz="1000">
              <a:latin typeface="+mn-ea"/>
              <a:ea typeface="+mn-ea"/>
            </a:rPr>
            <a:t>　前年度対比で減少した普通建設事業費は、</a:t>
          </a:r>
          <a:r>
            <a:rPr kumimoji="1" lang="en-US" altLang="ja-JP" sz="1000">
              <a:latin typeface="+mn-ea"/>
              <a:ea typeface="+mn-ea"/>
            </a:rPr>
            <a:t>9,958</a:t>
          </a:r>
          <a:r>
            <a:rPr kumimoji="1" lang="ja-JP" altLang="en-US" sz="1000">
              <a:latin typeface="+mn-ea"/>
              <a:ea typeface="+mn-ea"/>
            </a:rPr>
            <a:t>円減少しているが、これは、広域幹線道路新設改良工事の進捗により事業費が減少したことが要因として挙げられる。普通建設事業費は、直近</a:t>
          </a:r>
          <a:r>
            <a:rPr kumimoji="1" lang="en-US" altLang="ja-JP" sz="1000">
              <a:latin typeface="+mn-ea"/>
              <a:ea typeface="+mn-ea"/>
            </a:rPr>
            <a:t>5</a:t>
          </a:r>
          <a:r>
            <a:rPr kumimoji="1" lang="ja-JP" altLang="en-US" sz="1000">
              <a:latin typeface="+mn-ea"/>
              <a:ea typeface="+mn-ea"/>
            </a:rPr>
            <a:t>年間で最も縮小しており類似団体平均よりも大きく下回っているが、今後は、計</a:t>
          </a:r>
          <a:r>
            <a:rPr kumimoji="1" lang="ja-JP" altLang="ja-JP" sz="1000">
              <a:solidFill>
                <a:schemeClr val="dk1"/>
              </a:solidFill>
              <a:effectLst/>
              <a:latin typeface="+mn-ea"/>
              <a:ea typeface="+mn-ea"/>
              <a:cs typeface="+mn-cs"/>
            </a:rPr>
            <a:t>画</a:t>
          </a:r>
          <a:r>
            <a:rPr kumimoji="1" lang="ja-JP" altLang="en-US" sz="1000">
              <a:solidFill>
                <a:schemeClr val="dk1"/>
              </a:solidFill>
              <a:effectLst/>
              <a:latin typeface="+mn-ea"/>
              <a:ea typeface="+mn-ea"/>
              <a:cs typeface="+mn-cs"/>
            </a:rPr>
            <a:t>に基づき教育施設の長寿命化や改修等、段階的に事業費の増加が見込まれるため公共施設マネジメントの適正化を図っていく。公債費については、</a:t>
          </a:r>
          <a:r>
            <a:rPr kumimoji="1" lang="en-US" altLang="ja-JP" sz="1000">
              <a:solidFill>
                <a:schemeClr val="dk1"/>
              </a:solidFill>
              <a:effectLst/>
              <a:latin typeface="+mn-ea"/>
              <a:ea typeface="+mn-ea"/>
              <a:cs typeface="+mn-cs"/>
            </a:rPr>
            <a:t>5,570</a:t>
          </a:r>
          <a:r>
            <a:rPr kumimoji="1" lang="ja-JP" altLang="en-US" sz="1000">
              <a:solidFill>
                <a:schemeClr val="dk1"/>
              </a:solidFill>
              <a:effectLst/>
              <a:latin typeface="+mn-ea"/>
              <a:ea typeface="+mn-ea"/>
              <a:cs typeface="+mn-cs"/>
            </a:rPr>
            <a:t>円減少しているが、令和</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年度繰上償還を実施したことから前年度対比では減少しているが令和</a:t>
          </a:r>
          <a:r>
            <a:rPr kumimoji="1" lang="en-US" altLang="ja-JP" sz="1000">
              <a:solidFill>
                <a:schemeClr val="dk1"/>
              </a:solidFill>
              <a:effectLst/>
              <a:latin typeface="+mn-ea"/>
              <a:ea typeface="+mn-ea"/>
              <a:cs typeface="+mn-cs"/>
            </a:rPr>
            <a:t>3</a:t>
          </a:r>
          <a:r>
            <a:rPr kumimoji="1" lang="ja-JP" altLang="en-US" sz="1000">
              <a:solidFill>
                <a:schemeClr val="dk1"/>
              </a:solidFill>
              <a:effectLst/>
              <a:latin typeface="+mn-ea"/>
              <a:ea typeface="+mn-ea"/>
              <a:cs typeface="+mn-cs"/>
            </a:rPr>
            <a:t>年度以前と比較すると増額しており、学校建設に対して借入を行った地方債の償還が開始したことが要因である。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前年度対比で増加した物件費は、</a:t>
          </a:r>
          <a:r>
            <a:rPr kumimoji="1" lang="en-US" altLang="ja-JP" sz="1000">
              <a:solidFill>
                <a:schemeClr val="dk1"/>
              </a:solidFill>
              <a:effectLst/>
              <a:latin typeface="+mn-ea"/>
              <a:ea typeface="+mn-ea"/>
              <a:cs typeface="+mn-cs"/>
            </a:rPr>
            <a:t>5,519</a:t>
          </a:r>
          <a:r>
            <a:rPr kumimoji="1" lang="ja-JP" altLang="en-US" sz="1000">
              <a:solidFill>
                <a:schemeClr val="dk1"/>
              </a:solidFill>
              <a:effectLst/>
              <a:latin typeface="+mn-ea"/>
              <a:ea typeface="+mn-ea"/>
              <a:cs typeface="+mn-cs"/>
            </a:rPr>
            <a:t>円増加しており昨年度に引き続き、物価高騰による影響を受け資材の高騰や人件費単価の上昇により役務費や委託料が増加していることが要因として挙げられる。同じく扶助費については、</a:t>
          </a:r>
          <a:r>
            <a:rPr kumimoji="1" lang="en-US" altLang="ja-JP" sz="1000">
              <a:solidFill>
                <a:schemeClr val="dk1"/>
              </a:solidFill>
              <a:effectLst/>
              <a:latin typeface="+mn-ea"/>
              <a:ea typeface="+mn-ea"/>
              <a:cs typeface="+mn-cs"/>
            </a:rPr>
            <a:t>6,167</a:t>
          </a:r>
          <a:r>
            <a:rPr kumimoji="1" lang="ja-JP" altLang="en-US" sz="1000">
              <a:solidFill>
                <a:schemeClr val="dk1"/>
              </a:solidFill>
              <a:effectLst/>
              <a:latin typeface="+mn-ea"/>
              <a:ea typeface="+mn-ea"/>
              <a:cs typeface="+mn-cs"/>
            </a:rPr>
            <a:t>円増加しているが、これは、物価高騰対策として実施された価格高騰重点支援給付金や子育て世帯臨時応援給付金などが要因として挙げられる。また、災害復旧事業費については、台風</a:t>
          </a:r>
          <a:r>
            <a:rPr kumimoji="1" lang="en-US" altLang="ja-JP" sz="1000">
              <a:solidFill>
                <a:schemeClr val="dk1"/>
              </a:solidFill>
              <a:effectLst/>
              <a:latin typeface="+mn-ea"/>
              <a:ea typeface="+mn-ea"/>
              <a:cs typeface="+mn-cs"/>
            </a:rPr>
            <a:t>6</a:t>
          </a:r>
          <a:r>
            <a:rPr kumimoji="1" lang="ja-JP" altLang="en-US" sz="1000">
              <a:solidFill>
                <a:schemeClr val="dk1"/>
              </a:solidFill>
              <a:effectLst/>
              <a:latin typeface="+mn-ea"/>
              <a:ea typeface="+mn-ea"/>
              <a:cs typeface="+mn-cs"/>
            </a:rPr>
            <a:t>号による被災に対して道路や教育施設、農業用施設への復旧工事により</a:t>
          </a:r>
          <a:r>
            <a:rPr kumimoji="1" lang="en-US" altLang="ja-JP" sz="1000">
              <a:solidFill>
                <a:schemeClr val="dk1"/>
              </a:solidFill>
              <a:effectLst/>
              <a:latin typeface="+mn-ea"/>
              <a:ea typeface="+mn-ea"/>
              <a:cs typeface="+mn-cs"/>
            </a:rPr>
            <a:t>5,859</a:t>
          </a:r>
          <a:r>
            <a:rPr kumimoji="1" lang="ja-JP" altLang="en-US" sz="1000">
              <a:solidFill>
                <a:schemeClr val="dk1"/>
              </a:solidFill>
              <a:effectLst/>
              <a:latin typeface="+mn-ea"/>
              <a:ea typeface="+mn-ea"/>
              <a:cs typeface="+mn-cs"/>
            </a:rPr>
            <a:t>円の皆増をしている。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今後は、高齢化による給付費の増加による扶助費や繰出金の増加が見込まれるため、給付費の適正化や使用料の見直しを実施していく必要がある。また、公債費は、償還進捗により増加が見込まれることから新規事業については、国庫補助の活用や事業規模を精査し、市債発行の抑制を図っていく必要がある。</a:t>
          </a:r>
          <a:endParaRPr kumimoji="1" lang="ja-JP" altLang="en-US" sz="10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150178</xdr:rowOff>
    </xdr:from>
    <xdr:to>
      <xdr:col>24</xdr:col>
      <xdr:colOff>63500</xdr:colOff>
      <xdr:row>37</xdr:row>
      <xdr:rowOff>19304</xdr:rowOff>
    </xdr:to>
    <xdr:cxnSp macro="">
      <xdr:nvCxnSpPr>
        <xdr:cNvPr id="61" name="直線コネクタ 60"/>
        <xdr:cNvCxnSpPr/>
      </xdr:nvCxnSpPr>
      <xdr:spPr>
        <a:xfrm>
          <a:off x="3797300" y="632237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150178</xdr:rowOff>
    </xdr:from>
    <xdr:to>
      <xdr:col>19</xdr:col>
      <xdr:colOff>177800</xdr:colOff>
      <xdr:row>37</xdr:row>
      <xdr:rowOff>42545</xdr:rowOff>
    </xdr:to>
    <xdr:cxnSp macro="">
      <xdr:nvCxnSpPr>
        <xdr:cNvPr id="64" name="直線コネクタ 63"/>
        <xdr:cNvCxnSpPr/>
      </xdr:nvCxnSpPr>
      <xdr:spPr>
        <a:xfrm flipV="1">
          <a:off x="2908300" y="632237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42545</xdr:rowOff>
    </xdr:from>
    <xdr:to>
      <xdr:col>15</xdr:col>
      <xdr:colOff>50800</xdr:colOff>
      <xdr:row>37</xdr:row>
      <xdr:rowOff>47308</xdr:rowOff>
    </xdr:to>
    <xdr:cxnSp macro="">
      <xdr:nvCxnSpPr>
        <xdr:cNvPr id="67" name="直線コネクタ 66"/>
        <xdr:cNvCxnSpPr/>
      </xdr:nvCxnSpPr>
      <xdr:spPr>
        <a:xfrm flipV="1">
          <a:off x="2019300" y="638619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47308</xdr:rowOff>
    </xdr:from>
    <xdr:to>
      <xdr:col>10</xdr:col>
      <xdr:colOff>114300</xdr:colOff>
      <xdr:row>37</xdr:row>
      <xdr:rowOff>53213</xdr:rowOff>
    </xdr:to>
    <xdr:cxnSp macro="">
      <xdr:nvCxnSpPr>
        <xdr:cNvPr id="70" name="直線コネクタ 69"/>
        <xdr:cNvCxnSpPr/>
      </xdr:nvCxnSpPr>
      <xdr:spPr>
        <a:xfrm flipV="1">
          <a:off x="1130300" y="639095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139954</xdr:rowOff>
    </xdr:from>
    <xdr:to>
      <xdr:col>24</xdr:col>
      <xdr:colOff>114300</xdr:colOff>
      <xdr:row>37</xdr:row>
      <xdr:rowOff>70104</xdr:rowOff>
    </xdr:to>
    <xdr:sp macro="" textlink="">
      <xdr:nvSpPr>
        <xdr:cNvPr id="80" name="楕円 79"/>
        <xdr:cNvSpPr/>
      </xdr:nvSpPr>
      <xdr:spPr>
        <a:xfrm>
          <a:off x="4584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54881</xdr:rowOff>
    </xdr:from>
    <xdr:ext cx="469744" cy="259045"/>
    <xdr:sp macro="" textlink="">
      <xdr:nvSpPr>
        <xdr:cNvPr id="81" name="議会費該当値テキスト"/>
        <xdr:cNvSpPr txBox="1"/>
      </xdr:nvSpPr>
      <xdr:spPr>
        <a:xfrm>
          <a:off x="4686300"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99378</xdr:rowOff>
    </xdr:from>
    <xdr:to>
      <xdr:col>20</xdr:col>
      <xdr:colOff>38100</xdr:colOff>
      <xdr:row>37</xdr:row>
      <xdr:rowOff>29528</xdr:rowOff>
    </xdr:to>
    <xdr:sp macro="" textlink="">
      <xdr:nvSpPr>
        <xdr:cNvPr id="82" name="楕円 81"/>
        <xdr:cNvSpPr/>
      </xdr:nvSpPr>
      <xdr:spPr>
        <a:xfrm>
          <a:off x="37465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20655</xdr:rowOff>
    </xdr:from>
    <xdr:ext cx="469744" cy="259045"/>
    <xdr:sp macro="" textlink="">
      <xdr:nvSpPr>
        <xdr:cNvPr id="83" name="テキスト ボックス 82"/>
        <xdr:cNvSpPr txBox="1"/>
      </xdr:nvSpPr>
      <xdr:spPr>
        <a:xfrm>
          <a:off x="3562428" y="6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84472</xdr:rowOff>
    </xdr:from>
    <xdr:ext cx="469744" cy="259045"/>
    <xdr:sp macro="" textlink="">
      <xdr:nvSpPr>
        <xdr:cNvPr id="85" name="テキスト ボックス 84"/>
        <xdr:cNvSpPr txBox="1"/>
      </xdr:nvSpPr>
      <xdr:spPr>
        <a:xfrm>
          <a:off x="2673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167958</xdr:rowOff>
    </xdr:from>
    <xdr:to>
      <xdr:col>10</xdr:col>
      <xdr:colOff>165100</xdr:colOff>
      <xdr:row>37</xdr:row>
      <xdr:rowOff>98108</xdr:rowOff>
    </xdr:to>
    <xdr:sp macro="" textlink="">
      <xdr:nvSpPr>
        <xdr:cNvPr id="86" name="楕円 85"/>
        <xdr:cNvSpPr/>
      </xdr:nvSpPr>
      <xdr:spPr>
        <a:xfrm>
          <a:off x="1968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89235</xdr:rowOff>
    </xdr:from>
    <xdr:ext cx="469744" cy="259045"/>
    <xdr:sp macro="" textlink="">
      <xdr:nvSpPr>
        <xdr:cNvPr id="87" name="テキスト ボックス 86"/>
        <xdr:cNvSpPr txBox="1"/>
      </xdr:nvSpPr>
      <xdr:spPr>
        <a:xfrm>
          <a:off x="1784428" y="64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xdr:rowOff>
    </xdr:from>
    <xdr:to>
      <xdr:col>6</xdr:col>
      <xdr:colOff>38100</xdr:colOff>
      <xdr:row>37</xdr:row>
      <xdr:rowOff>104013</xdr:rowOff>
    </xdr:to>
    <xdr:sp macro="" textlink="">
      <xdr:nvSpPr>
        <xdr:cNvPr id="88" name="楕円 87"/>
        <xdr:cNvSpPr/>
      </xdr:nvSpPr>
      <xdr:spPr>
        <a:xfrm>
          <a:off x="1079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120540</xdr:rowOff>
    </xdr:from>
    <xdr:ext cx="469744" cy="259045"/>
    <xdr:sp macro="" textlink="">
      <xdr:nvSpPr>
        <xdr:cNvPr id="89" name="テキスト ボックス 88"/>
        <xdr:cNvSpPr txBox="1"/>
      </xdr:nvSpPr>
      <xdr:spPr>
        <a:xfrm>
          <a:off x="895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124780</xdr:rowOff>
    </xdr:from>
    <xdr:to>
      <xdr:col>24</xdr:col>
      <xdr:colOff>63500</xdr:colOff>
      <xdr:row>58</xdr:row>
      <xdr:rowOff>129122</xdr:rowOff>
    </xdr:to>
    <xdr:cxnSp macro="">
      <xdr:nvCxnSpPr>
        <xdr:cNvPr id="118" name="直線コネクタ 117"/>
        <xdr:cNvCxnSpPr/>
      </xdr:nvCxnSpPr>
      <xdr:spPr>
        <a:xfrm flipV="1">
          <a:off x="3797300" y="10068880"/>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109817</xdr:rowOff>
    </xdr:from>
    <xdr:to>
      <xdr:col>19</xdr:col>
      <xdr:colOff>177800</xdr:colOff>
      <xdr:row>58</xdr:row>
      <xdr:rowOff>129122</xdr:rowOff>
    </xdr:to>
    <xdr:cxnSp macro="">
      <xdr:nvCxnSpPr>
        <xdr:cNvPr id="121" name="直線コネクタ 120"/>
        <xdr:cNvCxnSpPr/>
      </xdr:nvCxnSpPr>
      <xdr:spPr>
        <a:xfrm>
          <a:off x="2908300" y="1005391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6124</xdr:rowOff>
    </xdr:from>
    <xdr:to>
      <xdr:col>15</xdr:col>
      <xdr:colOff>50800</xdr:colOff>
      <xdr:row>58</xdr:row>
      <xdr:rowOff>109817</xdr:rowOff>
    </xdr:to>
    <xdr:cxnSp macro="">
      <xdr:nvCxnSpPr>
        <xdr:cNvPr id="124" name="直線コネクタ 123"/>
        <xdr:cNvCxnSpPr/>
      </xdr:nvCxnSpPr>
      <xdr:spPr>
        <a:xfrm>
          <a:off x="2019300" y="9950224"/>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6124</xdr:rowOff>
    </xdr:from>
    <xdr:to>
      <xdr:col>10</xdr:col>
      <xdr:colOff>114300</xdr:colOff>
      <xdr:row>58</xdr:row>
      <xdr:rowOff>148841</xdr:rowOff>
    </xdr:to>
    <xdr:cxnSp macro="">
      <xdr:nvCxnSpPr>
        <xdr:cNvPr id="127" name="直線コネクタ 126"/>
        <xdr:cNvCxnSpPr/>
      </xdr:nvCxnSpPr>
      <xdr:spPr>
        <a:xfrm flipV="1">
          <a:off x="1130300" y="9950224"/>
          <a:ext cx="889000" cy="1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73980</xdr:rowOff>
    </xdr:from>
    <xdr:to>
      <xdr:col>24</xdr:col>
      <xdr:colOff>114300</xdr:colOff>
      <xdr:row>59</xdr:row>
      <xdr:rowOff>4130</xdr:rowOff>
    </xdr:to>
    <xdr:sp macro="" textlink="">
      <xdr:nvSpPr>
        <xdr:cNvPr id="137" name="楕円 136"/>
        <xdr:cNvSpPr/>
      </xdr:nvSpPr>
      <xdr:spPr>
        <a:xfrm>
          <a:off x="4584700" y="100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160357</xdr:rowOff>
    </xdr:from>
    <xdr:ext cx="534377" cy="259045"/>
    <xdr:sp macro="" textlink="">
      <xdr:nvSpPr>
        <xdr:cNvPr id="138" name="総務費該当値テキスト"/>
        <xdr:cNvSpPr txBox="1"/>
      </xdr:nvSpPr>
      <xdr:spPr>
        <a:xfrm>
          <a:off x="4686300" y="9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78322</xdr:rowOff>
    </xdr:from>
    <xdr:to>
      <xdr:col>20</xdr:col>
      <xdr:colOff>38100</xdr:colOff>
      <xdr:row>59</xdr:row>
      <xdr:rowOff>8472</xdr:rowOff>
    </xdr:to>
    <xdr:sp macro="" textlink="">
      <xdr:nvSpPr>
        <xdr:cNvPr id="139" name="楕円 138"/>
        <xdr:cNvSpPr/>
      </xdr:nvSpPr>
      <xdr:spPr>
        <a:xfrm>
          <a:off x="3746500" y="100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171049</xdr:rowOff>
    </xdr:from>
    <xdr:ext cx="534377" cy="259045"/>
    <xdr:sp macro="" textlink="">
      <xdr:nvSpPr>
        <xdr:cNvPr id="140" name="テキスト ボックス 139"/>
        <xdr:cNvSpPr txBox="1"/>
      </xdr:nvSpPr>
      <xdr:spPr>
        <a:xfrm>
          <a:off x="3530111" y="101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59017</xdr:rowOff>
    </xdr:from>
    <xdr:to>
      <xdr:col>15</xdr:col>
      <xdr:colOff>101600</xdr:colOff>
      <xdr:row>58</xdr:row>
      <xdr:rowOff>160617</xdr:rowOff>
    </xdr:to>
    <xdr:sp macro="" textlink="">
      <xdr:nvSpPr>
        <xdr:cNvPr id="141" name="楕円 140"/>
        <xdr:cNvSpPr/>
      </xdr:nvSpPr>
      <xdr:spPr>
        <a:xfrm>
          <a:off x="2857500" y="10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151744</xdr:rowOff>
    </xdr:from>
    <xdr:ext cx="534377" cy="259045"/>
    <xdr:sp macro="" textlink="">
      <xdr:nvSpPr>
        <xdr:cNvPr id="142" name="テキスト ボックス 141"/>
        <xdr:cNvSpPr txBox="1"/>
      </xdr:nvSpPr>
      <xdr:spPr>
        <a:xfrm>
          <a:off x="2641111" y="100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126774</xdr:rowOff>
    </xdr:from>
    <xdr:to>
      <xdr:col>10</xdr:col>
      <xdr:colOff>165100</xdr:colOff>
      <xdr:row>58</xdr:row>
      <xdr:rowOff>56924</xdr:rowOff>
    </xdr:to>
    <xdr:sp macro="" textlink="">
      <xdr:nvSpPr>
        <xdr:cNvPr id="143" name="楕円 142"/>
        <xdr:cNvSpPr/>
      </xdr:nvSpPr>
      <xdr:spPr>
        <a:xfrm>
          <a:off x="1968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48051</xdr:rowOff>
    </xdr:from>
    <xdr:ext cx="599010" cy="259045"/>
    <xdr:sp macro="" textlink="">
      <xdr:nvSpPr>
        <xdr:cNvPr id="144" name="テキスト ボックス 143"/>
        <xdr:cNvSpPr txBox="1"/>
      </xdr:nvSpPr>
      <xdr:spPr>
        <a:xfrm>
          <a:off x="1719795" y="99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98041</xdr:rowOff>
    </xdr:from>
    <xdr:to>
      <xdr:col>6</xdr:col>
      <xdr:colOff>38100</xdr:colOff>
      <xdr:row>59</xdr:row>
      <xdr:rowOff>28191</xdr:rowOff>
    </xdr:to>
    <xdr:sp macro="" textlink="">
      <xdr:nvSpPr>
        <xdr:cNvPr id="145" name="楕円 144"/>
        <xdr:cNvSpPr/>
      </xdr:nvSpPr>
      <xdr:spPr>
        <a:xfrm>
          <a:off x="1079500" y="10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19318</xdr:rowOff>
    </xdr:from>
    <xdr:ext cx="534377" cy="259045"/>
    <xdr:sp macro="" textlink="">
      <xdr:nvSpPr>
        <xdr:cNvPr id="146" name="テキスト ボックス 145"/>
        <xdr:cNvSpPr txBox="1"/>
      </xdr:nvSpPr>
      <xdr:spPr>
        <a:xfrm>
          <a:off x="863111" y="101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161151</xdr:rowOff>
    </xdr:from>
    <xdr:to>
      <xdr:col>24</xdr:col>
      <xdr:colOff>63500</xdr:colOff>
      <xdr:row>77</xdr:row>
      <xdr:rowOff>9709</xdr:rowOff>
    </xdr:to>
    <xdr:cxnSp macro="">
      <xdr:nvCxnSpPr>
        <xdr:cNvPr id="174" name="直線コネクタ 173"/>
        <xdr:cNvCxnSpPr/>
      </xdr:nvCxnSpPr>
      <xdr:spPr>
        <a:xfrm flipV="1">
          <a:off x="3797300" y="13191351"/>
          <a:ext cx="8382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147751</xdr:rowOff>
    </xdr:from>
    <xdr:to>
      <xdr:col>19</xdr:col>
      <xdr:colOff>177800</xdr:colOff>
      <xdr:row>77</xdr:row>
      <xdr:rowOff>9709</xdr:rowOff>
    </xdr:to>
    <xdr:cxnSp macro="">
      <xdr:nvCxnSpPr>
        <xdr:cNvPr id="177" name="直線コネクタ 176"/>
        <xdr:cNvCxnSpPr/>
      </xdr:nvCxnSpPr>
      <xdr:spPr>
        <a:xfrm>
          <a:off x="2908300" y="13177951"/>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147751</xdr:rowOff>
    </xdr:from>
    <xdr:to>
      <xdr:col>15</xdr:col>
      <xdr:colOff>50800</xdr:colOff>
      <xdr:row>77</xdr:row>
      <xdr:rowOff>94698</xdr:rowOff>
    </xdr:to>
    <xdr:cxnSp macro="">
      <xdr:nvCxnSpPr>
        <xdr:cNvPr id="180" name="直線コネクタ 179"/>
        <xdr:cNvCxnSpPr/>
      </xdr:nvCxnSpPr>
      <xdr:spPr>
        <a:xfrm flipV="1">
          <a:off x="2019300" y="13177951"/>
          <a:ext cx="889000" cy="1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94698</xdr:rowOff>
    </xdr:from>
    <xdr:to>
      <xdr:col>10</xdr:col>
      <xdr:colOff>114300</xdr:colOff>
      <xdr:row>77</xdr:row>
      <xdr:rowOff>133990</xdr:rowOff>
    </xdr:to>
    <xdr:cxnSp macro="">
      <xdr:nvCxnSpPr>
        <xdr:cNvPr id="183" name="直線コネクタ 182"/>
        <xdr:cNvCxnSpPr/>
      </xdr:nvCxnSpPr>
      <xdr:spPr>
        <a:xfrm flipV="1">
          <a:off x="1130300" y="1329634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110351</xdr:rowOff>
    </xdr:from>
    <xdr:to>
      <xdr:col>24</xdr:col>
      <xdr:colOff>114300</xdr:colOff>
      <xdr:row>77</xdr:row>
      <xdr:rowOff>40501</xdr:rowOff>
    </xdr:to>
    <xdr:sp macro="" textlink="">
      <xdr:nvSpPr>
        <xdr:cNvPr id="193" name="楕円 192"/>
        <xdr:cNvSpPr/>
      </xdr:nvSpPr>
      <xdr:spPr>
        <a:xfrm>
          <a:off x="4584700" y="131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25278</xdr:rowOff>
    </xdr:from>
    <xdr:ext cx="599010" cy="259045"/>
    <xdr:sp macro="" textlink="">
      <xdr:nvSpPr>
        <xdr:cNvPr id="194" name="民生費該当値テキスト"/>
        <xdr:cNvSpPr txBox="1"/>
      </xdr:nvSpPr>
      <xdr:spPr>
        <a:xfrm>
          <a:off x="4686300" y="1305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130359</xdr:rowOff>
    </xdr:from>
    <xdr:to>
      <xdr:col>20</xdr:col>
      <xdr:colOff>38100</xdr:colOff>
      <xdr:row>77</xdr:row>
      <xdr:rowOff>60509</xdr:rowOff>
    </xdr:to>
    <xdr:sp macro="" textlink="">
      <xdr:nvSpPr>
        <xdr:cNvPr id="195" name="楕円 194"/>
        <xdr:cNvSpPr/>
      </xdr:nvSpPr>
      <xdr:spPr>
        <a:xfrm>
          <a:off x="3746500" y="13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51636</xdr:rowOff>
    </xdr:from>
    <xdr:ext cx="599010" cy="259045"/>
    <xdr:sp macro="" textlink="">
      <xdr:nvSpPr>
        <xdr:cNvPr id="196" name="テキスト ボックス 195"/>
        <xdr:cNvSpPr txBox="1"/>
      </xdr:nvSpPr>
      <xdr:spPr>
        <a:xfrm>
          <a:off x="3497795" y="132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96951</xdr:rowOff>
    </xdr:from>
    <xdr:to>
      <xdr:col>15</xdr:col>
      <xdr:colOff>101600</xdr:colOff>
      <xdr:row>77</xdr:row>
      <xdr:rowOff>27101</xdr:rowOff>
    </xdr:to>
    <xdr:sp macro="" textlink="">
      <xdr:nvSpPr>
        <xdr:cNvPr id="197" name="楕円 196"/>
        <xdr:cNvSpPr/>
      </xdr:nvSpPr>
      <xdr:spPr>
        <a:xfrm>
          <a:off x="2857500" y="13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18228</xdr:rowOff>
    </xdr:from>
    <xdr:ext cx="599010" cy="259045"/>
    <xdr:sp macro="" textlink="">
      <xdr:nvSpPr>
        <xdr:cNvPr id="198" name="テキスト ボックス 197"/>
        <xdr:cNvSpPr txBox="1"/>
      </xdr:nvSpPr>
      <xdr:spPr>
        <a:xfrm>
          <a:off x="2608795" y="132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43898</xdr:rowOff>
    </xdr:from>
    <xdr:to>
      <xdr:col>10</xdr:col>
      <xdr:colOff>165100</xdr:colOff>
      <xdr:row>77</xdr:row>
      <xdr:rowOff>145498</xdr:rowOff>
    </xdr:to>
    <xdr:sp macro="" textlink="">
      <xdr:nvSpPr>
        <xdr:cNvPr id="199" name="楕円 198"/>
        <xdr:cNvSpPr/>
      </xdr:nvSpPr>
      <xdr:spPr>
        <a:xfrm>
          <a:off x="19685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136625</xdr:rowOff>
    </xdr:from>
    <xdr:ext cx="599010" cy="259045"/>
    <xdr:sp macro="" textlink="">
      <xdr:nvSpPr>
        <xdr:cNvPr id="200" name="テキスト ボックス 199"/>
        <xdr:cNvSpPr txBox="1"/>
      </xdr:nvSpPr>
      <xdr:spPr>
        <a:xfrm>
          <a:off x="1719795" y="133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83190</xdr:rowOff>
    </xdr:from>
    <xdr:to>
      <xdr:col>6</xdr:col>
      <xdr:colOff>38100</xdr:colOff>
      <xdr:row>78</xdr:row>
      <xdr:rowOff>13340</xdr:rowOff>
    </xdr:to>
    <xdr:sp macro="" textlink="">
      <xdr:nvSpPr>
        <xdr:cNvPr id="201" name="楕円 200"/>
        <xdr:cNvSpPr/>
      </xdr:nvSpPr>
      <xdr:spPr>
        <a:xfrm>
          <a:off x="1079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4467</xdr:rowOff>
    </xdr:from>
    <xdr:ext cx="599010" cy="259045"/>
    <xdr:sp macro="" textlink="">
      <xdr:nvSpPr>
        <xdr:cNvPr id="202" name="テキスト ボックス 201"/>
        <xdr:cNvSpPr txBox="1"/>
      </xdr:nvSpPr>
      <xdr:spPr>
        <a:xfrm>
          <a:off x="830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122546</xdr:rowOff>
    </xdr:from>
    <xdr:to>
      <xdr:col>24</xdr:col>
      <xdr:colOff>63500</xdr:colOff>
      <xdr:row>97</xdr:row>
      <xdr:rowOff>129088</xdr:rowOff>
    </xdr:to>
    <xdr:cxnSp macro="">
      <xdr:nvCxnSpPr>
        <xdr:cNvPr id="229" name="直線コネクタ 228"/>
        <xdr:cNvCxnSpPr/>
      </xdr:nvCxnSpPr>
      <xdr:spPr>
        <a:xfrm flipV="1">
          <a:off x="3797300" y="16753196"/>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86889</xdr:rowOff>
    </xdr:from>
    <xdr:to>
      <xdr:col>19</xdr:col>
      <xdr:colOff>177800</xdr:colOff>
      <xdr:row>97</xdr:row>
      <xdr:rowOff>129088</xdr:rowOff>
    </xdr:to>
    <xdr:cxnSp macro="">
      <xdr:nvCxnSpPr>
        <xdr:cNvPr id="232" name="直線コネクタ 231"/>
        <xdr:cNvCxnSpPr/>
      </xdr:nvCxnSpPr>
      <xdr:spPr>
        <a:xfrm>
          <a:off x="2908300" y="16717539"/>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6161</xdr:rowOff>
    </xdr:from>
    <xdr:to>
      <xdr:col>15</xdr:col>
      <xdr:colOff>50800</xdr:colOff>
      <xdr:row>97</xdr:row>
      <xdr:rowOff>86889</xdr:rowOff>
    </xdr:to>
    <xdr:cxnSp macro="">
      <xdr:nvCxnSpPr>
        <xdr:cNvPr id="235" name="直線コネクタ 234"/>
        <xdr:cNvCxnSpPr/>
      </xdr:nvCxnSpPr>
      <xdr:spPr>
        <a:xfrm>
          <a:off x="2019300" y="1663681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6161</xdr:rowOff>
    </xdr:from>
    <xdr:to>
      <xdr:col>10</xdr:col>
      <xdr:colOff>114300</xdr:colOff>
      <xdr:row>97</xdr:row>
      <xdr:rowOff>61514</xdr:rowOff>
    </xdr:to>
    <xdr:cxnSp macro="">
      <xdr:nvCxnSpPr>
        <xdr:cNvPr id="238" name="直線コネクタ 237"/>
        <xdr:cNvCxnSpPr/>
      </xdr:nvCxnSpPr>
      <xdr:spPr>
        <a:xfrm flipV="1">
          <a:off x="1130300" y="16636811"/>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71746</xdr:rowOff>
    </xdr:from>
    <xdr:to>
      <xdr:col>24</xdr:col>
      <xdr:colOff>114300</xdr:colOff>
      <xdr:row>98</xdr:row>
      <xdr:rowOff>1896</xdr:rowOff>
    </xdr:to>
    <xdr:sp macro="" textlink="">
      <xdr:nvSpPr>
        <xdr:cNvPr id="248" name="楕円 247"/>
        <xdr:cNvSpPr/>
      </xdr:nvSpPr>
      <xdr:spPr>
        <a:xfrm>
          <a:off x="4584700" y="167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158123</xdr:rowOff>
    </xdr:from>
    <xdr:ext cx="534377" cy="259045"/>
    <xdr:sp macro="" textlink="">
      <xdr:nvSpPr>
        <xdr:cNvPr id="249" name="衛生費該当値テキスト"/>
        <xdr:cNvSpPr txBox="1"/>
      </xdr:nvSpPr>
      <xdr:spPr>
        <a:xfrm>
          <a:off x="4686300" y="166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78288</xdr:rowOff>
    </xdr:from>
    <xdr:to>
      <xdr:col>20</xdr:col>
      <xdr:colOff>38100</xdr:colOff>
      <xdr:row>98</xdr:row>
      <xdr:rowOff>8438</xdr:rowOff>
    </xdr:to>
    <xdr:sp macro="" textlink="">
      <xdr:nvSpPr>
        <xdr:cNvPr id="250" name="楕円 249"/>
        <xdr:cNvSpPr/>
      </xdr:nvSpPr>
      <xdr:spPr>
        <a:xfrm>
          <a:off x="3746500" y="167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171015</xdr:rowOff>
    </xdr:from>
    <xdr:ext cx="534377" cy="259045"/>
    <xdr:sp macro="" textlink="">
      <xdr:nvSpPr>
        <xdr:cNvPr id="251" name="テキスト ボックス 250"/>
        <xdr:cNvSpPr txBox="1"/>
      </xdr:nvSpPr>
      <xdr:spPr>
        <a:xfrm>
          <a:off x="3530111" y="168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36089</xdr:rowOff>
    </xdr:from>
    <xdr:to>
      <xdr:col>15</xdr:col>
      <xdr:colOff>101600</xdr:colOff>
      <xdr:row>97</xdr:row>
      <xdr:rowOff>137689</xdr:rowOff>
    </xdr:to>
    <xdr:sp macro="" textlink="">
      <xdr:nvSpPr>
        <xdr:cNvPr id="252" name="楕円 251"/>
        <xdr:cNvSpPr/>
      </xdr:nvSpPr>
      <xdr:spPr>
        <a:xfrm>
          <a:off x="2857500" y="166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128816</xdr:rowOff>
    </xdr:from>
    <xdr:ext cx="534377" cy="259045"/>
    <xdr:sp macro="" textlink="">
      <xdr:nvSpPr>
        <xdr:cNvPr id="253" name="テキスト ボックス 252"/>
        <xdr:cNvSpPr txBox="1"/>
      </xdr:nvSpPr>
      <xdr:spPr>
        <a:xfrm>
          <a:off x="2641111" y="167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126811</xdr:rowOff>
    </xdr:from>
    <xdr:to>
      <xdr:col>10</xdr:col>
      <xdr:colOff>165100</xdr:colOff>
      <xdr:row>97</xdr:row>
      <xdr:rowOff>56961</xdr:rowOff>
    </xdr:to>
    <xdr:sp macro="" textlink="">
      <xdr:nvSpPr>
        <xdr:cNvPr id="254" name="楕円 253"/>
        <xdr:cNvSpPr/>
      </xdr:nvSpPr>
      <xdr:spPr>
        <a:xfrm>
          <a:off x="1968500" y="16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73488</xdr:rowOff>
    </xdr:from>
    <xdr:ext cx="534377" cy="259045"/>
    <xdr:sp macro="" textlink="">
      <xdr:nvSpPr>
        <xdr:cNvPr id="255" name="テキスト ボックス 254"/>
        <xdr:cNvSpPr txBox="1"/>
      </xdr:nvSpPr>
      <xdr:spPr>
        <a:xfrm>
          <a:off x="1752111" y="163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10714</xdr:rowOff>
    </xdr:from>
    <xdr:to>
      <xdr:col>6</xdr:col>
      <xdr:colOff>38100</xdr:colOff>
      <xdr:row>97</xdr:row>
      <xdr:rowOff>112314</xdr:rowOff>
    </xdr:to>
    <xdr:sp macro="" textlink="">
      <xdr:nvSpPr>
        <xdr:cNvPr id="256" name="楕円 255"/>
        <xdr:cNvSpPr/>
      </xdr:nvSpPr>
      <xdr:spPr>
        <a:xfrm>
          <a:off x="1079500" y="16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128841</xdr:rowOff>
    </xdr:from>
    <xdr:ext cx="534377" cy="259045"/>
    <xdr:sp macro="" textlink="">
      <xdr:nvSpPr>
        <xdr:cNvPr id="257" name="テキスト ボックス 256"/>
        <xdr:cNvSpPr txBox="1"/>
      </xdr:nvSpPr>
      <xdr:spPr>
        <a:xfrm>
          <a:off x="863111" y="164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94960</xdr:rowOff>
    </xdr:to>
    <xdr:cxnSp macro="">
      <xdr:nvCxnSpPr>
        <xdr:cNvPr id="288" name="直線コネクタ 287"/>
        <xdr:cNvCxnSpPr/>
      </xdr:nvCxnSpPr>
      <xdr:spPr>
        <a:xfrm>
          <a:off x="9639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97572</xdr:rowOff>
    </xdr:to>
    <xdr:cxnSp macro="">
      <xdr:nvCxnSpPr>
        <xdr:cNvPr id="291" name="直線コネクタ 290"/>
        <xdr:cNvCxnSpPr/>
      </xdr:nvCxnSpPr>
      <xdr:spPr>
        <a:xfrm flipV="1">
          <a:off x="8750300" y="678151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4" name="直線コネクタ 293"/>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297" name="直線コネクタ 296"/>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07" name="楕円 306"/>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08" name="労働費該当値テキスト"/>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09" name="楕円 308"/>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0" name="テキスト ボックス 309"/>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1" name="楕円 310"/>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2" name="テキスト ボックス 311"/>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3" name="楕円 312"/>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4" name="テキスト ボックス 313"/>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5" name="楕円 314"/>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6" name="テキスト ボックス 315"/>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42225</xdr:rowOff>
    </xdr:from>
    <xdr:to>
      <xdr:col>55</xdr:col>
      <xdr:colOff>0</xdr:colOff>
      <xdr:row>58</xdr:row>
      <xdr:rowOff>59659</xdr:rowOff>
    </xdr:to>
    <xdr:cxnSp macro="">
      <xdr:nvCxnSpPr>
        <xdr:cNvPr id="345" name="直線コネクタ 344"/>
        <xdr:cNvCxnSpPr/>
      </xdr:nvCxnSpPr>
      <xdr:spPr>
        <a:xfrm flipV="1">
          <a:off x="9639300" y="9986325"/>
          <a:ext cx="838200" cy="1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59659</xdr:rowOff>
    </xdr:from>
    <xdr:to>
      <xdr:col>50</xdr:col>
      <xdr:colOff>114300</xdr:colOff>
      <xdr:row>58</xdr:row>
      <xdr:rowOff>71143</xdr:rowOff>
    </xdr:to>
    <xdr:cxnSp macro="">
      <xdr:nvCxnSpPr>
        <xdr:cNvPr id="348" name="直線コネクタ 347"/>
        <xdr:cNvCxnSpPr/>
      </xdr:nvCxnSpPr>
      <xdr:spPr>
        <a:xfrm flipV="1">
          <a:off x="8750300" y="1000375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63134</xdr:rowOff>
    </xdr:from>
    <xdr:to>
      <xdr:col>45</xdr:col>
      <xdr:colOff>177800</xdr:colOff>
      <xdr:row>58</xdr:row>
      <xdr:rowOff>71143</xdr:rowOff>
    </xdr:to>
    <xdr:cxnSp macro="">
      <xdr:nvCxnSpPr>
        <xdr:cNvPr id="351" name="直線コネクタ 350"/>
        <xdr:cNvCxnSpPr/>
      </xdr:nvCxnSpPr>
      <xdr:spPr>
        <a:xfrm>
          <a:off x="7861300" y="10007234"/>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63134</xdr:rowOff>
    </xdr:from>
    <xdr:to>
      <xdr:col>41</xdr:col>
      <xdr:colOff>50800</xdr:colOff>
      <xdr:row>58</xdr:row>
      <xdr:rowOff>85134</xdr:rowOff>
    </xdr:to>
    <xdr:cxnSp macro="">
      <xdr:nvCxnSpPr>
        <xdr:cNvPr id="354" name="直線コネクタ 353"/>
        <xdr:cNvCxnSpPr/>
      </xdr:nvCxnSpPr>
      <xdr:spPr>
        <a:xfrm flipV="1">
          <a:off x="6972300" y="10007234"/>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162875</xdr:rowOff>
    </xdr:from>
    <xdr:to>
      <xdr:col>55</xdr:col>
      <xdr:colOff>50800</xdr:colOff>
      <xdr:row>58</xdr:row>
      <xdr:rowOff>93025</xdr:rowOff>
    </xdr:to>
    <xdr:sp macro="" textlink="">
      <xdr:nvSpPr>
        <xdr:cNvPr id="364" name="楕円 363"/>
        <xdr:cNvSpPr/>
      </xdr:nvSpPr>
      <xdr:spPr>
        <a:xfrm>
          <a:off x="104267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141302</xdr:rowOff>
    </xdr:from>
    <xdr:ext cx="534377" cy="259045"/>
    <xdr:sp macro="" textlink="">
      <xdr:nvSpPr>
        <xdr:cNvPr id="365" name="農林水産業費該当値テキスト"/>
        <xdr:cNvSpPr txBox="1"/>
      </xdr:nvSpPr>
      <xdr:spPr>
        <a:xfrm>
          <a:off x="10528300" y="99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xdr:rowOff>
    </xdr:from>
    <xdr:to>
      <xdr:col>50</xdr:col>
      <xdr:colOff>165100</xdr:colOff>
      <xdr:row>58</xdr:row>
      <xdr:rowOff>110459</xdr:rowOff>
    </xdr:to>
    <xdr:sp macro="" textlink="">
      <xdr:nvSpPr>
        <xdr:cNvPr id="366" name="楕円 365"/>
        <xdr:cNvSpPr/>
      </xdr:nvSpPr>
      <xdr:spPr>
        <a:xfrm>
          <a:off x="9588500" y="99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101586</xdr:rowOff>
    </xdr:from>
    <xdr:ext cx="534377" cy="259045"/>
    <xdr:sp macro="" textlink="">
      <xdr:nvSpPr>
        <xdr:cNvPr id="367" name="テキスト ボックス 366"/>
        <xdr:cNvSpPr txBox="1"/>
      </xdr:nvSpPr>
      <xdr:spPr>
        <a:xfrm>
          <a:off x="9372111" y="100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20343</xdr:rowOff>
    </xdr:from>
    <xdr:to>
      <xdr:col>46</xdr:col>
      <xdr:colOff>38100</xdr:colOff>
      <xdr:row>58</xdr:row>
      <xdr:rowOff>121943</xdr:rowOff>
    </xdr:to>
    <xdr:sp macro="" textlink="">
      <xdr:nvSpPr>
        <xdr:cNvPr id="368" name="楕円 367"/>
        <xdr:cNvSpPr/>
      </xdr:nvSpPr>
      <xdr:spPr>
        <a:xfrm>
          <a:off x="8699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113070</xdr:rowOff>
    </xdr:from>
    <xdr:ext cx="534377" cy="259045"/>
    <xdr:sp macro="" textlink="">
      <xdr:nvSpPr>
        <xdr:cNvPr id="369" name="テキスト ボックス 368"/>
        <xdr:cNvSpPr txBox="1"/>
      </xdr:nvSpPr>
      <xdr:spPr>
        <a:xfrm>
          <a:off x="8483111" y="100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12334</xdr:rowOff>
    </xdr:from>
    <xdr:to>
      <xdr:col>41</xdr:col>
      <xdr:colOff>101600</xdr:colOff>
      <xdr:row>58</xdr:row>
      <xdr:rowOff>113934</xdr:rowOff>
    </xdr:to>
    <xdr:sp macro="" textlink="">
      <xdr:nvSpPr>
        <xdr:cNvPr id="370" name="楕円 369"/>
        <xdr:cNvSpPr/>
      </xdr:nvSpPr>
      <xdr:spPr>
        <a:xfrm>
          <a:off x="7810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105061</xdr:rowOff>
    </xdr:from>
    <xdr:ext cx="534377" cy="259045"/>
    <xdr:sp macro="" textlink="">
      <xdr:nvSpPr>
        <xdr:cNvPr id="371" name="テキスト ボックス 370"/>
        <xdr:cNvSpPr txBox="1"/>
      </xdr:nvSpPr>
      <xdr:spPr>
        <a:xfrm>
          <a:off x="7594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34334</xdr:rowOff>
    </xdr:from>
    <xdr:to>
      <xdr:col>36</xdr:col>
      <xdr:colOff>165100</xdr:colOff>
      <xdr:row>58</xdr:row>
      <xdr:rowOff>135934</xdr:rowOff>
    </xdr:to>
    <xdr:sp macro="" textlink="">
      <xdr:nvSpPr>
        <xdr:cNvPr id="372" name="楕円 371"/>
        <xdr:cNvSpPr/>
      </xdr:nvSpPr>
      <xdr:spPr>
        <a:xfrm>
          <a:off x="6921500" y="99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127061</xdr:rowOff>
    </xdr:from>
    <xdr:ext cx="534377" cy="259045"/>
    <xdr:sp macro="" textlink="">
      <xdr:nvSpPr>
        <xdr:cNvPr id="373" name="テキスト ボックス 372"/>
        <xdr:cNvSpPr txBox="1"/>
      </xdr:nvSpPr>
      <xdr:spPr>
        <a:xfrm>
          <a:off x="6705111" y="100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91832</xdr:rowOff>
    </xdr:from>
    <xdr:to>
      <xdr:col>55</xdr:col>
      <xdr:colOff>0</xdr:colOff>
      <xdr:row>78</xdr:row>
      <xdr:rowOff>98369</xdr:rowOff>
    </xdr:to>
    <xdr:cxnSp macro="">
      <xdr:nvCxnSpPr>
        <xdr:cNvPr id="400" name="直線コネクタ 399"/>
        <xdr:cNvCxnSpPr/>
      </xdr:nvCxnSpPr>
      <xdr:spPr>
        <a:xfrm>
          <a:off x="9639300" y="13464932"/>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91832</xdr:rowOff>
    </xdr:from>
    <xdr:to>
      <xdr:col>50</xdr:col>
      <xdr:colOff>114300</xdr:colOff>
      <xdr:row>78</xdr:row>
      <xdr:rowOff>111536</xdr:rowOff>
    </xdr:to>
    <xdr:cxnSp macro="">
      <xdr:nvCxnSpPr>
        <xdr:cNvPr id="403" name="直線コネクタ 402"/>
        <xdr:cNvCxnSpPr/>
      </xdr:nvCxnSpPr>
      <xdr:spPr>
        <a:xfrm flipV="1">
          <a:off x="8750300" y="13464932"/>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108423</xdr:rowOff>
    </xdr:from>
    <xdr:to>
      <xdr:col>45</xdr:col>
      <xdr:colOff>177800</xdr:colOff>
      <xdr:row>78</xdr:row>
      <xdr:rowOff>111536</xdr:rowOff>
    </xdr:to>
    <xdr:cxnSp macro="">
      <xdr:nvCxnSpPr>
        <xdr:cNvPr id="406" name="直線コネクタ 405"/>
        <xdr:cNvCxnSpPr/>
      </xdr:nvCxnSpPr>
      <xdr:spPr>
        <a:xfrm>
          <a:off x="7861300" y="1348152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108423</xdr:rowOff>
    </xdr:from>
    <xdr:to>
      <xdr:col>41</xdr:col>
      <xdr:colOff>50800</xdr:colOff>
      <xdr:row>78</xdr:row>
      <xdr:rowOff>112063</xdr:rowOff>
    </xdr:to>
    <xdr:cxnSp macro="">
      <xdr:nvCxnSpPr>
        <xdr:cNvPr id="409" name="直線コネクタ 408"/>
        <xdr:cNvCxnSpPr/>
      </xdr:nvCxnSpPr>
      <xdr:spPr>
        <a:xfrm flipV="1">
          <a:off x="6972300" y="1348152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47569</xdr:rowOff>
    </xdr:from>
    <xdr:to>
      <xdr:col>55</xdr:col>
      <xdr:colOff>50800</xdr:colOff>
      <xdr:row>78</xdr:row>
      <xdr:rowOff>149169</xdr:rowOff>
    </xdr:to>
    <xdr:sp macro="" textlink="">
      <xdr:nvSpPr>
        <xdr:cNvPr id="419" name="楕円 418"/>
        <xdr:cNvSpPr/>
      </xdr:nvSpPr>
      <xdr:spPr>
        <a:xfrm>
          <a:off x="104267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133946</xdr:rowOff>
    </xdr:from>
    <xdr:ext cx="469744" cy="259045"/>
    <xdr:sp macro="" textlink="">
      <xdr:nvSpPr>
        <xdr:cNvPr id="420" name="商工費該当値テキスト"/>
        <xdr:cNvSpPr txBox="1"/>
      </xdr:nvSpPr>
      <xdr:spPr>
        <a:xfrm>
          <a:off x="10528300" y="133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41032</xdr:rowOff>
    </xdr:from>
    <xdr:to>
      <xdr:col>50</xdr:col>
      <xdr:colOff>165100</xdr:colOff>
      <xdr:row>78</xdr:row>
      <xdr:rowOff>142632</xdr:rowOff>
    </xdr:to>
    <xdr:sp macro="" textlink="">
      <xdr:nvSpPr>
        <xdr:cNvPr id="421" name="楕円 420"/>
        <xdr:cNvSpPr/>
      </xdr:nvSpPr>
      <xdr:spPr>
        <a:xfrm>
          <a:off x="95885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133759</xdr:rowOff>
    </xdr:from>
    <xdr:ext cx="534377" cy="259045"/>
    <xdr:sp macro="" textlink="">
      <xdr:nvSpPr>
        <xdr:cNvPr id="422" name="テキスト ボックス 421"/>
        <xdr:cNvSpPr txBox="1"/>
      </xdr:nvSpPr>
      <xdr:spPr>
        <a:xfrm>
          <a:off x="9372111" y="135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60736</xdr:rowOff>
    </xdr:from>
    <xdr:to>
      <xdr:col>46</xdr:col>
      <xdr:colOff>38100</xdr:colOff>
      <xdr:row>78</xdr:row>
      <xdr:rowOff>162336</xdr:rowOff>
    </xdr:to>
    <xdr:sp macro="" textlink="">
      <xdr:nvSpPr>
        <xdr:cNvPr id="423" name="楕円 422"/>
        <xdr:cNvSpPr/>
      </xdr:nvSpPr>
      <xdr:spPr>
        <a:xfrm>
          <a:off x="8699500" y="134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153463</xdr:rowOff>
    </xdr:from>
    <xdr:ext cx="469744" cy="259045"/>
    <xdr:sp macro="" textlink="">
      <xdr:nvSpPr>
        <xdr:cNvPr id="424" name="テキスト ボックス 423"/>
        <xdr:cNvSpPr txBox="1"/>
      </xdr:nvSpPr>
      <xdr:spPr>
        <a:xfrm>
          <a:off x="8515428" y="135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57623</xdr:rowOff>
    </xdr:from>
    <xdr:to>
      <xdr:col>41</xdr:col>
      <xdr:colOff>101600</xdr:colOff>
      <xdr:row>78</xdr:row>
      <xdr:rowOff>159223</xdr:rowOff>
    </xdr:to>
    <xdr:sp macro="" textlink="">
      <xdr:nvSpPr>
        <xdr:cNvPr id="425" name="楕円 424"/>
        <xdr:cNvSpPr/>
      </xdr:nvSpPr>
      <xdr:spPr>
        <a:xfrm>
          <a:off x="7810500" y="134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150350</xdr:rowOff>
    </xdr:from>
    <xdr:ext cx="469744" cy="259045"/>
    <xdr:sp macro="" textlink="">
      <xdr:nvSpPr>
        <xdr:cNvPr id="426" name="テキスト ボックス 425"/>
        <xdr:cNvSpPr txBox="1"/>
      </xdr:nvSpPr>
      <xdr:spPr>
        <a:xfrm>
          <a:off x="7626428" y="135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61263</xdr:rowOff>
    </xdr:from>
    <xdr:to>
      <xdr:col>36</xdr:col>
      <xdr:colOff>165100</xdr:colOff>
      <xdr:row>78</xdr:row>
      <xdr:rowOff>162863</xdr:rowOff>
    </xdr:to>
    <xdr:sp macro="" textlink="">
      <xdr:nvSpPr>
        <xdr:cNvPr id="427" name="楕円 426"/>
        <xdr:cNvSpPr/>
      </xdr:nvSpPr>
      <xdr:spPr>
        <a:xfrm>
          <a:off x="6921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153990</xdr:rowOff>
    </xdr:from>
    <xdr:ext cx="469744" cy="259045"/>
    <xdr:sp macro="" textlink="">
      <xdr:nvSpPr>
        <xdr:cNvPr id="428" name="テキスト ボックス 427"/>
        <xdr:cNvSpPr txBox="1"/>
      </xdr:nvSpPr>
      <xdr:spPr>
        <a:xfrm>
          <a:off x="6737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157242</xdr:rowOff>
    </xdr:from>
    <xdr:to>
      <xdr:col>55</xdr:col>
      <xdr:colOff>0</xdr:colOff>
      <xdr:row>97</xdr:row>
      <xdr:rowOff>50073</xdr:rowOff>
    </xdr:to>
    <xdr:cxnSp macro="">
      <xdr:nvCxnSpPr>
        <xdr:cNvPr id="457" name="直線コネクタ 456"/>
        <xdr:cNvCxnSpPr/>
      </xdr:nvCxnSpPr>
      <xdr:spPr>
        <a:xfrm>
          <a:off x="9639300" y="16616442"/>
          <a:ext cx="838200" cy="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155290</xdr:rowOff>
    </xdr:from>
    <xdr:to>
      <xdr:col>50</xdr:col>
      <xdr:colOff>114300</xdr:colOff>
      <xdr:row>96</xdr:row>
      <xdr:rowOff>157242</xdr:rowOff>
    </xdr:to>
    <xdr:cxnSp macro="">
      <xdr:nvCxnSpPr>
        <xdr:cNvPr id="460" name="直線コネクタ 459"/>
        <xdr:cNvCxnSpPr/>
      </xdr:nvCxnSpPr>
      <xdr:spPr>
        <a:xfrm>
          <a:off x="8750300" y="16614490"/>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30063</xdr:rowOff>
    </xdr:from>
    <xdr:to>
      <xdr:col>45</xdr:col>
      <xdr:colOff>177800</xdr:colOff>
      <xdr:row>96</xdr:row>
      <xdr:rowOff>155290</xdr:rowOff>
    </xdr:to>
    <xdr:cxnSp macro="">
      <xdr:nvCxnSpPr>
        <xdr:cNvPr id="463" name="直線コネクタ 462"/>
        <xdr:cNvCxnSpPr/>
      </xdr:nvCxnSpPr>
      <xdr:spPr>
        <a:xfrm>
          <a:off x="7861300" y="1648926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23205</xdr:rowOff>
    </xdr:from>
    <xdr:to>
      <xdr:col>41</xdr:col>
      <xdr:colOff>50800</xdr:colOff>
      <xdr:row>96</xdr:row>
      <xdr:rowOff>30063</xdr:rowOff>
    </xdr:to>
    <xdr:cxnSp macro="">
      <xdr:nvCxnSpPr>
        <xdr:cNvPr id="466" name="直線コネクタ 465"/>
        <xdr:cNvCxnSpPr/>
      </xdr:nvCxnSpPr>
      <xdr:spPr>
        <a:xfrm>
          <a:off x="6972300" y="16310955"/>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170723</xdr:rowOff>
    </xdr:from>
    <xdr:to>
      <xdr:col>55</xdr:col>
      <xdr:colOff>50800</xdr:colOff>
      <xdr:row>97</xdr:row>
      <xdr:rowOff>100873</xdr:rowOff>
    </xdr:to>
    <xdr:sp macro="" textlink="">
      <xdr:nvSpPr>
        <xdr:cNvPr id="476" name="楕円 475"/>
        <xdr:cNvSpPr/>
      </xdr:nvSpPr>
      <xdr:spPr>
        <a:xfrm>
          <a:off x="10426700" y="166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149150</xdr:rowOff>
    </xdr:from>
    <xdr:ext cx="534377" cy="259045"/>
    <xdr:sp macro="" textlink="">
      <xdr:nvSpPr>
        <xdr:cNvPr id="477" name="土木費該当値テキスト"/>
        <xdr:cNvSpPr txBox="1"/>
      </xdr:nvSpPr>
      <xdr:spPr>
        <a:xfrm>
          <a:off x="10528300" y="1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106442</xdr:rowOff>
    </xdr:from>
    <xdr:to>
      <xdr:col>50</xdr:col>
      <xdr:colOff>165100</xdr:colOff>
      <xdr:row>97</xdr:row>
      <xdr:rowOff>36592</xdr:rowOff>
    </xdr:to>
    <xdr:sp macro="" textlink="">
      <xdr:nvSpPr>
        <xdr:cNvPr id="478" name="楕円 477"/>
        <xdr:cNvSpPr/>
      </xdr:nvSpPr>
      <xdr:spPr>
        <a:xfrm>
          <a:off x="9588500" y="165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27719</xdr:rowOff>
    </xdr:from>
    <xdr:ext cx="534377" cy="259045"/>
    <xdr:sp macro="" textlink="">
      <xdr:nvSpPr>
        <xdr:cNvPr id="479" name="テキスト ボックス 478"/>
        <xdr:cNvSpPr txBox="1"/>
      </xdr:nvSpPr>
      <xdr:spPr>
        <a:xfrm>
          <a:off x="9372111" y="166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104490</xdr:rowOff>
    </xdr:from>
    <xdr:to>
      <xdr:col>46</xdr:col>
      <xdr:colOff>38100</xdr:colOff>
      <xdr:row>97</xdr:row>
      <xdr:rowOff>34640</xdr:rowOff>
    </xdr:to>
    <xdr:sp macro="" textlink="">
      <xdr:nvSpPr>
        <xdr:cNvPr id="480" name="楕円 479"/>
        <xdr:cNvSpPr/>
      </xdr:nvSpPr>
      <xdr:spPr>
        <a:xfrm>
          <a:off x="8699500" y="165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25767</xdr:rowOff>
    </xdr:from>
    <xdr:ext cx="534377" cy="259045"/>
    <xdr:sp macro="" textlink="">
      <xdr:nvSpPr>
        <xdr:cNvPr id="481" name="テキスト ボックス 480"/>
        <xdr:cNvSpPr txBox="1"/>
      </xdr:nvSpPr>
      <xdr:spPr>
        <a:xfrm>
          <a:off x="8483111" y="166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150713</xdr:rowOff>
    </xdr:from>
    <xdr:to>
      <xdr:col>41</xdr:col>
      <xdr:colOff>101600</xdr:colOff>
      <xdr:row>96</xdr:row>
      <xdr:rowOff>80863</xdr:rowOff>
    </xdr:to>
    <xdr:sp macro="" textlink="">
      <xdr:nvSpPr>
        <xdr:cNvPr id="482" name="楕円 481"/>
        <xdr:cNvSpPr/>
      </xdr:nvSpPr>
      <xdr:spPr>
        <a:xfrm>
          <a:off x="7810500" y="164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97390</xdr:rowOff>
    </xdr:from>
    <xdr:ext cx="534377" cy="259045"/>
    <xdr:sp macro="" textlink="">
      <xdr:nvSpPr>
        <xdr:cNvPr id="483" name="テキスト ボックス 482"/>
        <xdr:cNvSpPr txBox="1"/>
      </xdr:nvSpPr>
      <xdr:spPr>
        <a:xfrm>
          <a:off x="7594111" y="162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143855</xdr:rowOff>
    </xdr:from>
    <xdr:to>
      <xdr:col>36</xdr:col>
      <xdr:colOff>165100</xdr:colOff>
      <xdr:row>95</xdr:row>
      <xdr:rowOff>74005</xdr:rowOff>
    </xdr:to>
    <xdr:sp macro="" textlink="">
      <xdr:nvSpPr>
        <xdr:cNvPr id="484" name="楕円 483"/>
        <xdr:cNvSpPr/>
      </xdr:nvSpPr>
      <xdr:spPr>
        <a:xfrm>
          <a:off x="6921500" y="162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90532</xdr:rowOff>
    </xdr:from>
    <xdr:ext cx="534377" cy="259045"/>
    <xdr:sp macro="" textlink="">
      <xdr:nvSpPr>
        <xdr:cNvPr id="485" name="テキスト ボックス 484"/>
        <xdr:cNvSpPr txBox="1"/>
      </xdr:nvSpPr>
      <xdr:spPr>
        <a:xfrm>
          <a:off x="6705111" y="160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145643</xdr:rowOff>
    </xdr:from>
    <xdr:to>
      <xdr:col>85</xdr:col>
      <xdr:colOff>127000</xdr:colOff>
      <xdr:row>36</xdr:row>
      <xdr:rowOff>23548</xdr:rowOff>
    </xdr:to>
    <xdr:cxnSp macro="">
      <xdr:nvCxnSpPr>
        <xdr:cNvPr id="512" name="直線コネクタ 511"/>
        <xdr:cNvCxnSpPr/>
      </xdr:nvCxnSpPr>
      <xdr:spPr>
        <a:xfrm>
          <a:off x="15481300" y="6146393"/>
          <a:ext cx="8382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145643</xdr:rowOff>
    </xdr:from>
    <xdr:to>
      <xdr:col>81</xdr:col>
      <xdr:colOff>50800</xdr:colOff>
      <xdr:row>35</xdr:row>
      <xdr:rowOff>160480</xdr:rowOff>
    </xdr:to>
    <xdr:cxnSp macro="">
      <xdr:nvCxnSpPr>
        <xdr:cNvPr id="515" name="直線コネクタ 514"/>
        <xdr:cNvCxnSpPr/>
      </xdr:nvCxnSpPr>
      <xdr:spPr>
        <a:xfrm flipV="1">
          <a:off x="14592300" y="6146393"/>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160480</xdr:rowOff>
    </xdr:from>
    <xdr:to>
      <xdr:col>76</xdr:col>
      <xdr:colOff>114300</xdr:colOff>
      <xdr:row>35</xdr:row>
      <xdr:rowOff>160846</xdr:rowOff>
    </xdr:to>
    <xdr:cxnSp macro="">
      <xdr:nvCxnSpPr>
        <xdr:cNvPr id="518" name="直線コネクタ 517"/>
        <xdr:cNvCxnSpPr/>
      </xdr:nvCxnSpPr>
      <xdr:spPr>
        <a:xfrm flipV="1">
          <a:off x="13703300" y="616123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89683</xdr:rowOff>
    </xdr:from>
    <xdr:to>
      <xdr:col>71</xdr:col>
      <xdr:colOff>177800</xdr:colOff>
      <xdr:row>35</xdr:row>
      <xdr:rowOff>160846</xdr:rowOff>
    </xdr:to>
    <xdr:cxnSp macro="">
      <xdr:nvCxnSpPr>
        <xdr:cNvPr id="521" name="直線コネクタ 520"/>
        <xdr:cNvCxnSpPr/>
      </xdr:nvCxnSpPr>
      <xdr:spPr>
        <a:xfrm>
          <a:off x="12814300" y="6090433"/>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144198</xdr:rowOff>
    </xdr:from>
    <xdr:to>
      <xdr:col>85</xdr:col>
      <xdr:colOff>177800</xdr:colOff>
      <xdr:row>36</xdr:row>
      <xdr:rowOff>74348</xdr:rowOff>
    </xdr:to>
    <xdr:sp macro="" textlink="">
      <xdr:nvSpPr>
        <xdr:cNvPr id="531" name="楕円 530"/>
        <xdr:cNvSpPr/>
      </xdr:nvSpPr>
      <xdr:spPr>
        <a:xfrm>
          <a:off x="16268700" y="61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122625</xdr:rowOff>
    </xdr:from>
    <xdr:ext cx="534377" cy="259045"/>
    <xdr:sp macro="" textlink="">
      <xdr:nvSpPr>
        <xdr:cNvPr id="532" name="消防費該当値テキスト"/>
        <xdr:cNvSpPr txBox="1"/>
      </xdr:nvSpPr>
      <xdr:spPr>
        <a:xfrm>
          <a:off x="16370300" y="61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94843</xdr:rowOff>
    </xdr:from>
    <xdr:to>
      <xdr:col>81</xdr:col>
      <xdr:colOff>101600</xdr:colOff>
      <xdr:row>36</xdr:row>
      <xdr:rowOff>24993</xdr:rowOff>
    </xdr:to>
    <xdr:sp macro="" textlink="">
      <xdr:nvSpPr>
        <xdr:cNvPr id="533" name="楕円 532"/>
        <xdr:cNvSpPr/>
      </xdr:nvSpPr>
      <xdr:spPr>
        <a:xfrm>
          <a:off x="15430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16120</xdr:rowOff>
    </xdr:from>
    <xdr:ext cx="534377" cy="259045"/>
    <xdr:sp macro="" textlink="">
      <xdr:nvSpPr>
        <xdr:cNvPr id="534" name="テキスト ボックス 533"/>
        <xdr:cNvSpPr txBox="1"/>
      </xdr:nvSpPr>
      <xdr:spPr>
        <a:xfrm>
          <a:off x="15214111" y="61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109680</xdr:rowOff>
    </xdr:from>
    <xdr:to>
      <xdr:col>76</xdr:col>
      <xdr:colOff>165100</xdr:colOff>
      <xdr:row>36</xdr:row>
      <xdr:rowOff>39830</xdr:rowOff>
    </xdr:to>
    <xdr:sp macro="" textlink="">
      <xdr:nvSpPr>
        <xdr:cNvPr id="535" name="楕円 534"/>
        <xdr:cNvSpPr/>
      </xdr:nvSpPr>
      <xdr:spPr>
        <a:xfrm>
          <a:off x="14541500" y="6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30957</xdr:rowOff>
    </xdr:from>
    <xdr:ext cx="534377" cy="259045"/>
    <xdr:sp macro="" textlink="">
      <xdr:nvSpPr>
        <xdr:cNvPr id="536" name="テキスト ボックス 535"/>
        <xdr:cNvSpPr txBox="1"/>
      </xdr:nvSpPr>
      <xdr:spPr>
        <a:xfrm>
          <a:off x="14325111" y="62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110046</xdr:rowOff>
    </xdr:from>
    <xdr:to>
      <xdr:col>72</xdr:col>
      <xdr:colOff>38100</xdr:colOff>
      <xdr:row>36</xdr:row>
      <xdr:rowOff>40196</xdr:rowOff>
    </xdr:to>
    <xdr:sp macro="" textlink="">
      <xdr:nvSpPr>
        <xdr:cNvPr id="537" name="楕円 536"/>
        <xdr:cNvSpPr/>
      </xdr:nvSpPr>
      <xdr:spPr>
        <a:xfrm>
          <a:off x="13652500" y="61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31323</xdr:rowOff>
    </xdr:from>
    <xdr:ext cx="534377" cy="259045"/>
    <xdr:sp macro="" textlink="">
      <xdr:nvSpPr>
        <xdr:cNvPr id="538" name="テキスト ボックス 537"/>
        <xdr:cNvSpPr txBox="1"/>
      </xdr:nvSpPr>
      <xdr:spPr>
        <a:xfrm>
          <a:off x="13436111" y="62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38883</xdr:rowOff>
    </xdr:from>
    <xdr:to>
      <xdr:col>67</xdr:col>
      <xdr:colOff>101600</xdr:colOff>
      <xdr:row>35</xdr:row>
      <xdr:rowOff>140483</xdr:rowOff>
    </xdr:to>
    <xdr:sp macro="" textlink="">
      <xdr:nvSpPr>
        <xdr:cNvPr id="539" name="楕円 538"/>
        <xdr:cNvSpPr/>
      </xdr:nvSpPr>
      <xdr:spPr>
        <a:xfrm>
          <a:off x="127635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157010</xdr:rowOff>
    </xdr:from>
    <xdr:ext cx="534377" cy="259045"/>
    <xdr:sp macro="" textlink="">
      <xdr:nvSpPr>
        <xdr:cNvPr id="540" name="テキスト ボックス 539"/>
        <xdr:cNvSpPr txBox="1"/>
      </xdr:nvSpPr>
      <xdr:spPr>
        <a:xfrm>
          <a:off x="12547111" y="5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55434</xdr:rowOff>
    </xdr:from>
    <xdr:to>
      <xdr:col>85</xdr:col>
      <xdr:colOff>127000</xdr:colOff>
      <xdr:row>57</xdr:row>
      <xdr:rowOff>76003</xdr:rowOff>
    </xdr:to>
    <xdr:cxnSp macro="">
      <xdr:nvCxnSpPr>
        <xdr:cNvPr id="567" name="直線コネクタ 566"/>
        <xdr:cNvCxnSpPr/>
      </xdr:nvCxnSpPr>
      <xdr:spPr>
        <a:xfrm>
          <a:off x="15481300" y="9828084"/>
          <a:ext cx="8382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43976</xdr:rowOff>
    </xdr:from>
    <xdr:to>
      <xdr:col>81</xdr:col>
      <xdr:colOff>50800</xdr:colOff>
      <xdr:row>57</xdr:row>
      <xdr:rowOff>55434</xdr:rowOff>
    </xdr:to>
    <xdr:cxnSp macro="">
      <xdr:nvCxnSpPr>
        <xdr:cNvPr id="570" name="直線コネクタ 569"/>
        <xdr:cNvCxnSpPr/>
      </xdr:nvCxnSpPr>
      <xdr:spPr>
        <a:xfrm>
          <a:off x="14592300" y="9645176"/>
          <a:ext cx="889000" cy="18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21592</xdr:rowOff>
    </xdr:from>
    <xdr:to>
      <xdr:col>76</xdr:col>
      <xdr:colOff>114300</xdr:colOff>
      <xdr:row>56</xdr:row>
      <xdr:rowOff>43976</xdr:rowOff>
    </xdr:to>
    <xdr:cxnSp macro="">
      <xdr:nvCxnSpPr>
        <xdr:cNvPr id="573" name="直線コネクタ 572"/>
        <xdr:cNvCxnSpPr/>
      </xdr:nvCxnSpPr>
      <xdr:spPr>
        <a:xfrm>
          <a:off x="13703300" y="962279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21592</xdr:rowOff>
    </xdr:from>
    <xdr:to>
      <xdr:col>71</xdr:col>
      <xdr:colOff>177800</xdr:colOff>
      <xdr:row>57</xdr:row>
      <xdr:rowOff>53650</xdr:rowOff>
    </xdr:to>
    <xdr:cxnSp macro="">
      <xdr:nvCxnSpPr>
        <xdr:cNvPr id="576" name="直線コネクタ 575"/>
        <xdr:cNvCxnSpPr/>
      </xdr:nvCxnSpPr>
      <xdr:spPr>
        <a:xfrm flipV="1">
          <a:off x="12814300" y="9622792"/>
          <a:ext cx="889000" cy="2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25203</xdr:rowOff>
    </xdr:from>
    <xdr:to>
      <xdr:col>85</xdr:col>
      <xdr:colOff>177800</xdr:colOff>
      <xdr:row>57</xdr:row>
      <xdr:rowOff>126803</xdr:rowOff>
    </xdr:to>
    <xdr:sp macro="" textlink="">
      <xdr:nvSpPr>
        <xdr:cNvPr id="586" name="楕円 585"/>
        <xdr:cNvSpPr/>
      </xdr:nvSpPr>
      <xdr:spPr>
        <a:xfrm>
          <a:off x="16268700" y="97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111580</xdr:rowOff>
    </xdr:from>
    <xdr:ext cx="534377" cy="259045"/>
    <xdr:sp macro="" textlink="">
      <xdr:nvSpPr>
        <xdr:cNvPr id="587" name="教育費該当値テキスト"/>
        <xdr:cNvSpPr txBox="1"/>
      </xdr:nvSpPr>
      <xdr:spPr>
        <a:xfrm>
          <a:off x="16370300" y="97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4634</xdr:rowOff>
    </xdr:from>
    <xdr:to>
      <xdr:col>81</xdr:col>
      <xdr:colOff>101600</xdr:colOff>
      <xdr:row>57</xdr:row>
      <xdr:rowOff>106234</xdr:rowOff>
    </xdr:to>
    <xdr:sp macro="" textlink="">
      <xdr:nvSpPr>
        <xdr:cNvPr id="588" name="楕円 587"/>
        <xdr:cNvSpPr/>
      </xdr:nvSpPr>
      <xdr:spPr>
        <a:xfrm>
          <a:off x="154305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97361</xdr:rowOff>
    </xdr:from>
    <xdr:ext cx="534377" cy="259045"/>
    <xdr:sp macro="" textlink="">
      <xdr:nvSpPr>
        <xdr:cNvPr id="589" name="テキスト ボックス 588"/>
        <xdr:cNvSpPr txBox="1"/>
      </xdr:nvSpPr>
      <xdr:spPr>
        <a:xfrm>
          <a:off x="15214111" y="9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164626</xdr:rowOff>
    </xdr:from>
    <xdr:to>
      <xdr:col>76</xdr:col>
      <xdr:colOff>165100</xdr:colOff>
      <xdr:row>56</xdr:row>
      <xdr:rowOff>94776</xdr:rowOff>
    </xdr:to>
    <xdr:sp macro="" textlink="">
      <xdr:nvSpPr>
        <xdr:cNvPr id="590" name="楕円 589"/>
        <xdr:cNvSpPr/>
      </xdr:nvSpPr>
      <xdr:spPr>
        <a:xfrm>
          <a:off x="14541500" y="9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111303</xdr:rowOff>
    </xdr:from>
    <xdr:ext cx="534377" cy="259045"/>
    <xdr:sp macro="" textlink="">
      <xdr:nvSpPr>
        <xdr:cNvPr id="591" name="テキスト ボックス 590"/>
        <xdr:cNvSpPr txBox="1"/>
      </xdr:nvSpPr>
      <xdr:spPr>
        <a:xfrm>
          <a:off x="14325111" y="93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142242</xdr:rowOff>
    </xdr:from>
    <xdr:to>
      <xdr:col>72</xdr:col>
      <xdr:colOff>38100</xdr:colOff>
      <xdr:row>56</xdr:row>
      <xdr:rowOff>72392</xdr:rowOff>
    </xdr:to>
    <xdr:sp macro="" textlink="">
      <xdr:nvSpPr>
        <xdr:cNvPr id="592" name="楕円 591"/>
        <xdr:cNvSpPr/>
      </xdr:nvSpPr>
      <xdr:spPr>
        <a:xfrm>
          <a:off x="13652500" y="95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88919</xdr:rowOff>
    </xdr:from>
    <xdr:ext cx="599010" cy="259045"/>
    <xdr:sp macro="" textlink="">
      <xdr:nvSpPr>
        <xdr:cNvPr id="593" name="テキスト ボックス 592"/>
        <xdr:cNvSpPr txBox="1"/>
      </xdr:nvSpPr>
      <xdr:spPr>
        <a:xfrm>
          <a:off x="13403795" y="934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2850</xdr:rowOff>
    </xdr:from>
    <xdr:to>
      <xdr:col>67</xdr:col>
      <xdr:colOff>101600</xdr:colOff>
      <xdr:row>57</xdr:row>
      <xdr:rowOff>104450</xdr:rowOff>
    </xdr:to>
    <xdr:sp macro="" textlink="">
      <xdr:nvSpPr>
        <xdr:cNvPr id="594" name="楕円 593"/>
        <xdr:cNvSpPr/>
      </xdr:nvSpPr>
      <xdr:spPr>
        <a:xfrm>
          <a:off x="12763500" y="97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120977</xdr:rowOff>
    </xdr:from>
    <xdr:ext cx="534377" cy="259045"/>
    <xdr:sp macro="" textlink="">
      <xdr:nvSpPr>
        <xdr:cNvPr id="595" name="テキスト ボックス 594"/>
        <xdr:cNvSpPr txBox="1"/>
      </xdr:nvSpPr>
      <xdr:spPr>
        <a:xfrm>
          <a:off x="12547111" y="9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141515</xdr:rowOff>
    </xdr:from>
    <xdr:to>
      <xdr:col>85</xdr:col>
      <xdr:colOff>127000</xdr:colOff>
      <xdr:row>79</xdr:row>
      <xdr:rowOff>44450</xdr:rowOff>
    </xdr:to>
    <xdr:cxnSp macro="">
      <xdr:nvCxnSpPr>
        <xdr:cNvPr id="624" name="直線コネクタ 623"/>
        <xdr:cNvCxnSpPr/>
      </xdr:nvCxnSpPr>
      <xdr:spPr>
        <a:xfrm flipV="1">
          <a:off x="15481300" y="13514615"/>
          <a:ext cx="8382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37795</xdr:rowOff>
    </xdr:from>
    <xdr:to>
      <xdr:col>76</xdr:col>
      <xdr:colOff>114300</xdr:colOff>
      <xdr:row>79</xdr:row>
      <xdr:rowOff>44450</xdr:rowOff>
    </xdr:to>
    <xdr:cxnSp macro="">
      <xdr:nvCxnSpPr>
        <xdr:cNvPr id="630" name="直線コネクタ 629"/>
        <xdr:cNvCxnSpPr/>
      </xdr:nvCxnSpPr>
      <xdr:spPr>
        <a:xfrm>
          <a:off x="13703300" y="1358234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37795</xdr:rowOff>
    </xdr:from>
    <xdr:to>
      <xdr:col>71</xdr:col>
      <xdr:colOff>177800</xdr:colOff>
      <xdr:row>79</xdr:row>
      <xdr:rowOff>40182</xdr:rowOff>
    </xdr:to>
    <xdr:cxnSp macro="">
      <xdr:nvCxnSpPr>
        <xdr:cNvPr id="633" name="直線コネクタ 632"/>
        <xdr:cNvCxnSpPr/>
      </xdr:nvCxnSpPr>
      <xdr:spPr>
        <a:xfrm flipV="1">
          <a:off x="12814300" y="1358234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90715</xdr:rowOff>
    </xdr:from>
    <xdr:to>
      <xdr:col>85</xdr:col>
      <xdr:colOff>177800</xdr:colOff>
      <xdr:row>79</xdr:row>
      <xdr:rowOff>20865</xdr:rowOff>
    </xdr:to>
    <xdr:sp macro="" textlink="">
      <xdr:nvSpPr>
        <xdr:cNvPr id="643" name="楕円 642"/>
        <xdr:cNvSpPr/>
      </xdr:nvSpPr>
      <xdr:spPr>
        <a:xfrm>
          <a:off x="16268700" y="134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4" name="災害復旧費該当値テキスト"/>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158445</xdr:rowOff>
    </xdr:from>
    <xdr:to>
      <xdr:col>72</xdr:col>
      <xdr:colOff>38100</xdr:colOff>
      <xdr:row>79</xdr:row>
      <xdr:rowOff>88595</xdr:rowOff>
    </xdr:to>
    <xdr:sp macro="" textlink="">
      <xdr:nvSpPr>
        <xdr:cNvPr id="649" name="楕円 648"/>
        <xdr:cNvSpPr/>
      </xdr:nvSpPr>
      <xdr:spPr>
        <a:xfrm>
          <a:off x="136525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79722</xdr:rowOff>
    </xdr:from>
    <xdr:ext cx="378565" cy="259045"/>
    <xdr:sp macro="" textlink="">
      <xdr:nvSpPr>
        <xdr:cNvPr id="650" name="テキスト ボックス 649"/>
        <xdr:cNvSpPr txBox="1"/>
      </xdr:nvSpPr>
      <xdr:spPr>
        <a:xfrm>
          <a:off x="13514017" y="1362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160832</xdr:rowOff>
    </xdr:from>
    <xdr:to>
      <xdr:col>67</xdr:col>
      <xdr:colOff>101600</xdr:colOff>
      <xdr:row>79</xdr:row>
      <xdr:rowOff>90982</xdr:rowOff>
    </xdr:to>
    <xdr:sp macro="" textlink="">
      <xdr:nvSpPr>
        <xdr:cNvPr id="651" name="楕円 650"/>
        <xdr:cNvSpPr/>
      </xdr:nvSpPr>
      <xdr:spPr>
        <a:xfrm>
          <a:off x="12763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82109</xdr:rowOff>
    </xdr:from>
    <xdr:ext cx="378565" cy="259045"/>
    <xdr:sp macro="" textlink="">
      <xdr:nvSpPr>
        <xdr:cNvPr id="652" name="テキスト ボックス 651"/>
        <xdr:cNvSpPr txBox="1"/>
      </xdr:nvSpPr>
      <xdr:spPr>
        <a:xfrm>
          <a:off x="12625017" y="1362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1884</xdr:rowOff>
    </xdr:from>
    <xdr:to>
      <xdr:col>85</xdr:col>
      <xdr:colOff>127000</xdr:colOff>
      <xdr:row>98</xdr:row>
      <xdr:rowOff>14804</xdr:rowOff>
    </xdr:to>
    <xdr:cxnSp macro="">
      <xdr:nvCxnSpPr>
        <xdr:cNvPr id="679" name="直線コネクタ 678"/>
        <xdr:cNvCxnSpPr/>
      </xdr:nvCxnSpPr>
      <xdr:spPr>
        <a:xfrm>
          <a:off x="15481300" y="16803984"/>
          <a:ext cx="8382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1884</xdr:rowOff>
    </xdr:from>
    <xdr:to>
      <xdr:col>81</xdr:col>
      <xdr:colOff>50800</xdr:colOff>
      <xdr:row>98</xdr:row>
      <xdr:rowOff>26879</xdr:rowOff>
    </xdr:to>
    <xdr:cxnSp macro="">
      <xdr:nvCxnSpPr>
        <xdr:cNvPr id="682" name="直線コネクタ 681"/>
        <xdr:cNvCxnSpPr/>
      </xdr:nvCxnSpPr>
      <xdr:spPr>
        <a:xfrm flipV="1">
          <a:off x="14592300" y="16803984"/>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26521</xdr:rowOff>
    </xdr:from>
    <xdr:to>
      <xdr:col>76</xdr:col>
      <xdr:colOff>114300</xdr:colOff>
      <xdr:row>98</xdr:row>
      <xdr:rowOff>26879</xdr:rowOff>
    </xdr:to>
    <xdr:cxnSp macro="">
      <xdr:nvCxnSpPr>
        <xdr:cNvPr id="685" name="直線コネクタ 684"/>
        <xdr:cNvCxnSpPr/>
      </xdr:nvCxnSpPr>
      <xdr:spPr>
        <a:xfrm>
          <a:off x="13703300" y="168286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26521</xdr:rowOff>
    </xdr:from>
    <xdr:to>
      <xdr:col>71</xdr:col>
      <xdr:colOff>177800</xdr:colOff>
      <xdr:row>98</xdr:row>
      <xdr:rowOff>33012</xdr:rowOff>
    </xdr:to>
    <xdr:cxnSp macro="">
      <xdr:nvCxnSpPr>
        <xdr:cNvPr id="688" name="直線コネクタ 687"/>
        <xdr:cNvCxnSpPr/>
      </xdr:nvCxnSpPr>
      <xdr:spPr>
        <a:xfrm flipV="1">
          <a:off x="12814300" y="16828621"/>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135454</xdr:rowOff>
    </xdr:from>
    <xdr:to>
      <xdr:col>85</xdr:col>
      <xdr:colOff>177800</xdr:colOff>
      <xdr:row>98</xdr:row>
      <xdr:rowOff>65604</xdr:rowOff>
    </xdr:to>
    <xdr:sp macro="" textlink="">
      <xdr:nvSpPr>
        <xdr:cNvPr id="698" name="楕円 697"/>
        <xdr:cNvSpPr/>
      </xdr:nvSpPr>
      <xdr:spPr>
        <a:xfrm>
          <a:off x="16268700" y="167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122534</xdr:rowOff>
    </xdr:from>
    <xdr:to>
      <xdr:col>81</xdr:col>
      <xdr:colOff>101600</xdr:colOff>
      <xdr:row>98</xdr:row>
      <xdr:rowOff>52684</xdr:rowOff>
    </xdr:to>
    <xdr:sp macro="" textlink="">
      <xdr:nvSpPr>
        <xdr:cNvPr id="700" name="楕円 699"/>
        <xdr:cNvSpPr/>
      </xdr:nvSpPr>
      <xdr:spPr>
        <a:xfrm>
          <a:off x="15430500" y="16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43811</xdr:rowOff>
    </xdr:from>
    <xdr:ext cx="534377" cy="259045"/>
    <xdr:sp macro="" textlink="">
      <xdr:nvSpPr>
        <xdr:cNvPr id="701" name="テキスト ボックス 700"/>
        <xdr:cNvSpPr txBox="1"/>
      </xdr:nvSpPr>
      <xdr:spPr>
        <a:xfrm>
          <a:off x="15214111" y="168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147529</xdr:rowOff>
    </xdr:from>
    <xdr:to>
      <xdr:col>76</xdr:col>
      <xdr:colOff>165100</xdr:colOff>
      <xdr:row>98</xdr:row>
      <xdr:rowOff>77679</xdr:rowOff>
    </xdr:to>
    <xdr:sp macro="" textlink="">
      <xdr:nvSpPr>
        <xdr:cNvPr id="702" name="楕円 701"/>
        <xdr:cNvSpPr/>
      </xdr:nvSpPr>
      <xdr:spPr>
        <a:xfrm>
          <a:off x="14541500" y="167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68806</xdr:rowOff>
    </xdr:from>
    <xdr:ext cx="534377" cy="259045"/>
    <xdr:sp macro="" textlink="">
      <xdr:nvSpPr>
        <xdr:cNvPr id="703" name="テキスト ボックス 702"/>
        <xdr:cNvSpPr txBox="1"/>
      </xdr:nvSpPr>
      <xdr:spPr>
        <a:xfrm>
          <a:off x="14325111" y="168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147171</xdr:rowOff>
    </xdr:from>
    <xdr:to>
      <xdr:col>72</xdr:col>
      <xdr:colOff>38100</xdr:colOff>
      <xdr:row>98</xdr:row>
      <xdr:rowOff>77321</xdr:rowOff>
    </xdr:to>
    <xdr:sp macro="" textlink="">
      <xdr:nvSpPr>
        <xdr:cNvPr id="704" name="楕円 703"/>
        <xdr:cNvSpPr/>
      </xdr:nvSpPr>
      <xdr:spPr>
        <a:xfrm>
          <a:off x="13652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68448</xdr:rowOff>
    </xdr:from>
    <xdr:ext cx="534377" cy="259045"/>
    <xdr:sp macro="" textlink="">
      <xdr:nvSpPr>
        <xdr:cNvPr id="705" name="テキスト ボックス 704"/>
        <xdr:cNvSpPr txBox="1"/>
      </xdr:nvSpPr>
      <xdr:spPr>
        <a:xfrm>
          <a:off x="13436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153662</xdr:rowOff>
    </xdr:from>
    <xdr:to>
      <xdr:col>67</xdr:col>
      <xdr:colOff>101600</xdr:colOff>
      <xdr:row>98</xdr:row>
      <xdr:rowOff>83812</xdr:rowOff>
    </xdr:to>
    <xdr:sp macro="" textlink="">
      <xdr:nvSpPr>
        <xdr:cNvPr id="706" name="楕円 705"/>
        <xdr:cNvSpPr/>
      </xdr:nvSpPr>
      <xdr:spPr>
        <a:xfrm>
          <a:off x="12763500" y="167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74939</xdr:rowOff>
    </xdr:from>
    <xdr:ext cx="534377" cy="259045"/>
    <xdr:sp macro="" textlink="">
      <xdr:nvSpPr>
        <xdr:cNvPr id="707" name="テキスト ボックス 706"/>
        <xdr:cNvSpPr txBox="1"/>
      </xdr:nvSpPr>
      <xdr:spPr>
        <a:xfrm>
          <a:off x="12547111" y="16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ea"/>
              <a:ea typeface="+mn-ea"/>
              <a:cs typeface="+mn-cs"/>
            </a:rPr>
            <a:t>類似団体平均と比べて全ての項目で住民一人当たりのコストが低い値となっている。</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前年度対比で</a:t>
          </a:r>
          <a:r>
            <a:rPr kumimoji="1" lang="ja-JP" altLang="en-US" sz="1000">
              <a:solidFill>
                <a:schemeClr val="dk1"/>
              </a:solidFill>
              <a:effectLst/>
              <a:latin typeface="+mn-ea"/>
              <a:ea typeface="+mn-ea"/>
              <a:cs typeface="+mn-cs"/>
            </a:rPr>
            <a:t>大きく</a:t>
          </a:r>
          <a:r>
            <a:rPr kumimoji="1" lang="ja-JP" altLang="ja-JP" sz="1000">
              <a:solidFill>
                <a:schemeClr val="dk1"/>
              </a:solidFill>
              <a:effectLst/>
              <a:latin typeface="+mn-ea"/>
              <a:ea typeface="+mn-ea"/>
              <a:cs typeface="+mn-cs"/>
            </a:rPr>
            <a:t>減少した</a:t>
          </a:r>
          <a:r>
            <a:rPr kumimoji="1" lang="ja-JP" altLang="en-US" sz="1000">
              <a:solidFill>
                <a:schemeClr val="dk1"/>
              </a:solidFill>
              <a:effectLst/>
              <a:latin typeface="+mn-ea"/>
              <a:ea typeface="+mn-ea"/>
              <a:cs typeface="+mn-cs"/>
            </a:rPr>
            <a:t>ものは、土木費で住民一人当たり</a:t>
          </a:r>
          <a:r>
            <a:rPr kumimoji="1" lang="en-US" altLang="ja-JP" sz="1000">
              <a:solidFill>
                <a:schemeClr val="dk1"/>
              </a:solidFill>
              <a:effectLst/>
              <a:latin typeface="+mn-ea"/>
              <a:ea typeface="+mn-ea"/>
              <a:cs typeface="+mn-cs"/>
            </a:rPr>
            <a:t>8,436</a:t>
          </a:r>
          <a:r>
            <a:rPr kumimoji="1" lang="ja-JP" altLang="en-US" sz="1000">
              <a:solidFill>
                <a:schemeClr val="dk1"/>
              </a:solidFill>
              <a:effectLst/>
              <a:latin typeface="+mn-ea"/>
              <a:ea typeface="+mn-ea"/>
              <a:cs typeface="+mn-cs"/>
            </a:rPr>
            <a:t>円減少し</a:t>
          </a:r>
          <a:r>
            <a:rPr kumimoji="1" lang="en-US" altLang="ja-JP" sz="1000">
              <a:solidFill>
                <a:schemeClr val="dk1"/>
              </a:solidFill>
              <a:effectLst/>
              <a:latin typeface="+mn-ea"/>
              <a:ea typeface="+mn-ea"/>
              <a:cs typeface="+mn-cs"/>
            </a:rPr>
            <a:t>44,262</a:t>
          </a:r>
          <a:r>
            <a:rPr kumimoji="1" lang="ja-JP" altLang="en-US" sz="1000">
              <a:solidFill>
                <a:schemeClr val="dk1"/>
              </a:solidFill>
              <a:effectLst/>
              <a:latin typeface="+mn-ea"/>
              <a:ea typeface="+mn-ea"/>
              <a:cs typeface="+mn-cs"/>
            </a:rPr>
            <a:t>円となり直近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年間で最も低い値となっている。これは、令和</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年度に完了した</a:t>
          </a:r>
          <a:r>
            <a:rPr kumimoji="1" lang="ja-JP" altLang="ja-JP" sz="1000">
              <a:solidFill>
                <a:schemeClr val="dk1"/>
              </a:solidFill>
              <a:effectLst/>
              <a:latin typeface="+mn-ea"/>
              <a:ea typeface="+mn-ea"/>
              <a:cs typeface="+mn-cs"/>
            </a:rPr>
            <a:t>広域幹線道路新設改良工事</a:t>
          </a:r>
          <a:r>
            <a:rPr kumimoji="1" lang="ja-JP" altLang="en-US" sz="1000">
              <a:solidFill>
                <a:schemeClr val="dk1"/>
              </a:solidFill>
              <a:effectLst/>
              <a:latin typeface="+mn-ea"/>
              <a:ea typeface="+mn-ea"/>
              <a:cs typeface="+mn-cs"/>
            </a:rPr>
            <a:t>の事業費が減少したことや一般市道新設改良工事の事業費が減少したことが要因として挙げられる。今後は、既存道路の維持補修に費用を要することが見込まれるため今後も同水準での推移が見込まれる。また、教育費は、住民一人当たり</a:t>
          </a:r>
          <a:r>
            <a:rPr kumimoji="1" lang="en-US" altLang="ja-JP" sz="1000">
              <a:solidFill>
                <a:schemeClr val="dk1"/>
              </a:solidFill>
              <a:effectLst/>
              <a:latin typeface="+mn-ea"/>
              <a:ea typeface="+mn-ea"/>
              <a:cs typeface="+mn-cs"/>
            </a:rPr>
            <a:t>4,499</a:t>
          </a:r>
          <a:r>
            <a:rPr kumimoji="1" lang="ja-JP" altLang="en-US" sz="1000">
              <a:solidFill>
                <a:schemeClr val="dk1"/>
              </a:solidFill>
              <a:effectLst/>
              <a:latin typeface="+mn-ea"/>
              <a:ea typeface="+mn-ea"/>
              <a:cs typeface="+mn-cs"/>
            </a:rPr>
            <a:t>円減少し</a:t>
          </a:r>
          <a:r>
            <a:rPr kumimoji="1" lang="en-US" altLang="ja-JP" sz="1000">
              <a:solidFill>
                <a:schemeClr val="dk1"/>
              </a:solidFill>
              <a:effectLst/>
              <a:latin typeface="+mn-ea"/>
              <a:ea typeface="+mn-ea"/>
              <a:cs typeface="+mn-cs"/>
            </a:rPr>
            <a:t>51,432</a:t>
          </a:r>
          <a:r>
            <a:rPr kumimoji="1" lang="ja-JP" altLang="en-US" sz="1000">
              <a:solidFill>
                <a:schemeClr val="dk1"/>
              </a:solidFill>
              <a:effectLst/>
              <a:latin typeface="+mn-ea"/>
              <a:ea typeface="+mn-ea"/>
              <a:cs typeface="+mn-cs"/>
            </a:rPr>
            <a:t>円となりこちらも直近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年間で最も低い値となっている。これは、市内各小中学校への</a:t>
          </a:r>
          <a:r>
            <a:rPr kumimoji="1" lang="en-US" altLang="ja-JP" sz="1000">
              <a:solidFill>
                <a:schemeClr val="dk1"/>
              </a:solidFill>
              <a:effectLst/>
              <a:latin typeface="+mn-ea"/>
              <a:ea typeface="+mn-ea"/>
              <a:cs typeface="+mn-cs"/>
            </a:rPr>
            <a:t>LED</a:t>
          </a:r>
          <a:r>
            <a:rPr kumimoji="1" lang="ja-JP" altLang="en-US" sz="1000">
              <a:solidFill>
                <a:schemeClr val="dk1"/>
              </a:solidFill>
              <a:effectLst/>
              <a:latin typeface="+mn-ea"/>
              <a:ea typeface="+mn-ea"/>
              <a:cs typeface="+mn-cs"/>
            </a:rPr>
            <a:t>照明器具の設置や玉里学園義務教育学校のグラウンド整備工事が完了したことが要因として挙げられる。今後は、市内小学校の長寿命化や改修工事による増加が見込まれることから類似団体平均を上回らないように努める。</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　前年度対比で大きく増加したものは、民生費で住民一人当たり</a:t>
          </a:r>
          <a:r>
            <a:rPr kumimoji="1" lang="en-US" altLang="ja-JP" sz="1000">
              <a:solidFill>
                <a:schemeClr val="dk1"/>
              </a:solidFill>
              <a:effectLst/>
              <a:latin typeface="+mn-ea"/>
              <a:ea typeface="+mn-ea"/>
              <a:cs typeface="+mn-cs"/>
            </a:rPr>
            <a:t>4,376</a:t>
          </a:r>
          <a:r>
            <a:rPr kumimoji="1" lang="ja-JP" altLang="en-US" sz="1000">
              <a:solidFill>
                <a:schemeClr val="dk1"/>
              </a:solidFill>
              <a:effectLst/>
              <a:latin typeface="+mn-ea"/>
              <a:ea typeface="+mn-ea"/>
              <a:cs typeface="+mn-cs"/>
            </a:rPr>
            <a:t>円増加し</a:t>
          </a:r>
          <a:r>
            <a:rPr kumimoji="1" lang="en-US" altLang="ja-JP" sz="1000">
              <a:solidFill>
                <a:schemeClr val="dk1"/>
              </a:solidFill>
              <a:effectLst/>
              <a:latin typeface="+mn-ea"/>
              <a:ea typeface="+mn-ea"/>
              <a:cs typeface="+mn-cs"/>
            </a:rPr>
            <a:t>170,308</a:t>
          </a:r>
          <a:r>
            <a:rPr kumimoji="1" lang="ja-JP" altLang="en-US" sz="1000">
              <a:solidFill>
                <a:schemeClr val="dk1"/>
              </a:solidFill>
              <a:effectLst/>
              <a:latin typeface="+mn-ea"/>
              <a:ea typeface="+mn-ea"/>
              <a:cs typeface="+mn-cs"/>
            </a:rPr>
            <a:t>円となっている。これは、物価高騰対策として実施した</a:t>
          </a:r>
          <a:r>
            <a:rPr kumimoji="1" lang="ja-JP" altLang="ja-JP" sz="1000">
              <a:solidFill>
                <a:schemeClr val="dk1"/>
              </a:solidFill>
              <a:effectLst/>
              <a:latin typeface="+mn-ea"/>
              <a:ea typeface="+mn-ea"/>
              <a:cs typeface="+mn-cs"/>
            </a:rPr>
            <a:t>価格高騰重点支援給付金や子育て世帯臨時応援給付金</a:t>
          </a:r>
          <a:r>
            <a:rPr kumimoji="1" lang="ja-JP" altLang="en-US" sz="1000">
              <a:solidFill>
                <a:schemeClr val="dk1"/>
              </a:solidFill>
              <a:effectLst/>
              <a:latin typeface="+mn-ea"/>
              <a:ea typeface="+mn-ea"/>
              <a:cs typeface="+mn-cs"/>
            </a:rPr>
            <a:t>等の臨時的なものや障害者自立支援給付金等の経常的なものの増加が</a:t>
          </a:r>
          <a:r>
            <a:rPr kumimoji="1" lang="ja-JP" altLang="ja-JP" sz="1000">
              <a:solidFill>
                <a:schemeClr val="dk1"/>
              </a:solidFill>
              <a:effectLst/>
              <a:latin typeface="+mn-ea"/>
              <a:ea typeface="+mn-ea"/>
              <a:cs typeface="+mn-cs"/>
            </a:rPr>
            <a:t>要因として挙げられる。</a:t>
          </a:r>
          <a:r>
            <a:rPr kumimoji="1" lang="ja-JP" altLang="en-US" sz="1000">
              <a:solidFill>
                <a:schemeClr val="dk1"/>
              </a:solidFill>
              <a:effectLst/>
              <a:latin typeface="+mn-ea"/>
              <a:ea typeface="+mn-ea"/>
              <a:cs typeface="+mn-cs"/>
            </a:rPr>
            <a:t>また、農林水産業費は、住民一人当たリ</a:t>
          </a:r>
          <a:r>
            <a:rPr kumimoji="1" lang="en-US" altLang="ja-JP" sz="1000">
              <a:solidFill>
                <a:schemeClr val="dk1"/>
              </a:solidFill>
              <a:effectLst/>
              <a:latin typeface="+mn-ea"/>
              <a:ea typeface="+mn-ea"/>
              <a:cs typeface="+mn-cs"/>
            </a:rPr>
            <a:t>2,288</a:t>
          </a:r>
          <a:r>
            <a:rPr kumimoji="1" lang="ja-JP" altLang="en-US" sz="1000">
              <a:solidFill>
                <a:schemeClr val="dk1"/>
              </a:solidFill>
              <a:effectLst/>
              <a:latin typeface="+mn-ea"/>
              <a:ea typeface="+mn-ea"/>
              <a:cs typeface="+mn-cs"/>
            </a:rPr>
            <a:t>円増加し</a:t>
          </a:r>
          <a:r>
            <a:rPr kumimoji="1" lang="en-US" altLang="ja-JP" sz="1000">
              <a:solidFill>
                <a:schemeClr val="dk1"/>
              </a:solidFill>
              <a:effectLst/>
              <a:latin typeface="+mn-ea"/>
              <a:ea typeface="+mn-ea"/>
              <a:cs typeface="+mn-cs"/>
            </a:rPr>
            <a:t>22,792</a:t>
          </a:r>
          <a:r>
            <a:rPr kumimoji="1" lang="ja-JP" altLang="en-US" sz="1000">
              <a:solidFill>
                <a:schemeClr val="dk1"/>
              </a:solidFill>
              <a:effectLst/>
              <a:latin typeface="+mn-ea"/>
              <a:ea typeface="+mn-ea"/>
              <a:cs typeface="+mn-cs"/>
            </a:rPr>
            <a:t>円となっており、直近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高い値となっている。これは、電気料金の高騰や施設補修費が増加したことによる基幹水利施設の維持管理費の増加が要因として挙げられる。今後は、高齢化に伴う給付費の増加や物価高騰による人件費や維持補修費等の高止まりが見込まれることから事業のスクラップアンドビルドに注力していく必要がある。</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歳入では前年対比</a:t>
          </a:r>
          <a:r>
            <a:rPr kumimoji="1" lang="en-US" altLang="ja-JP" sz="1200">
              <a:latin typeface="+mn-ea"/>
              <a:ea typeface="+mn-ea"/>
            </a:rPr>
            <a:t>182</a:t>
          </a:r>
          <a:r>
            <a:rPr kumimoji="1" lang="ja-JP" altLang="en-US" sz="1200">
              <a:latin typeface="+mn-ea"/>
              <a:ea typeface="+mn-ea"/>
            </a:rPr>
            <a:t>百万円の減、歳出では前年対比</a:t>
          </a:r>
          <a:r>
            <a:rPr kumimoji="1" lang="en-US" altLang="ja-JP" sz="1200">
              <a:latin typeface="+mn-ea"/>
              <a:ea typeface="+mn-ea"/>
            </a:rPr>
            <a:t>458</a:t>
          </a:r>
          <a:r>
            <a:rPr kumimoji="1" lang="ja-JP" altLang="en-US" sz="1200">
              <a:latin typeface="+mn-ea"/>
              <a:ea typeface="+mn-ea"/>
            </a:rPr>
            <a:t>百万円の減となった。歳出の減が歳入の減を上回り、昨年度の実質収支より今年度の実質収支が上回ったため、単年度収支は黒字となったが、財政調整基金を</a:t>
          </a:r>
          <a:r>
            <a:rPr kumimoji="1" lang="en-US" altLang="ja-JP" sz="1200">
              <a:latin typeface="+mn-ea"/>
              <a:ea typeface="+mn-ea"/>
            </a:rPr>
            <a:t>439</a:t>
          </a:r>
          <a:r>
            <a:rPr kumimoji="1" lang="ja-JP" altLang="en-US" sz="1200">
              <a:latin typeface="+mn-ea"/>
              <a:ea typeface="+mn-ea"/>
            </a:rPr>
            <a:t>百万円取崩したことにより実質単年度収支は赤字となった。今後は、物価高騰による経常経費の増加や公共施設の老朽化に伴う維持管理費の増加が見込まれることから、より適切な財源確保と事業規模の精査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latin typeface="+mn-ea"/>
              <a:ea typeface="+mn-ea"/>
            </a:rPr>
            <a:t>一般会計では、歳入歳出総額ともに減少となったが、広域幹線道路整備工事や玉里学園義務教育学校のグラウンド整備工事等の事業が完了したことに伴い歳入額と比較し歳出額が減少したため黒字額が増加した。</a:t>
          </a:r>
          <a:endParaRPr kumimoji="1" lang="en-US" altLang="ja-JP" sz="1400" baseline="0">
            <a:latin typeface="+mn-ea"/>
            <a:ea typeface="+mn-ea"/>
          </a:endParaRPr>
        </a:p>
        <a:p>
          <a:r>
            <a:rPr kumimoji="1" lang="ja-JP" altLang="en-US" sz="1400" baseline="0">
              <a:latin typeface="+mn-ea"/>
              <a:ea typeface="+mn-ea"/>
            </a:rPr>
            <a:t>　介護保険特別会計（保険事業勘定）は、歳入歳出額がともに増加しており、市内介護施設の新規開設に対する補助金の増加や介護老人福祉施設サービス給付費負担金等が利用件数の増加により歳出額が増え黒字額が減少した。今後も高齢化により利用件数が伸びることが見込まれるため給付の適正化に努めていく。</a:t>
          </a:r>
          <a:endParaRPr kumimoji="1" lang="en-US" altLang="ja-JP" sz="1400" baseline="0">
            <a:latin typeface="+mn-ea"/>
            <a:ea typeface="+mn-ea"/>
          </a:endParaRPr>
        </a:p>
        <a:p>
          <a:r>
            <a:rPr kumimoji="1" lang="ja-JP" altLang="en-US" sz="1400" baseline="0">
              <a:latin typeface="+mn-ea"/>
              <a:ea typeface="+mn-ea"/>
            </a:rPr>
            <a:t>　国民健康保険特別会計（事業勘定）は、歳入歳出額がともに増加しており、一人当たりの医療費の増加等により医療給付費負担金や後期高齢者支援金等分負担金が増加したことで歳出額が増え黒字額が減少した。今後も、高齢化と並行して被保険者の減少が見込まれることから保険税の適正化に努めていく。</a:t>
          </a:r>
          <a:endParaRPr kumimoji="1" lang="en-US" altLang="ja-JP" sz="1400" baseline="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元利償還金は、玉里義務教育学校建設事業費等（合併特例債）の償還進捗により増加したことで「元利償還金等」は前年度と比べて</a:t>
          </a:r>
          <a:r>
            <a:rPr kumimoji="1" lang="en-US" altLang="ja-JP" sz="1100">
              <a:latin typeface="+mn-ea"/>
              <a:ea typeface="+mn-ea"/>
            </a:rPr>
            <a:t>27</a:t>
          </a:r>
          <a:r>
            <a:rPr kumimoji="1" lang="ja-JP" altLang="en-US" sz="1100">
              <a:latin typeface="+mn-ea"/>
              <a:ea typeface="+mn-ea"/>
            </a:rPr>
            <a:t>百万円増となった。</a:t>
          </a:r>
          <a:r>
            <a:rPr kumimoji="1" lang="ja-JP" altLang="ja-JP" sz="1100">
              <a:solidFill>
                <a:schemeClr val="dk1"/>
              </a:solidFill>
              <a:effectLst/>
              <a:latin typeface="+mn-ea"/>
              <a:ea typeface="+mn-ea"/>
              <a:cs typeface="+mn-cs"/>
            </a:rPr>
            <a:t>水道事業や下水道事業の公営企業債の元利償還金に対する繰入金は、戸別浄化槽特別会計の地方債の繰上償還を実施したことにより増額となった。</a:t>
          </a:r>
          <a:r>
            <a:rPr kumimoji="1" lang="ja-JP" altLang="en-US" sz="1100">
              <a:latin typeface="+mn-ea"/>
              <a:ea typeface="+mn-ea"/>
            </a:rPr>
            <a:t>さらに「算入公債費等」では交付税措置される合併特例債の償還費の増により</a:t>
          </a:r>
          <a:r>
            <a:rPr kumimoji="1" lang="en-US" altLang="ja-JP" sz="1100">
              <a:latin typeface="+mn-ea"/>
              <a:ea typeface="+mn-ea"/>
            </a:rPr>
            <a:t>1</a:t>
          </a:r>
          <a:r>
            <a:rPr kumimoji="1" lang="ja-JP" altLang="en-US" sz="1100">
              <a:latin typeface="+mn-ea"/>
              <a:ea typeface="+mn-ea"/>
            </a:rPr>
            <a:t>百万円増となったため、「実質公債費比率の分子」は、前年度と比べて</a:t>
          </a:r>
          <a:r>
            <a:rPr kumimoji="1" lang="en-US" altLang="ja-JP" sz="1100">
              <a:latin typeface="+mn-ea"/>
              <a:ea typeface="+mn-ea"/>
            </a:rPr>
            <a:t>128</a:t>
          </a:r>
          <a:r>
            <a:rPr kumimoji="1" lang="ja-JP" altLang="en-US" sz="1100">
              <a:latin typeface="+mn-ea"/>
              <a:ea typeface="+mn-ea"/>
            </a:rPr>
            <a:t>百万円増となった。</a:t>
          </a:r>
          <a:endParaRPr kumimoji="1" lang="en-US" altLang="ja-JP" sz="1100">
            <a:latin typeface="+mn-ea"/>
            <a:ea typeface="+mn-ea"/>
          </a:endParaRPr>
        </a:p>
        <a:p>
          <a:r>
            <a:rPr kumimoji="1" lang="ja-JP" altLang="en-US" sz="1100">
              <a:latin typeface="+mn-ea"/>
              <a:ea typeface="+mn-ea"/>
            </a:rPr>
            <a:t>　公債費の新規発行の精査に注力するとともに税収など自主財源の確保に努めていく。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a:t>
          </a:r>
          <a:r>
            <a:rPr kumimoji="1" lang="ja-JP" altLang="en-US" sz="1100">
              <a:latin typeface="+mn-ea"/>
              <a:ea typeface="+mn-ea"/>
            </a:rPr>
            <a:t>一般会計等に係る地方債残高については、平成</a:t>
          </a:r>
          <a:r>
            <a:rPr kumimoji="1" lang="en-US" altLang="ja-JP" sz="1100">
              <a:latin typeface="+mn-ea"/>
              <a:ea typeface="+mn-ea"/>
            </a:rPr>
            <a:t>18</a:t>
          </a:r>
          <a:r>
            <a:rPr kumimoji="1" lang="ja-JP" altLang="en-US" sz="1100">
              <a:latin typeface="+mn-ea"/>
              <a:ea typeface="+mn-ea"/>
            </a:rPr>
            <a:t>年度・</a:t>
          </a:r>
          <a:r>
            <a:rPr kumimoji="1" lang="en-US" altLang="ja-JP" sz="1100">
              <a:latin typeface="+mn-ea"/>
              <a:ea typeface="+mn-ea"/>
            </a:rPr>
            <a:t>19</a:t>
          </a:r>
          <a:r>
            <a:rPr kumimoji="1" lang="ja-JP" altLang="en-US" sz="1100">
              <a:latin typeface="+mn-ea"/>
              <a:ea typeface="+mn-ea"/>
            </a:rPr>
            <a:t>年度臨時財政対策債や平成</a:t>
          </a:r>
          <a:r>
            <a:rPr kumimoji="1" lang="en-US" altLang="ja-JP" sz="1100">
              <a:latin typeface="+mn-ea"/>
              <a:ea typeface="+mn-ea"/>
            </a:rPr>
            <a:t>20</a:t>
          </a:r>
          <a:r>
            <a:rPr kumimoji="1" lang="ja-JP" altLang="en-US" sz="1100">
              <a:latin typeface="+mn-ea"/>
              <a:ea typeface="+mn-ea"/>
            </a:rPr>
            <a:t>年度合併特例債の償還額が増したことにより現在高は、</a:t>
          </a:r>
          <a:r>
            <a:rPr kumimoji="1" lang="en-US" altLang="ja-JP" sz="1100">
              <a:latin typeface="+mn-ea"/>
              <a:ea typeface="+mn-ea"/>
            </a:rPr>
            <a:t>1,832</a:t>
          </a:r>
          <a:r>
            <a:rPr kumimoji="1" lang="ja-JP" altLang="en-US" sz="1100">
              <a:latin typeface="+mn-ea"/>
              <a:ea typeface="+mn-ea"/>
            </a:rPr>
            <a:t>百万円減しており、さらに、公営企業債等繰入見込額が減したことにより「将来負担額」は前年度と比較し</a:t>
          </a:r>
          <a:r>
            <a:rPr kumimoji="1" lang="en-US" altLang="ja-JP" sz="1100">
              <a:latin typeface="+mn-ea"/>
              <a:ea typeface="+mn-ea"/>
            </a:rPr>
            <a:t>2,567</a:t>
          </a:r>
          <a:r>
            <a:rPr kumimoji="1" lang="ja-JP" altLang="en-US" sz="1100">
              <a:latin typeface="+mn-ea"/>
              <a:ea typeface="+mn-ea"/>
            </a:rPr>
            <a:t>百万円減の</a:t>
          </a:r>
          <a:r>
            <a:rPr kumimoji="1" lang="en-US" altLang="ja-JP" sz="1100">
              <a:latin typeface="+mn-ea"/>
              <a:ea typeface="+mn-ea"/>
            </a:rPr>
            <a:t>36,071</a:t>
          </a:r>
          <a:r>
            <a:rPr kumimoji="1" lang="ja-JP" altLang="en-US" sz="1100">
              <a:latin typeface="+mn-ea"/>
              <a:ea typeface="+mn-ea"/>
            </a:rPr>
            <a:t>百万円となった。また、公共施設整備基金や財政調整基金を取崩したことにより充当可能基金は</a:t>
          </a:r>
          <a:r>
            <a:rPr kumimoji="1" lang="en-US" altLang="ja-JP" sz="1100">
              <a:latin typeface="+mn-ea"/>
              <a:ea typeface="+mn-ea"/>
            </a:rPr>
            <a:t>585</a:t>
          </a:r>
          <a:r>
            <a:rPr kumimoji="1" lang="ja-JP" altLang="en-US" sz="1100">
              <a:latin typeface="+mn-ea"/>
              <a:ea typeface="+mn-ea"/>
            </a:rPr>
            <a:t>百万円減しており、さらに、基準財政需要額算入見込額は下水道費の一部が交付税算定へ算入終了に伴い減したことで「充当可能財源等」は、前年度と比較し</a:t>
          </a:r>
          <a:r>
            <a:rPr kumimoji="1" lang="en-US" altLang="ja-JP" sz="1100">
              <a:latin typeface="+mn-ea"/>
              <a:ea typeface="+mn-ea"/>
            </a:rPr>
            <a:t>2,342</a:t>
          </a:r>
          <a:r>
            <a:rPr kumimoji="1" lang="ja-JP" altLang="en-US" sz="1100">
              <a:latin typeface="+mn-ea"/>
              <a:ea typeface="+mn-ea"/>
            </a:rPr>
            <a:t>百万円減の</a:t>
          </a:r>
          <a:r>
            <a:rPr kumimoji="1" lang="en-US" altLang="ja-JP" sz="1100">
              <a:latin typeface="+mn-ea"/>
              <a:ea typeface="+mn-ea"/>
            </a:rPr>
            <a:t>34,021</a:t>
          </a:r>
          <a:r>
            <a:rPr kumimoji="1" lang="ja-JP" altLang="en-US" sz="1100">
              <a:latin typeface="+mn-ea"/>
              <a:ea typeface="+mn-ea"/>
            </a:rPr>
            <a:t>百万円となった。以上のことから「将来負担比率の分子」が前年度より</a:t>
          </a:r>
          <a:r>
            <a:rPr kumimoji="1" lang="en-US" altLang="ja-JP" sz="1100">
              <a:latin typeface="+mn-ea"/>
              <a:ea typeface="+mn-ea"/>
            </a:rPr>
            <a:t>223</a:t>
          </a:r>
          <a:r>
            <a:rPr kumimoji="1" lang="ja-JP" altLang="en-US" sz="1100">
              <a:latin typeface="+mn-ea"/>
              <a:ea typeface="+mn-ea"/>
            </a:rPr>
            <a:t>百万円減となった。</a:t>
          </a:r>
          <a:endParaRPr kumimoji="1" lang="en-US" altLang="ja-JP" sz="1100">
            <a:latin typeface="+mn-ea"/>
            <a:ea typeface="+mn-ea"/>
          </a:endParaRPr>
        </a:p>
        <a:p>
          <a:r>
            <a:rPr kumimoji="1" lang="ja-JP" altLang="en-US" sz="1100">
              <a:latin typeface="+mn-ea"/>
              <a:ea typeface="+mn-ea"/>
            </a:rPr>
            <a:t>　今後は、防衛省からの特定防衛施設周辺整備調整交付金及び再編関連訓練移転等交付金を原資とした特定目的基金を綿密な計画を基に積立・活用していくことで将来負担比率の分子の上昇を抑制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　基金全体では、前年度と比較し、</a:t>
          </a:r>
          <a:r>
            <a:rPr kumimoji="1" lang="en-US" altLang="ja-JP" sz="1200">
              <a:solidFill>
                <a:schemeClr val="dk1"/>
              </a:solidFill>
              <a:effectLst/>
              <a:latin typeface="+mn-ea"/>
              <a:ea typeface="+mn-ea"/>
              <a:cs typeface="+mn-cs"/>
            </a:rPr>
            <a:t>386</a:t>
          </a:r>
          <a:r>
            <a:rPr kumimoji="1" lang="ja-JP" altLang="en-US" sz="1200">
              <a:solidFill>
                <a:schemeClr val="dk1"/>
              </a:solidFill>
              <a:effectLst/>
              <a:latin typeface="+mn-ea"/>
              <a:ea typeface="+mn-ea"/>
              <a:cs typeface="+mn-cs"/>
            </a:rPr>
            <a:t>百万円の減となった。財政調整基金では、物価高騰による委託費、電気料金等の経常経費の増加に加え台風</a:t>
          </a:r>
          <a:r>
            <a:rPr kumimoji="1" lang="en-US" altLang="ja-JP" sz="1200">
              <a:solidFill>
                <a:schemeClr val="dk1"/>
              </a:solidFill>
              <a:effectLst/>
              <a:latin typeface="+mn-ea"/>
              <a:ea typeface="+mn-ea"/>
              <a:cs typeface="+mn-cs"/>
            </a:rPr>
            <a:t>6</a:t>
          </a:r>
          <a:r>
            <a:rPr kumimoji="1" lang="ja-JP" altLang="en-US" sz="1200">
              <a:solidFill>
                <a:schemeClr val="dk1"/>
              </a:solidFill>
              <a:effectLst/>
              <a:latin typeface="+mn-ea"/>
              <a:ea typeface="+mn-ea"/>
              <a:cs typeface="+mn-cs"/>
            </a:rPr>
            <a:t>号による被災箇所の復旧工事などの臨時経費の増加により繰入を行ったため</a:t>
          </a:r>
          <a:r>
            <a:rPr kumimoji="1" lang="en-US" altLang="ja-JP" sz="1200">
              <a:solidFill>
                <a:schemeClr val="dk1"/>
              </a:solidFill>
              <a:effectLst/>
              <a:latin typeface="+mn-ea"/>
              <a:ea typeface="+mn-ea"/>
              <a:cs typeface="+mn-cs"/>
            </a:rPr>
            <a:t>436</a:t>
          </a:r>
          <a:r>
            <a:rPr kumimoji="1" lang="ja-JP" altLang="en-US" sz="1200">
              <a:solidFill>
                <a:schemeClr val="dk1"/>
              </a:solidFill>
              <a:effectLst/>
              <a:latin typeface="+mn-ea"/>
              <a:ea typeface="+mn-ea"/>
              <a:cs typeface="+mn-cs"/>
            </a:rPr>
            <a:t>百万円減となった。減債基金では地方債償還元金に充当するため繰入を行ったことや、普通交付税により交付された臨時財政対策債償還基金費を積立したことにより</a:t>
          </a:r>
          <a:r>
            <a:rPr kumimoji="1" lang="en-US" altLang="ja-JP" sz="1200">
              <a:solidFill>
                <a:schemeClr val="dk1"/>
              </a:solidFill>
              <a:effectLst/>
              <a:latin typeface="+mn-ea"/>
              <a:ea typeface="+mn-ea"/>
              <a:cs typeface="+mn-cs"/>
            </a:rPr>
            <a:t>82</a:t>
          </a:r>
          <a:r>
            <a:rPr kumimoji="1" lang="ja-JP" altLang="en-US" sz="1200">
              <a:solidFill>
                <a:schemeClr val="dk1"/>
              </a:solidFill>
              <a:effectLst/>
              <a:latin typeface="+mn-ea"/>
              <a:ea typeface="+mn-ea"/>
              <a:cs typeface="+mn-cs"/>
            </a:rPr>
            <a:t>百万円減となった。その他特定目的基金では、</a:t>
          </a:r>
          <a:r>
            <a:rPr kumimoji="1" lang="ja-JP" altLang="ja-JP" sz="1200">
              <a:solidFill>
                <a:schemeClr val="dk1"/>
              </a:solidFill>
              <a:effectLst/>
              <a:latin typeface="+mn-ea"/>
              <a:ea typeface="+mn-ea"/>
              <a:cs typeface="+mn-cs"/>
            </a:rPr>
            <a:t>前年度よりふるさと応援寄附金が</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した</a:t>
          </a:r>
          <a:r>
            <a:rPr kumimoji="1" lang="ja-JP" altLang="en-US" sz="1200">
              <a:solidFill>
                <a:schemeClr val="dk1"/>
              </a:solidFill>
              <a:effectLst/>
              <a:latin typeface="+mn-ea"/>
              <a:ea typeface="+mn-ea"/>
              <a:cs typeface="+mn-cs"/>
            </a:rPr>
            <a:t>ことから</a:t>
          </a:r>
          <a:r>
            <a:rPr kumimoji="1" lang="ja-JP" altLang="ja-JP" sz="1200">
              <a:solidFill>
                <a:schemeClr val="dk1"/>
              </a:solidFill>
              <a:effectLst/>
              <a:latin typeface="+mn-ea"/>
              <a:ea typeface="+mn-ea"/>
              <a:cs typeface="+mn-cs"/>
            </a:rPr>
            <a:t>、個性豊かな魅力あるまちづくり</a:t>
          </a:r>
          <a:r>
            <a:rPr kumimoji="1" lang="ja-JP" altLang="en-US" sz="1200">
              <a:solidFill>
                <a:schemeClr val="dk1"/>
              </a:solidFill>
              <a:effectLst/>
              <a:latin typeface="+mn-ea"/>
              <a:ea typeface="+mn-ea"/>
              <a:cs typeface="+mn-cs"/>
            </a:rPr>
            <a:t>を目的とした事業の</a:t>
          </a:r>
          <a:r>
            <a:rPr kumimoji="1" lang="ja-JP" altLang="ja-JP" sz="1200">
              <a:solidFill>
                <a:schemeClr val="dk1"/>
              </a:solidFill>
              <a:effectLst/>
              <a:latin typeface="+mn-ea"/>
              <a:ea typeface="+mn-ea"/>
              <a:cs typeface="+mn-cs"/>
            </a:rPr>
            <a:t>ため</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ふるさと応援基金</a:t>
          </a:r>
          <a:r>
            <a:rPr kumimoji="1" lang="ja-JP" altLang="en-US" sz="1200">
              <a:solidFill>
                <a:schemeClr val="dk1"/>
              </a:solidFill>
              <a:effectLst/>
              <a:latin typeface="+mn-ea"/>
              <a:ea typeface="+mn-ea"/>
              <a:cs typeface="+mn-cs"/>
            </a:rPr>
            <a:t>への</a:t>
          </a:r>
          <a:r>
            <a:rPr kumimoji="1" lang="ja-JP" altLang="ja-JP" sz="1200">
              <a:solidFill>
                <a:schemeClr val="dk1"/>
              </a:solidFill>
              <a:effectLst/>
              <a:latin typeface="+mn-ea"/>
              <a:ea typeface="+mn-ea"/>
              <a:cs typeface="+mn-cs"/>
            </a:rPr>
            <a:t>積立</a:t>
          </a:r>
          <a:r>
            <a:rPr kumimoji="1" lang="ja-JP" altLang="en-US" sz="1200">
              <a:solidFill>
                <a:schemeClr val="dk1"/>
              </a:solidFill>
              <a:effectLst/>
              <a:latin typeface="+mn-ea"/>
              <a:ea typeface="+mn-ea"/>
              <a:cs typeface="+mn-cs"/>
            </a:rPr>
            <a:t>を行った。一方で、幼稚園解体工事に充当した公共施設整備基金の繰入や小美玉ことぶき温泉の指定管理料の財源として再編関連訓練移転等交付金事業基金の繰入を行ったことで基金全体で</a:t>
          </a:r>
          <a:r>
            <a:rPr kumimoji="1" lang="en-US" altLang="ja-JP" sz="1200">
              <a:solidFill>
                <a:schemeClr val="dk1"/>
              </a:solidFill>
              <a:effectLst/>
              <a:latin typeface="+mn-ea"/>
              <a:ea typeface="+mn-ea"/>
              <a:cs typeface="+mn-cs"/>
            </a:rPr>
            <a:t>386</a:t>
          </a:r>
          <a:r>
            <a:rPr kumimoji="1" lang="ja-JP" altLang="en-US" sz="1200">
              <a:solidFill>
                <a:schemeClr val="dk1"/>
              </a:solidFill>
              <a:effectLst/>
              <a:latin typeface="+mn-ea"/>
              <a:ea typeface="+mn-ea"/>
              <a:cs typeface="+mn-cs"/>
            </a:rPr>
            <a:t>百万円減となった。</a:t>
          </a:r>
          <a:endParaRPr kumimoji="1" lang="en-US" altLang="ja-JP" sz="12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は、公共施設建築物系個別施設計画に基づき行われる学校施設の長寿命化工事や改修工事に係る公債費の増加や高齢化、物価高騰に係る扶助費や物件費等の経常経費の増加により、一般財源が不足することが見込まれる。そのため、市債残高がピークを迎えている期間での計画的な減債基金の繰入や財政調整基金の基金残高を標準財政規模の</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％以上を下回ることがないように既存事業の見直しを徹底し繰入額を最小限に留めていく。また、一般財源の負担を緩和するために</a:t>
          </a:r>
          <a:r>
            <a:rPr kumimoji="1" lang="ja-JP" altLang="ja-JP" sz="1200">
              <a:solidFill>
                <a:schemeClr val="dk1"/>
              </a:solidFill>
              <a:effectLst/>
              <a:latin typeface="+mn-ea"/>
              <a:ea typeface="+mn-ea"/>
              <a:cs typeface="+mn-cs"/>
            </a:rPr>
            <a:t>防衛省からの特定防衛施設周辺整備調整交付金及び再編関連訓練移転等交付金を原資とした特定目的基金を綿密な計画を基に積立・活用していく</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：公用又は公共用に供する施設の整備等事業</a:t>
          </a:r>
          <a:endParaRPr lang="ja-JP" altLang="ja-JP" sz="1200">
            <a:effectLst/>
          </a:endParaRPr>
        </a:p>
        <a:p>
          <a:r>
            <a:rPr kumimoji="1" lang="ja-JP" altLang="ja-JP" sz="1200">
              <a:solidFill>
                <a:schemeClr val="dk1"/>
              </a:solidFill>
              <a:effectLst/>
              <a:latin typeface="+mn-lt"/>
              <a:ea typeface="+mn-ea"/>
              <a:cs typeface="+mn-cs"/>
            </a:rPr>
            <a:t>　合併振興基金　　　：市民の連帯の強化を図り地域振興等に資する事業</a:t>
          </a:r>
          <a:endParaRPr lang="ja-JP" altLang="ja-JP" sz="1200">
            <a:effectLst/>
          </a:endParaRPr>
        </a:p>
        <a:p>
          <a:r>
            <a:rPr kumimoji="1" lang="ja-JP" altLang="ja-JP" sz="1200">
              <a:solidFill>
                <a:schemeClr val="dk1"/>
              </a:solidFill>
              <a:effectLst/>
              <a:latin typeface="+mn-lt"/>
              <a:ea typeface="+mn-ea"/>
              <a:cs typeface="+mn-cs"/>
            </a:rPr>
            <a:t>　ふるさと応援基金　：個性豊かな魅力あるまちづくりに資する事業</a:t>
          </a:r>
          <a:endParaRPr lang="ja-JP" altLang="ja-JP" sz="1200">
            <a:effectLst/>
          </a:endParaRPr>
        </a:p>
        <a:p>
          <a:r>
            <a:rPr kumimoji="1" lang="ja-JP" altLang="ja-JP" sz="1200">
              <a:solidFill>
                <a:schemeClr val="dk1"/>
              </a:solidFill>
              <a:effectLst/>
              <a:latin typeface="+mn-lt"/>
              <a:ea typeface="+mn-ea"/>
              <a:cs typeface="+mn-cs"/>
            </a:rPr>
            <a:t>　情報教育支援基金　：</a:t>
          </a:r>
          <a:r>
            <a:rPr lang="ja-JP" altLang="ja-JP" sz="1200" b="0" i="0">
              <a:solidFill>
                <a:schemeClr val="dk1"/>
              </a:solidFill>
              <a:effectLst/>
              <a:latin typeface="+mn-lt"/>
              <a:ea typeface="+mn-ea"/>
              <a:cs typeface="+mn-cs"/>
            </a:rPr>
            <a:t>学校の情報通信環境の整備に資する事業</a:t>
          </a:r>
          <a:endParaRPr lang="en-US" altLang="ja-JP"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　：</a:t>
          </a:r>
          <a:r>
            <a:rPr lang="ja-JP" altLang="ja-JP" sz="1200" b="0" i="0">
              <a:solidFill>
                <a:schemeClr val="dk1"/>
              </a:solidFill>
              <a:effectLst/>
              <a:latin typeface="+mn-lt"/>
              <a:ea typeface="+mn-ea"/>
              <a:cs typeface="+mn-cs"/>
            </a:rPr>
            <a:t>茨城空港周辺の整備及び産業等の活性化に資する事業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a:t>
          </a:r>
          <a:r>
            <a:rPr kumimoji="1" lang="ja-JP" altLang="en-US" sz="1200">
              <a:solidFill>
                <a:schemeClr val="dk1"/>
              </a:solidFill>
              <a:effectLst/>
              <a:latin typeface="+mn-lt"/>
              <a:ea typeface="+mn-ea"/>
              <a:cs typeface="+mn-cs"/>
            </a:rPr>
            <a:t>幼稚園解体工事等に充当</a:t>
          </a:r>
          <a:r>
            <a:rPr kumimoji="1" lang="ja-JP" altLang="ja-JP" sz="1200">
              <a:solidFill>
                <a:schemeClr val="dk1"/>
              </a:solidFill>
              <a:effectLst/>
              <a:latin typeface="+mn-lt"/>
              <a:ea typeface="+mn-ea"/>
              <a:cs typeface="+mn-cs"/>
            </a:rPr>
            <a:t>したこと</a:t>
          </a:r>
          <a:r>
            <a:rPr kumimoji="1" lang="ja-JP" altLang="ja-JP" sz="1200" b="0" i="0" baseline="0">
              <a:solidFill>
                <a:schemeClr val="dk1"/>
              </a:solidFill>
              <a:effectLst/>
              <a:latin typeface="+mn-lt"/>
              <a:ea typeface="+mn-ea"/>
              <a:cs typeface="+mn-cs"/>
            </a:rPr>
            <a:t>により</a:t>
          </a:r>
          <a:r>
            <a:rPr kumimoji="1" lang="en-US" altLang="ja-JP" sz="1200" b="0" i="0" baseline="0">
              <a:solidFill>
                <a:schemeClr val="dk1"/>
              </a:solidFill>
              <a:effectLst/>
              <a:latin typeface="+mn-lt"/>
              <a:ea typeface="+mn-ea"/>
              <a:cs typeface="+mn-cs"/>
            </a:rPr>
            <a:t>217</a:t>
          </a:r>
          <a:r>
            <a:rPr kumimoji="1" lang="ja-JP" altLang="ja-JP" sz="1200" b="0" i="0" baseline="0">
              <a:solidFill>
                <a:schemeClr val="dk1"/>
              </a:solidFill>
              <a:effectLst/>
              <a:latin typeface="+mn-lt"/>
              <a:ea typeface="+mn-ea"/>
              <a:cs typeface="+mn-cs"/>
            </a:rPr>
            <a:t>百万円の</a:t>
          </a:r>
          <a:r>
            <a:rPr kumimoji="1" lang="ja-JP" altLang="en-US" sz="1200" b="0" i="0" baseline="0">
              <a:solidFill>
                <a:schemeClr val="dk1"/>
              </a:solidFill>
              <a:effectLst/>
              <a:latin typeface="+mn-lt"/>
              <a:ea typeface="+mn-ea"/>
              <a:cs typeface="+mn-cs"/>
            </a:rPr>
            <a:t>減</a:t>
          </a:r>
          <a:endParaRPr lang="ja-JP" altLang="ja-JP" sz="1200">
            <a:effectLst/>
          </a:endParaRPr>
        </a:p>
        <a:p>
          <a:r>
            <a:rPr kumimoji="1" lang="ja-JP" altLang="ja-JP" sz="1200">
              <a:solidFill>
                <a:schemeClr val="dk1"/>
              </a:solidFill>
              <a:effectLst/>
              <a:latin typeface="+mn-lt"/>
              <a:ea typeface="+mn-ea"/>
              <a:cs typeface="+mn-cs"/>
            </a:rPr>
            <a:t>　合併振興基金　　　：</a:t>
          </a:r>
          <a:r>
            <a:rPr kumimoji="1" lang="ja-JP" altLang="en-US" sz="1200">
              <a:solidFill>
                <a:schemeClr val="dk1"/>
              </a:solidFill>
              <a:effectLst/>
              <a:latin typeface="+mn-lt"/>
              <a:ea typeface="+mn-ea"/>
              <a:cs typeface="+mn-cs"/>
            </a:rPr>
            <a:t>スクールバス運行業務委託料等に充当した一方で合併特例債を原資として積立を行ったことで増減額は無し</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ふるさと応援基金　：ふるさと応援寄付金の増額に伴い積立したことにより</a:t>
          </a:r>
          <a:r>
            <a:rPr kumimoji="1" lang="en-US" altLang="ja-JP" sz="1200">
              <a:solidFill>
                <a:schemeClr val="dk1"/>
              </a:solidFill>
              <a:effectLst/>
              <a:latin typeface="+mn-lt"/>
              <a:ea typeface="+mn-ea"/>
              <a:cs typeface="+mn-cs"/>
            </a:rPr>
            <a:t>231</a:t>
          </a:r>
          <a:r>
            <a:rPr kumimoji="1" lang="ja-JP" altLang="ja-JP" sz="1200">
              <a:solidFill>
                <a:schemeClr val="dk1"/>
              </a:solidFill>
              <a:effectLst/>
              <a:latin typeface="+mn-lt"/>
              <a:ea typeface="+mn-ea"/>
              <a:cs typeface="+mn-cs"/>
            </a:rPr>
            <a:t>百万円の増</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情報教育支援基金　：小中学校情報教育関係経費に充当するために特定防衛施設周辺整備調整交付金を積立したことにより</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百万円の増</a:t>
          </a:r>
          <a:endParaRPr kumimoji="1" lang="en-US" altLang="ja-JP" sz="1200">
            <a:solidFill>
              <a:schemeClr val="dk1"/>
            </a:solidFill>
            <a:effectLst/>
            <a:latin typeface="+mn-lt"/>
            <a:ea typeface="+mn-ea"/>
            <a:cs typeface="+mn-cs"/>
          </a:endParaRPr>
        </a:p>
        <a:p>
          <a:r>
            <a:rPr kumimoji="1" lang="ja-JP" altLang="ja-JP"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　：</a:t>
          </a:r>
          <a:r>
            <a:rPr kumimoji="1" lang="ja-JP" altLang="en-US" sz="1200">
              <a:solidFill>
                <a:schemeClr val="dk1"/>
              </a:solidFill>
              <a:effectLst/>
              <a:latin typeface="+mn-lt"/>
              <a:ea typeface="+mn-ea"/>
              <a:cs typeface="+mn-cs"/>
            </a:rPr>
            <a:t>事業開始が令和</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年度であるため増減額は無し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：公共施設建築物系個別施設計画に基づき行われる公共施設の修繕や統廃合の事業費の財源とするため、計画的に積立て</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合併振興基金　　　：</a:t>
          </a:r>
          <a:r>
            <a:rPr kumimoji="1" lang="ja-JP" altLang="en-US" sz="1200">
              <a:solidFill>
                <a:schemeClr val="dk1"/>
              </a:solidFill>
              <a:effectLst/>
              <a:latin typeface="+mn-lt"/>
              <a:ea typeface="+mn-ea"/>
              <a:cs typeface="+mn-cs"/>
            </a:rPr>
            <a:t>引き続き、スクールバス運行業務委託料等への充当のほか、</a:t>
          </a:r>
          <a:r>
            <a:rPr kumimoji="1" lang="ja-JP" altLang="ja-JP" sz="1200">
              <a:solidFill>
                <a:schemeClr val="dk1"/>
              </a:solidFill>
              <a:effectLst/>
              <a:latin typeface="+mn-lt"/>
              <a:ea typeface="+mn-ea"/>
              <a:cs typeface="+mn-cs"/>
            </a:rPr>
            <a:t>市民の連帯の強化を図り地域振興に資する事業に充当する。</a:t>
          </a:r>
          <a:endParaRPr lang="ja-JP" altLang="ja-JP" sz="1200">
            <a:effectLst/>
          </a:endParaRPr>
        </a:p>
        <a:p>
          <a:r>
            <a:rPr kumimoji="1" lang="ja-JP" altLang="ja-JP" sz="1200">
              <a:solidFill>
                <a:schemeClr val="dk1"/>
              </a:solidFill>
              <a:effectLst/>
              <a:latin typeface="+mn-lt"/>
              <a:ea typeface="+mn-ea"/>
              <a:cs typeface="+mn-cs"/>
            </a:rPr>
            <a:t>　ふるさと応援基金　：ふるさと納税のお礼品に魅力ある地元の名産品などを追加し、更なる寄付金を募り積立てる。個性豊かな魅力あるまちづくりに</a:t>
          </a:r>
          <a:endParaRPr lang="ja-JP" altLang="ja-JP" sz="1200">
            <a:effectLst/>
          </a:endParaRPr>
        </a:p>
        <a:p>
          <a:r>
            <a:rPr kumimoji="1" lang="ja-JP" altLang="ja-JP" sz="1200">
              <a:solidFill>
                <a:schemeClr val="dk1"/>
              </a:solidFill>
              <a:effectLst/>
              <a:latin typeface="+mn-lt"/>
              <a:ea typeface="+mn-ea"/>
              <a:cs typeface="+mn-cs"/>
            </a:rPr>
            <a:t>　　　　　　　　　　　資する事業に充当する。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情報教育支援基金　：引き続き小中学校情報教育関係経費に充当する。</a:t>
          </a:r>
          <a:endParaRPr kumimoji="1" lang="en-US" altLang="ja-JP" sz="1200">
            <a:solidFill>
              <a:schemeClr val="dk1"/>
            </a:solidFill>
            <a:effectLst/>
            <a:latin typeface="+mn-lt"/>
            <a:ea typeface="+mn-ea"/>
            <a:cs typeface="+mn-cs"/>
          </a:endParaRPr>
        </a:p>
        <a:p>
          <a:r>
            <a:rPr kumimoji="1" lang="ja-JP" altLang="ja-JP"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茨城空港周辺地域活性化基金：茨城空港周辺整備に資する事業に充当する。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物価高騰による委託費、電気料金等の経常経費の増加に加え台風</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号による被災箇所の復旧工事などの臨時経費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したことにより取崩しを行ったため</a:t>
          </a:r>
          <a:r>
            <a:rPr kumimoji="1" lang="en-US" altLang="ja-JP" sz="1300">
              <a:solidFill>
                <a:schemeClr val="dk1"/>
              </a:solidFill>
              <a:effectLst/>
              <a:latin typeface="+mn-lt"/>
              <a:ea typeface="+mn-ea"/>
              <a:cs typeface="+mn-cs"/>
            </a:rPr>
            <a:t>436</a:t>
          </a:r>
          <a:r>
            <a:rPr kumimoji="1" lang="ja-JP" altLang="en-US" sz="1300">
              <a:solidFill>
                <a:schemeClr val="dk1"/>
              </a:solidFill>
              <a:effectLst/>
              <a:latin typeface="+mn-lt"/>
              <a:ea typeface="+mn-ea"/>
              <a:cs typeface="+mn-cs"/>
            </a:rPr>
            <a:t>百万円減した。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今後は、</a:t>
          </a:r>
          <a:r>
            <a:rPr kumimoji="1" lang="ja-JP" altLang="ja-JP" sz="1300">
              <a:solidFill>
                <a:schemeClr val="dk1"/>
              </a:solidFill>
              <a:effectLst/>
              <a:latin typeface="+mn-lt"/>
              <a:ea typeface="+mn-ea"/>
              <a:cs typeface="+mn-cs"/>
            </a:rPr>
            <a:t>高齢化、物価高騰に係る扶助費や物件費等の経常経費の増加</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、一般財源が不足することが見込まれる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財政調整基金の基金残高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％以上を下回ることがないよう</a:t>
          </a:r>
          <a:r>
            <a:rPr kumimoji="1" lang="ja-JP" altLang="en-US" sz="1300">
              <a:solidFill>
                <a:schemeClr val="dk1"/>
              </a:solidFill>
              <a:effectLst/>
              <a:latin typeface="+mn-lt"/>
              <a:ea typeface="+mn-ea"/>
              <a:cs typeface="+mn-cs"/>
            </a:rPr>
            <a:t>に計画的に繰入を行う。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地方債償還元金に充当するため繰入を行ったことや、普通交付税により交付された臨時財政対策債償還基金費を積立したことにより</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百万円減</a:t>
          </a:r>
          <a:r>
            <a:rPr kumimoji="1" lang="ja-JP" altLang="en-US"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今後は、公共施設建築物系個別施設計画に基づき行われる学校施設の長寿命化工事や改修工事に係る公債費の増加</a:t>
          </a:r>
          <a:r>
            <a:rPr kumimoji="1" lang="ja-JP" altLang="en-US" sz="1300">
              <a:solidFill>
                <a:schemeClr val="dk1"/>
              </a:solidFill>
              <a:effectLst/>
              <a:latin typeface="+mn-lt"/>
              <a:ea typeface="+mn-ea"/>
              <a:cs typeface="+mn-cs"/>
            </a:rPr>
            <a:t>が見込まれることから、</a:t>
          </a:r>
          <a:r>
            <a:rPr kumimoji="1" lang="ja-JP" altLang="ja-JP" sz="1300">
              <a:solidFill>
                <a:schemeClr val="dk1"/>
              </a:solidFill>
              <a:effectLst/>
              <a:latin typeface="+mn-lt"/>
              <a:ea typeface="+mn-ea"/>
              <a:cs typeface="+mn-cs"/>
            </a:rPr>
            <a:t>市債残高がピークを迎えている期間での計画的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繰入</a:t>
          </a:r>
          <a:r>
            <a:rPr kumimoji="1" lang="ja-JP" altLang="en-US" sz="1300">
              <a:solidFill>
                <a:schemeClr val="dk1"/>
              </a:solidFill>
              <a:effectLst/>
              <a:latin typeface="+mn-lt"/>
              <a:ea typeface="+mn-ea"/>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25283417</v>
      </c>
      <c r="BO4" s="449"/>
      <c r="BP4" s="449"/>
      <c r="BQ4" s="449"/>
      <c r="BR4" s="449"/>
      <c r="BS4" s="449"/>
      <c r="BT4" s="449"/>
      <c r="BU4" s="450"/>
      <c r="BV4" s="448">
        <v>25465671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24171696</v>
      </c>
      <c r="BO5" s="420"/>
      <c r="BP5" s="420"/>
      <c r="BQ5" s="420"/>
      <c r="BR5" s="420"/>
      <c r="BS5" s="420"/>
      <c r="BT5" s="420"/>
      <c r="BU5" s="421"/>
      <c r="BV5" s="419">
        <v>24630188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87.4</v>
      </c>
      <c r="CU5" s="417"/>
      <c r="CV5" s="417"/>
      <c r="CW5" s="417"/>
      <c r="CX5" s="417"/>
      <c r="CY5" s="417"/>
      <c r="CZ5" s="417"/>
      <c r="DA5" s="418"/>
      <c r="DB5" s="416">
        <v>87.3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1111721</v>
      </c>
      <c r="BO6" s="420"/>
      <c r="BP6" s="420"/>
      <c r="BQ6" s="420"/>
      <c r="BR6" s="420"/>
      <c r="BS6" s="420"/>
      <c r="BT6" s="420"/>
      <c r="BU6" s="421"/>
      <c r="BV6" s="419">
        <v>835483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88.1</v>
      </c>
      <c r="CU6" s="563"/>
      <c r="CV6" s="563"/>
      <c r="CW6" s="563"/>
      <c r="CX6" s="563"/>
      <c r="CY6" s="563"/>
      <c r="CZ6" s="563"/>
      <c r="DA6" s="564"/>
      <c r="DB6" s="562">
        <v>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297048</v>
      </c>
      <c r="BO7" s="420"/>
      <c r="BP7" s="420"/>
      <c r="BQ7" s="420"/>
      <c r="BR7" s="420"/>
      <c r="BS7" s="420"/>
      <c r="BT7" s="420"/>
      <c r="BU7" s="421"/>
      <c r="BV7" s="419">
        <v>183929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13958234</v>
      </c>
      <c r="CU7" s="420"/>
      <c r="CV7" s="420"/>
      <c r="CW7" s="420"/>
      <c r="CX7" s="420"/>
      <c r="CY7" s="420"/>
      <c r="CZ7" s="420"/>
      <c r="DA7" s="421"/>
      <c r="DB7" s="419">
        <v>13718770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814673</v>
      </c>
      <c r="BO8" s="420"/>
      <c r="BP8" s="420"/>
      <c r="BQ8" s="420"/>
      <c r="BR8" s="420"/>
      <c r="BS8" s="420"/>
      <c r="BT8" s="420"/>
      <c r="BU8" s="421"/>
      <c r="BV8" s="419">
        <v>651554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48870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163119</v>
      </c>
      <c r="BO9" s="420"/>
      <c r="BP9" s="420"/>
      <c r="BQ9" s="420"/>
      <c r="BR9" s="420"/>
      <c r="BS9" s="420"/>
      <c r="BT9" s="420"/>
      <c r="BU9" s="421"/>
      <c r="BV9" s="419">
        <v>-412566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50911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2521</v>
      </c>
      <c r="BO10" s="420"/>
      <c r="BP10" s="420"/>
      <c r="BQ10" s="420"/>
      <c r="BR10" s="420"/>
      <c r="BS10" s="420"/>
      <c r="BT10" s="420"/>
      <c r="BU10" s="421"/>
      <c r="BV10" s="419">
        <v>2364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323033</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48797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438744</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46807</v>
      </c>
      <c r="S13" s="507"/>
      <c r="T13" s="507"/>
      <c r="U13" s="507"/>
      <c r="V13" s="508"/>
      <c r="W13" s="509" t="s">
        <v>130</v>
      </c>
      <c r="X13" s="405"/>
      <c r="Y13" s="405"/>
      <c r="Z13" s="405"/>
      <c r="AA13" s="405"/>
      <c r="AB13" s="406"/>
      <c r="AC13" s="372">
        <v>2626</v>
      </c>
      <c r="AD13" s="373"/>
      <c r="AE13" s="373"/>
      <c r="AF13" s="373"/>
      <c r="AG13" s="374"/>
      <c r="AH13" s="372">
        <v>2989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-273104</v>
      </c>
      <c r="BO13" s="420"/>
      <c r="BP13" s="420"/>
      <c r="BQ13" s="420"/>
      <c r="BR13" s="420"/>
      <c r="BS13" s="420"/>
      <c r="BT13" s="420"/>
      <c r="BU13" s="421"/>
      <c r="BV13" s="419">
        <v>-87169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49224</v>
      </c>
      <c r="S14" s="507"/>
      <c r="T14" s="507"/>
      <c r="U14" s="507"/>
      <c r="V14" s="508"/>
      <c r="W14" s="510"/>
      <c r="X14" s="408"/>
      <c r="Y14" s="408"/>
      <c r="Z14" s="408"/>
      <c r="AA14" s="408"/>
      <c r="AB14" s="409"/>
      <c r="AC14" s="499">
        <v>10.9</v>
      </c>
      <c r="AD14" s="500"/>
      <c r="AE14" s="500"/>
      <c r="AF14" s="500"/>
      <c r="AG14" s="501"/>
      <c r="AH14" s="499">
        <v>11.8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17.7</v>
      </c>
      <c r="CU14" s="517"/>
      <c r="CV14" s="517"/>
      <c r="CW14" s="517"/>
      <c r="CX14" s="517"/>
      <c r="CY14" s="517"/>
      <c r="CZ14" s="517"/>
      <c r="DA14" s="518"/>
      <c r="DB14" s="516">
        <v>20.100000000000001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47458</v>
      </c>
      <c r="S15" s="507"/>
      <c r="T15" s="507"/>
      <c r="U15" s="507"/>
      <c r="V15" s="508"/>
      <c r="W15" s="509" t="s">
        <v>137</v>
      </c>
      <c r="X15" s="405"/>
      <c r="Y15" s="405"/>
      <c r="Z15" s="405"/>
      <c r="AA15" s="405"/>
      <c r="AB15" s="406"/>
      <c r="AC15" s="372">
        <v>7209</v>
      </c>
      <c r="AD15" s="373"/>
      <c r="AE15" s="373"/>
      <c r="AF15" s="373"/>
      <c r="AG15" s="374"/>
      <c r="AH15" s="372">
        <v>7580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6846240</v>
      </c>
      <c r="BO15" s="449"/>
      <c r="BP15" s="449"/>
      <c r="BQ15" s="449"/>
      <c r="BR15" s="449"/>
      <c r="BS15" s="449"/>
      <c r="BT15" s="449"/>
      <c r="BU15" s="450"/>
      <c r="BV15" s="448">
        <v>6723285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29.8</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12053189</v>
      </c>
      <c r="BO16" s="420"/>
      <c r="BP16" s="420"/>
      <c r="BQ16" s="420"/>
      <c r="BR16" s="420"/>
      <c r="BS16" s="420"/>
      <c r="BT16" s="420"/>
      <c r="BU16" s="421"/>
      <c r="BV16" s="419">
        <v>11672412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14360</v>
      </c>
      <c r="AD17" s="373"/>
      <c r="AE17" s="373"/>
      <c r="AF17" s="373"/>
      <c r="AG17" s="374"/>
      <c r="AH17" s="372">
        <v>14781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8625174</v>
      </c>
      <c r="BO17" s="420"/>
      <c r="BP17" s="420"/>
      <c r="BQ17" s="420"/>
      <c r="BR17" s="420"/>
      <c r="BS17" s="420"/>
      <c r="BT17" s="420"/>
      <c r="BU17" s="421"/>
      <c r="BV17" s="419">
        <v>8490300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144.74</v>
      </c>
      <c r="M18" s="472"/>
      <c r="N18" s="472"/>
      <c r="O18" s="472"/>
      <c r="P18" s="472"/>
      <c r="Q18" s="472"/>
      <c r="R18" s="473"/>
      <c r="S18" s="473"/>
      <c r="T18" s="473"/>
      <c r="U18" s="473"/>
      <c r="V18" s="474"/>
      <c r="W18" s="490"/>
      <c r="X18" s="491"/>
      <c r="Y18" s="491"/>
      <c r="Z18" s="491"/>
      <c r="AA18" s="491"/>
      <c r="AB18" s="515"/>
      <c r="AC18" s="389">
        <v>59.4</v>
      </c>
      <c r="AD18" s="390"/>
      <c r="AE18" s="390"/>
      <c r="AF18" s="390"/>
      <c r="AG18" s="475"/>
      <c r="AH18" s="389">
        <v>58.3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12607190</v>
      </c>
      <c r="BO18" s="420"/>
      <c r="BP18" s="420"/>
      <c r="BQ18" s="420"/>
      <c r="BR18" s="420"/>
      <c r="BS18" s="420"/>
      <c r="BT18" s="420"/>
      <c r="BU18" s="421"/>
      <c r="BV18" s="419">
        <v>12374324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17707620</v>
      </c>
      <c r="BO19" s="420"/>
      <c r="BP19" s="420"/>
      <c r="BQ19" s="420"/>
      <c r="BR19" s="420"/>
      <c r="BS19" s="420"/>
      <c r="BT19" s="420"/>
      <c r="BU19" s="421"/>
      <c r="BV19" s="419">
        <v>17203153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18407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24873422</v>
      </c>
      <c r="BO22" s="449"/>
      <c r="BP22" s="449"/>
      <c r="BQ22" s="449"/>
      <c r="BR22" s="449"/>
      <c r="BS22" s="449"/>
      <c r="BT22" s="449"/>
      <c r="BU22" s="450"/>
      <c r="BV22" s="448">
        <v>26705289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15780559</v>
      </c>
      <c r="BO23" s="420"/>
      <c r="BP23" s="420"/>
      <c r="BQ23" s="420"/>
      <c r="BR23" s="420"/>
      <c r="BS23" s="420"/>
      <c r="BT23" s="420"/>
      <c r="BU23" s="421"/>
      <c r="BV23" s="419">
        <v>16801677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8560</v>
      </c>
      <c r="R24" s="373"/>
      <c r="S24" s="373"/>
      <c r="T24" s="373"/>
      <c r="U24" s="373"/>
      <c r="V24" s="374"/>
      <c r="W24" s="462"/>
      <c r="X24" s="399"/>
      <c r="Y24" s="400"/>
      <c r="Z24" s="375" t="s">
        <v>162</v>
      </c>
      <c r="AA24" s="376"/>
      <c r="AB24" s="376"/>
      <c r="AC24" s="376"/>
      <c r="AD24" s="376"/>
      <c r="AE24" s="376"/>
      <c r="AF24" s="376"/>
      <c r="AG24" s="377"/>
      <c r="AH24" s="372">
        <v>434</v>
      </c>
      <c r="AI24" s="373"/>
      <c r="AJ24" s="373"/>
      <c r="AK24" s="373"/>
      <c r="AL24" s="374"/>
      <c r="AM24" s="372">
        <v>1321964</v>
      </c>
      <c r="AN24" s="373"/>
      <c r="AO24" s="373"/>
      <c r="AP24" s="373"/>
      <c r="AQ24" s="373"/>
      <c r="AR24" s="374"/>
      <c r="AS24" s="372">
        <v>3046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16014229</v>
      </c>
      <c r="BO24" s="420"/>
      <c r="BP24" s="420"/>
      <c r="BQ24" s="420"/>
      <c r="BR24" s="420"/>
      <c r="BS24" s="420"/>
      <c r="BT24" s="420"/>
      <c r="BU24" s="421"/>
      <c r="BV24" s="419">
        <v>17087748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6840</v>
      </c>
      <c r="R25" s="373"/>
      <c r="S25" s="373"/>
      <c r="T25" s="373"/>
      <c r="U25" s="373"/>
      <c r="V25" s="374"/>
      <c r="W25" s="462"/>
      <c r="X25" s="399"/>
      <c r="Y25" s="400"/>
      <c r="Z25" s="375" t="s">
        <v>165</v>
      </c>
      <c r="AA25" s="376"/>
      <c r="AB25" s="376"/>
      <c r="AC25" s="376"/>
      <c r="AD25" s="376"/>
      <c r="AE25" s="376"/>
      <c r="AF25" s="376"/>
      <c r="AG25" s="377"/>
      <c r="AH25" s="372">
        <v>102</v>
      </c>
      <c r="AI25" s="373"/>
      <c r="AJ25" s="373"/>
      <c r="AK25" s="373"/>
      <c r="AL25" s="374"/>
      <c r="AM25" s="372">
        <v>303144</v>
      </c>
      <c r="AN25" s="373"/>
      <c r="AO25" s="373"/>
      <c r="AP25" s="373"/>
      <c r="AQ25" s="373"/>
      <c r="AR25" s="374"/>
      <c r="AS25" s="372">
        <v>2972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4738544</v>
      </c>
      <c r="BO25" s="449"/>
      <c r="BP25" s="449"/>
      <c r="BQ25" s="449"/>
      <c r="BR25" s="449"/>
      <c r="BS25" s="449"/>
      <c r="BT25" s="449"/>
      <c r="BU25" s="450"/>
      <c r="BV25" s="448">
        <v>5656123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14035</v>
      </c>
      <c r="AN26" s="373"/>
      <c r="AO26" s="373"/>
      <c r="AP26" s="373"/>
      <c r="AQ26" s="373"/>
      <c r="AR26" s="374"/>
      <c r="AS26" s="372">
        <v>2807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4110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73788</v>
      </c>
      <c r="AN27" s="373"/>
      <c r="AO27" s="373"/>
      <c r="AP27" s="373"/>
      <c r="AQ27" s="373"/>
      <c r="AR27" s="374"/>
      <c r="AS27" s="372">
        <v>2838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549562</v>
      </c>
      <c r="BO27" s="454"/>
      <c r="BP27" s="454"/>
      <c r="BQ27" s="454"/>
      <c r="BR27" s="454"/>
      <c r="BS27" s="454"/>
      <c r="BT27" s="454"/>
      <c r="BU27" s="455"/>
      <c r="BV27" s="453">
        <v>549562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2564888</v>
      </c>
      <c r="BO28" s="449"/>
      <c r="BP28" s="449"/>
      <c r="BQ28" s="449"/>
      <c r="BR28" s="449"/>
      <c r="BS28" s="449"/>
      <c r="BT28" s="449"/>
      <c r="BU28" s="450"/>
      <c r="BV28" s="448">
        <v>3001111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3490</v>
      </c>
      <c r="R29" s="373"/>
      <c r="S29" s="373"/>
      <c r="T29" s="373"/>
      <c r="U29" s="373"/>
      <c r="V29" s="374"/>
      <c r="W29" s="463"/>
      <c r="X29" s="464"/>
      <c r="Y29" s="465"/>
      <c r="Z29" s="375" t="s">
        <v>177</v>
      </c>
      <c r="AA29" s="376"/>
      <c r="AB29" s="376"/>
      <c r="AC29" s="376"/>
      <c r="AD29" s="376"/>
      <c r="AE29" s="376"/>
      <c r="AF29" s="376"/>
      <c r="AG29" s="377"/>
      <c r="AH29" s="372">
        <v>460</v>
      </c>
      <c r="AI29" s="373"/>
      <c r="AJ29" s="373"/>
      <c r="AK29" s="373"/>
      <c r="AL29" s="374"/>
      <c r="AM29" s="372">
        <v>1395752</v>
      </c>
      <c r="AN29" s="373"/>
      <c r="AO29" s="373"/>
      <c r="AP29" s="373"/>
      <c r="AQ29" s="373"/>
      <c r="AR29" s="374"/>
      <c r="AS29" s="372">
        <v>3034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1448717</v>
      </c>
      <c r="BO29" s="420"/>
      <c r="BP29" s="420"/>
      <c r="BQ29" s="420"/>
      <c r="BR29" s="420"/>
      <c r="BS29" s="420"/>
      <c r="BT29" s="420"/>
      <c r="BU29" s="421"/>
      <c r="BV29" s="419">
        <v>1530675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5710135</v>
      </c>
      <c r="BO30" s="454"/>
      <c r="BP30" s="454"/>
      <c r="BQ30" s="454"/>
      <c r="BR30" s="454"/>
      <c r="BS30" s="454"/>
      <c r="BT30" s="454"/>
      <c r="BU30" s="455"/>
      <c r="BV30" s="453">
        <v>5578596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湖北水道企業団</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小美玉ふるさと食品公社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霊園事業特別会計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戸別浄化槽事業特別会計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茨城地方広域環境事務組合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小美玉農業公社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湖北環境衛生組合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霞台厚生施設組合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茨城県市町村総合事務組合（一般会計）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茨城県市町村総合事務組合（県民交通災害共済事業特別会計）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石岡地方斎場組合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茨城租税債権管理機構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WLK5ZImLSRd3XwNVd70BdL13JCLbg+SL6MoE7fJ5D1dTiu+5KG3hOXbVV/dy02+JLli+781djGc6DRng5IjiA==" saltValue="Ll2HudZCb0/aFsSX+fnS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6968785</v>
      </c>
      <c r="S5" s="677"/>
      <c r="T5" s="677"/>
      <c r="U5" s="677"/>
      <c r="V5" s="677"/>
      <c r="W5" s="677"/>
      <c r="X5" s="677"/>
      <c r="Y5" s="702"/>
      <c r="Z5" s="715">
        <v>27.6</v>
      </c>
      <c r="AA5" s="715"/>
      <c r="AB5" s="715"/>
      <c r="AC5" s="715"/>
      <c r="AD5" s="716">
        <v>6968785</v>
      </c>
      <c r="AE5" s="716"/>
      <c r="AF5" s="716"/>
      <c r="AG5" s="716"/>
      <c r="AH5" s="716"/>
      <c r="AI5" s="716"/>
      <c r="AJ5" s="716"/>
      <c r="AK5" s="716"/>
      <c r="AL5" s="703">
        <v>48.7</v>
      </c>
      <c r="AM5" s="685"/>
      <c r="AN5" s="685"/>
      <c r="AO5" s="704"/>
      <c r="AP5" s="679" t="s">
        <v>216</v>
      </c>
      <c r="AQ5" s="680"/>
      <c r="AR5" s="680"/>
      <c r="AS5" s="680"/>
      <c r="AT5" s="680"/>
      <c r="AU5" s="680"/>
      <c r="AV5" s="680"/>
      <c r="AW5" s="680"/>
      <c r="AX5" s="680"/>
      <c r="AY5" s="680"/>
      <c r="AZ5" s="680"/>
      <c r="BA5" s="680"/>
      <c r="BB5" s="680"/>
      <c r="BC5" s="680"/>
      <c r="BD5" s="680"/>
      <c r="BE5" s="680"/>
      <c r="BF5" s="681"/>
      <c r="BG5" s="621">
        <v>6968785</v>
      </c>
      <c r="BH5" s="622"/>
      <c r="BI5" s="622"/>
      <c r="BJ5" s="622"/>
      <c r="BK5" s="622"/>
      <c r="BL5" s="622"/>
      <c r="BM5" s="622"/>
      <c r="BN5" s="623"/>
      <c r="BO5" s="659">
        <v>100</v>
      </c>
      <c r="BP5" s="659"/>
      <c r="BQ5" s="659"/>
      <c r="BR5" s="659"/>
      <c r="BS5" s="660">
        <v>118215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274557</v>
      </c>
      <c r="S6" s="622"/>
      <c r="T6" s="622"/>
      <c r="U6" s="622"/>
      <c r="V6" s="622"/>
      <c r="W6" s="622"/>
      <c r="X6" s="622"/>
      <c r="Y6" s="623"/>
      <c r="Z6" s="659">
        <v>1.1000000000000001</v>
      </c>
      <c r="AA6" s="659"/>
      <c r="AB6" s="659"/>
      <c r="AC6" s="659"/>
      <c r="AD6" s="660">
        <v>274557</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6968785</v>
      </c>
      <c r="BH6" s="622"/>
      <c r="BI6" s="622"/>
      <c r="BJ6" s="622"/>
      <c r="BK6" s="622"/>
      <c r="BL6" s="622"/>
      <c r="BM6" s="622"/>
      <c r="BN6" s="623"/>
      <c r="BO6" s="659">
        <v>100</v>
      </c>
      <c r="BP6" s="659"/>
      <c r="BQ6" s="659"/>
      <c r="BR6" s="659"/>
      <c r="BS6" s="660">
        <v>118215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191891</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191891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1819</v>
      </c>
      <c r="S7" s="622"/>
      <c r="T7" s="622"/>
      <c r="U7" s="622"/>
      <c r="V7" s="622"/>
      <c r="W7" s="622"/>
      <c r="X7" s="622"/>
      <c r="Y7" s="623"/>
      <c r="Z7" s="659">
        <v>0</v>
      </c>
      <c r="AA7" s="659"/>
      <c r="AB7" s="659"/>
      <c r="AC7" s="659"/>
      <c r="AD7" s="660">
        <v>1819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2950997</v>
      </c>
      <c r="BH7" s="622"/>
      <c r="BI7" s="622"/>
      <c r="BJ7" s="622"/>
      <c r="BK7" s="622"/>
      <c r="BL7" s="622"/>
      <c r="BM7" s="622"/>
      <c r="BN7" s="623"/>
      <c r="BO7" s="659">
        <v>42.3</v>
      </c>
      <c r="BP7" s="659"/>
      <c r="BQ7" s="659"/>
      <c r="BR7" s="659"/>
      <c r="BS7" s="660">
        <v>118215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3501064</v>
      </c>
      <c r="CS7" s="622"/>
      <c r="CT7" s="622"/>
      <c r="CU7" s="622"/>
      <c r="CV7" s="622"/>
      <c r="CW7" s="622"/>
      <c r="CX7" s="622"/>
      <c r="CY7" s="623"/>
      <c r="CZ7" s="659">
        <v>14.5</v>
      </c>
      <c r="DA7" s="659"/>
      <c r="DB7" s="659"/>
      <c r="DC7" s="659"/>
      <c r="DD7" s="627">
        <v>35983</v>
      </c>
      <c r="DE7" s="622"/>
      <c r="DF7" s="622"/>
      <c r="DG7" s="622"/>
      <c r="DH7" s="622"/>
      <c r="DI7" s="622"/>
      <c r="DJ7" s="622"/>
      <c r="DK7" s="622"/>
      <c r="DL7" s="622"/>
      <c r="DM7" s="622"/>
      <c r="DN7" s="622"/>
      <c r="DO7" s="622"/>
      <c r="DP7" s="623"/>
      <c r="DQ7" s="627">
        <v>2541570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34577</v>
      </c>
      <c r="S8" s="622"/>
      <c r="T8" s="622"/>
      <c r="U8" s="622"/>
      <c r="V8" s="622"/>
      <c r="W8" s="622"/>
      <c r="X8" s="622"/>
      <c r="Y8" s="623"/>
      <c r="Z8" s="659">
        <v>0.1</v>
      </c>
      <c r="AA8" s="659"/>
      <c r="AB8" s="659"/>
      <c r="AC8" s="659"/>
      <c r="AD8" s="660">
        <v>34577</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89940</v>
      </c>
      <c r="BH8" s="622"/>
      <c r="BI8" s="622"/>
      <c r="BJ8" s="622"/>
      <c r="BK8" s="622"/>
      <c r="BL8" s="622"/>
      <c r="BM8" s="622"/>
      <c r="BN8" s="623"/>
      <c r="BO8" s="659">
        <v>1.3</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8310536</v>
      </c>
      <c r="CS8" s="622"/>
      <c r="CT8" s="622"/>
      <c r="CU8" s="622"/>
      <c r="CV8" s="622"/>
      <c r="CW8" s="622"/>
      <c r="CX8" s="622"/>
      <c r="CY8" s="623"/>
      <c r="CZ8" s="659">
        <v>34.4</v>
      </c>
      <c r="DA8" s="659"/>
      <c r="DB8" s="659"/>
      <c r="DC8" s="659"/>
      <c r="DD8" s="627" t="s">
        <v>121</v>
      </c>
      <c r="DE8" s="622"/>
      <c r="DF8" s="622"/>
      <c r="DG8" s="622"/>
      <c r="DH8" s="622"/>
      <c r="DI8" s="622"/>
      <c r="DJ8" s="622"/>
      <c r="DK8" s="622"/>
      <c r="DL8" s="622"/>
      <c r="DM8" s="622"/>
      <c r="DN8" s="622"/>
      <c r="DO8" s="622"/>
      <c r="DP8" s="623"/>
      <c r="DQ8" s="627">
        <v>4143296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38597</v>
      </c>
      <c r="S9" s="622"/>
      <c r="T9" s="622"/>
      <c r="U9" s="622"/>
      <c r="V9" s="622"/>
      <c r="W9" s="622"/>
      <c r="X9" s="622"/>
      <c r="Y9" s="623"/>
      <c r="Z9" s="659">
        <v>0.2</v>
      </c>
      <c r="AA9" s="659"/>
      <c r="AB9" s="659"/>
      <c r="AC9" s="659"/>
      <c r="AD9" s="660">
        <v>38597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2308297</v>
      </c>
      <c r="BH9" s="622"/>
      <c r="BI9" s="622"/>
      <c r="BJ9" s="622"/>
      <c r="BK9" s="622"/>
      <c r="BL9" s="622"/>
      <c r="BM9" s="622"/>
      <c r="BN9" s="623"/>
      <c r="BO9" s="659">
        <v>33.1</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2012985</v>
      </c>
      <c r="CS9" s="622"/>
      <c r="CT9" s="622"/>
      <c r="CU9" s="622"/>
      <c r="CV9" s="622"/>
      <c r="CW9" s="622"/>
      <c r="CX9" s="622"/>
      <c r="CY9" s="623"/>
      <c r="CZ9" s="659">
        <v>8.3000000000000007</v>
      </c>
      <c r="DA9" s="659"/>
      <c r="DB9" s="659"/>
      <c r="DC9" s="659"/>
      <c r="DD9" s="627">
        <v>100843</v>
      </c>
      <c r="DE9" s="622"/>
      <c r="DF9" s="622"/>
      <c r="DG9" s="622"/>
      <c r="DH9" s="622"/>
      <c r="DI9" s="622"/>
      <c r="DJ9" s="622"/>
      <c r="DK9" s="622"/>
      <c r="DL9" s="622"/>
      <c r="DM9" s="622"/>
      <c r="DN9" s="622"/>
      <c r="DO9" s="622"/>
      <c r="DP9" s="623"/>
      <c r="DQ9" s="627">
        <v>1507883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138922</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605</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605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1220788</v>
      </c>
      <c r="S11" s="622"/>
      <c r="T11" s="622"/>
      <c r="U11" s="622"/>
      <c r="V11" s="622"/>
      <c r="W11" s="622"/>
      <c r="X11" s="622"/>
      <c r="Y11" s="623"/>
      <c r="Z11" s="624">
        <v>4.8</v>
      </c>
      <c r="AA11" s="625"/>
      <c r="AB11" s="625"/>
      <c r="AC11" s="626"/>
      <c r="AD11" s="627">
        <v>1220788</v>
      </c>
      <c r="AE11" s="622"/>
      <c r="AF11" s="622"/>
      <c r="AG11" s="622"/>
      <c r="AH11" s="622"/>
      <c r="AI11" s="622"/>
      <c r="AJ11" s="622"/>
      <c r="AK11" s="623"/>
      <c r="AL11" s="624">
        <v>8.5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413838</v>
      </c>
      <c r="BH11" s="622"/>
      <c r="BI11" s="622"/>
      <c r="BJ11" s="622"/>
      <c r="BK11" s="622"/>
      <c r="BL11" s="622"/>
      <c r="BM11" s="622"/>
      <c r="BN11" s="623"/>
      <c r="BO11" s="659">
        <v>5.9</v>
      </c>
      <c r="BP11" s="659"/>
      <c r="BQ11" s="659"/>
      <c r="BR11" s="659"/>
      <c r="BS11" s="660">
        <v>118215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1112192</v>
      </c>
      <c r="CS11" s="622"/>
      <c r="CT11" s="622"/>
      <c r="CU11" s="622"/>
      <c r="CV11" s="622"/>
      <c r="CW11" s="622"/>
      <c r="CX11" s="622"/>
      <c r="CY11" s="623"/>
      <c r="CZ11" s="659">
        <v>4.5999999999999996</v>
      </c>
      <c r="DA11" s="659"/>
      <c r="DB11" s="659"/>
      <c r="DC11" s="659"/>
      <c r="DD11" s="627">
        <v>143764</v>
      </c>
      <c r="DE11" s="622"/>
      <c r="DF11" s="622"/>
      <c r="DG11" s="622"/>
      <c r="DH11" s="622"/>
      <c r="DI11" s="622"/>
      <c r="DJ11" s="622"/>
      <c r="DK11" s="622"/>
      <c r="DL11" s="622"/>
      <c r="DM11" s="622"/>
      <c r="DN11" s="622"/>
      <c r="DO11" s="622"/>
      <c r="DP11" s="623"/>
      <c r="DQ11" s="627">
        <v>712422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62280</v>
      </c>
      <c r="S12" s="622"/>
      <c r="T12" s="622"/>
      <c r="U12" s="622"/>
      <c r="V12" s="622"/>
      <c r="W12" s="622"/>
      <c r="X12" s="622"/>
      <c r="Y12" s="623"/>
      <c r="Z12" s="659">
        <v>0.2</v>
      </c>
      <c r="AA12" s="659"/>
      <c r="AB12" s="659"/>
      <c r="AC12" s="659"/>
      <c r="AD12" s="660">
        <v>62280</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3389700</v>
      </c>
      <c r="BH12" s="622"/>
      <c r="BI12" s="622"/>
      <c r="BJ12" s="622"/>
      <c r="BK12" s="622"/>
      <c r="BL12" s="622"/>
      <c r="BM12" s="622"/>
      <c r="BN12" s="623"/>
      <c r="BO12" s="659">
        <v>48.6</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441142</v>
      </c>
      <c r="CS12" s="622"/>
      <c r="CT12" s="622"/>
      <c r="CU12" s="622"/>
      <c r="CV12" s="622"/>
      <c r="CW12" s="622"/>
      <c r="CX12" s="622"/>
      <c r="CY12" s="623"/>
      <c r="CZ12" s="659">
        <v>1.8</v>
      </c>
      <c r="DA12" s="659"/>
      <c r="DB12" s="659"/>
      <c r="DC12" s="659"/>
      <c r="DD12" s="627">
        <v>127931</v>
      </c>
      <c r="DE12" s="622"/>
      <c r="DF12" s="622"/>
      <c r="DG12" s="622"/>
      <c r="DH12" s="622"/>
      <c r="DI12" s="622"/>
      <c r="DJ12" s="622"/>
      <c r="DK12" s="622"/>
      <c r="DL12" s="622"/>
      <c r="DM12" s="622"/>
      <c r="DN12" s="622"/>
      <c r="DO12" s="622"/>
      <c r="DP12" s="623"/>
      <c r="DQ12" s="627">
        <v>329940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3377198</v>
      </c>
      <c r="BH13" s="622"/>
      <c r="BI13" s="622"/>
      <c r="BJ13" s="622"/>
      <c r="BK13" s="622"/>
      <c r="BL13" s="622"/>
      <c r="BM13" s="622"/>
      <c r="BN13" s="623"/>
      <c r="BO13" s="659">
        <v>48.5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2159860</v>
      </c>
      <c r="CS13" s="622"/>
      <c r="CT13" s="622"/>
      <c r="CU13" s="622"/>
      <c r="CV13" s="622"/>
      <c r="CW13" s="622"/>
      <c r="CX13" s="622"/>
      <c r="CY13" s="623"/>
      <c r="CZ13" s="659">
        <v>8.9</v>
      </c>
      <c r="DA13" s="659"/>
      <c r="DB13" s="659"/>
      <c r="DC13" s="659"/>
      <c r="DD13" s="627">
        <v>751478</v>
      </c>
      <c r="DE13" s="622"/>
      <c r="DF13" s="622"/>
      <c r="DG13" s="622"/>
      <c r="DH13" s="622"/>
      <c r="DI13" s="622"/>
      <c r="DJ13" s="622"/>
      <c r="DK13" s="622"/>
      <c r="DL13" s="622"/>
      <c r="DM13" s="622"/>
      <c r="DN13" s="622"/>
      <c r="DO13" s="622"/>
      <c r="DP13" s="623"/>
      <c r="DQ13" s="627">
        <v>1814812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1881</v>
      </c>
      <c r="S14" s="622"/>
      <c r="T14" s="622"/>
      <c r="U14" s="622"/>
      <c r="V14" s="622"/>
      <c r="W14" s="622"/>
      <c r="X14" s="622"/>
      <c r="Y14" s="623"/>
      <c r="Z14" s="659">
        <v>0</v>
      </c>
      <c r="AA14" s="659"/>
      <c r="AB14" s="659"/>
      <c r="AC14" s="659"/>
      <c r="AD14" s="660">
        <v>1881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200625</v>
      </c>
      <c r="BH14" s="622"/>
      <c r="BI14" s="622"/>
      <c r="BJ14" s="622"/>
      <c r="BK14" s="622"/>
      <c r="BL14" s="622"/>
      <c r="BM14" s="622"/>
      <c r="BN14" s="623"/>
      <c r="BO14" s="659">
        <v>2.9</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979889</v>
      </c>
      <c r="CS14" s="622"/>
      <c r="CT14" s="622"/>
      <c r="CU14" s="622"/>
      <c r="CV14" s="622"/>
      <c r="CW14" s="622"/>
      <c r="CX14" s="622"/>
      <c r="CY14" s="623"/>
      <c r="CZ14" s="659">
        <v>4.0999999999999996</v>
      </c>
      <c r="DA14" s="659"/>
      <c r="DB14" s="659"/>
      <c r="DC14" s="659"/>
      <c r="DD14" s="627">
        <v>21582</v>
      </c>
      <c r="DE14" s="622"/>
      <c r="DF14" s="622"/>
      <c r="DG14" s="622"/>
      <c r="DH14" s="622"/>
      <c r="DI14" s="622"/>
      <c r="DJ14" s="622"/>
      <c r="DK14" s="622"/>
      <c r="DL14" s="622"/>
      <c r="DM14" s="622"/>
      <c r="DN14" s="622"/>
      <c r="DO14" s="622"/>
      <c r="DP14" s="623"/>
      <c r="DQ14" s="627">
        <v>959999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427463</v>
      </c>
      <c r="BH15" s="622"/>
      <c r="BI15" s="622"/>
      <c r="BJ15" s="622"/>
      <c r="BK15" s="622"/>
      <c r="BL15" s="622"/>
      <c r="BM15" s="622"/>
      <c r="BN15" s="623"/>
      <c r="BO15" s="659">
        <v>6.1</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2509706</v>
      </c>
      <c r="CS15" s="622"/>
      <c r="CT15" s="622"/>
      <c r="CU15" s="622"/>
      <c r="CV15" s="622"/>
      <c r="CW15" s="622"/>
      <c r="CX15" s="622"/>
      <c r="CY15" s="623"/>
      <c r="CZ15" s="659">
        <v>10.4</v>
      </c>
      <c r="DA15" s="659"/>
      <c r="DB15" s="659"/>
      <c r="DC15" s="659"/>
      <c r="DD15" s="627">
        <v>274396</v>
      </c>
      <c r="DE15" s="622"/>
      <c r="DF15" s="622"/>
      <c r="DG15" s="622"/>
      <c r="DH15" s="622"/>
      <c r="DI15" s="622"/>
      <c r="DJ15" s="622"/>
      <c r="DK15" s="622"/>
      <c r="DL15" s="622"/>
      <c r="DM15" s="622"/>
      <c r="DN15" s="622"/>
      <c r="DO15" s="622"/>
      <c r="DP15" s="623"/>
      <c r="DQ15" s="627">
        <v>1790585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28257</v>
      </c>
      <c r="S16" s="622"/>
      <c r="T16" s="622"/>
      <c r="U16" s="622"/>
      <c r="V16" s="622"/>
      <c r="W16" s="622"/>
      <c r="X16" s="622"/>
      <c r="Y16" s="623"/>
      <c r="Z16" s="659">
        <v>0.1</v>
      </c>
      <c r="AA16" s="659"/>
      <c r="AB16" s="659"/>
      <c r="AC16" s="659"/>
      <c r="AD16" s="660">
        <v>28257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285815</v>
      </c>
      <c r="CS16" s="622"/>
      <c r="CT16" s="622"/>
      <c r="CU16" s="622"/>
      <c r="CV16" s="622"/>
      <c r="CW16" s="622"/>
      <c r="CX16" s="622"/>
      <c r="CY16" s="623"/>
      <c r="CZ16" s="659">
        <v>1.2</v>
      </c>
      <c r="DA16" s="659"/>
      <c r="DB16" s="659"/>
      <c r="DC16" s="659"/>
      <c r="DD16" s="627" t="s">
        <v>121</v>
      </c>
      <c r="DE16" s="622"/>
      <c r="DF16" s="622"/>
      <c r="DG16" s="622"/>
      <c r="DH16" s="622"/>
      <c r="DI16" s="622"/>
      <c r="DJ16" s="622"/>
      <c r="DK16" s="622"/>
      <c r="DL16" s="622"/>
      <c r="DM16" s="622"/>
      <c r="DN16" s="622"/>
      <c r="DO16" s="622"/>
      <c r="DP16" s="623"/>
      <c r="DQ16" s="627">
        <v>55015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149539</v>
      </c>
      <c r="S17" s="622"/>
      <c r="T17" s="622"/>
      <c r="U17" s="622"/>
      <c r="V17" s="622"/>
      <c r="W17" s="622"/>
      <c r="X17" s="622"/>
      <c r="Y17" s="623"/>
      <c r="Z17" s="659">
        <v>0.6</v>
      </c>
      <c r="AA17" s="659"/>
      <c r="AB17" s="659"/>
      <c r="AC17" s="659"/>
      <c r="AD17" s="660">
        <v>149539</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2666011</v>
      </c>
      <c r="CS17" s="622"/>
      <c r="CT17" s="622"/>
      <c r="CU17" s="622"/>
      <c r="CV17" s="622"/>
      <c r="CW17" s="622"/>
      <c r="CX17" s="622"/>
      <c r="CY17" s="623"/>
      <c r="CZ17" s="659">
        <v>11</v>
      </c>
      <c r="DA17" s="659"/>
      <c r="DB17" s="659"/>
      <c r="DC17" s="659"/>
      <c r="DD17" s="627" t="s">
        <v>121</v>
      </c>
      <c r="DE17" s="622"/>
      <c r="DF17" s="622"/>
      <c r="DG17" s="622"/>
      <c r="DH17" s="622"/>
      <c r="DI17" s="622"/>
      <c r="DJ17" s="622"/>
      <c r="DK17" s="622"/>
      <c r="DL17" s="622"/>
      <c r="DM17" s="622"/>
      <c r="DN17" s="622"/>
      <c r="DO17" s="622"/>
      <c r="DP17" s="623"/>
      <c r="DQ17" s="627">
        <v>2547881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46831</v>
      </c>
      <c r="S18" s="622"/>
      <c r="T18" s="622"/>
      <c r="U18" s="622"/>
      <c r="V18" s="622"/>
      <c r="W18" s="622"/>
      <c r="X18" s="622"/>
      <c r="Y18" s="623"/>
      <c r="Z18" s="659">
        <v>0.2</v>
      </c>
      <c r="AA18" s="659"/>
      <c r="AB18" s="659"/>
      <c r="AC18" s="659"/>
      <c r="AD18" s="660">
        <v>46831</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41013</v>
      </c>
      <c r="S19" s="622"/>
      <c r="T19" s="622"/>
      <c r="U19" s="622"/>
      <c r="V19" s="622"/>
      <c r="W19" s="622"/>
      <c r="X19" s="622"/>
      <c r="Y19" s="623"/>
      <c r="Z19" s="659">
        <v>0.2</v>
      </c>
      <c r="AA19" s="659"/>
      <c r="AB19" s="659"/>
      <c r="AC19" s="659"/>
      <c r="AD19" s="660">
        <v>41013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5818</v>
      </c>
      <c r="S20" s="622"/>
      <c r="T20" s="622"/>
      <c r="U20" s="622"/>
      <c r="V20" s="622"/>
      <c r="W20" s="622"/>
      <c r="X20" s="622"/>
      <c r="Y20" s="623"/>
      <c r="Z20" s="659">
        <v>0</v>
      </c>
      <c r="AA20" s="659"/>
      <c r="AB20" s="659"/>
      <c r="AC20" s="659"/>
      <c r="AD20" s="660">
        <v>5818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24171696</v>
      </c>
      <c r="CS20" s="622"/>
      <c r="CT20" s="622"/>
      <c r="CU20" s="622"/>
      <c r="CV20" s="622"/>
      <c r="CW20" s="622"/>
      <c r="CX20" s="622"/>
      <c r="CY20" s="623"/>
      <c r="CZ20" s="659">
        <v>100</v>
      </c>
      <c r="DA20" s="659"/>
      <c r="DB20" s="659"/>
      <c r="DC20" s="659"/>
      <c r="DD20" s="627">
        <v>1455977</v>
      </c>
      <c r="DE20" s="622"/>
      <c r="DF20" s="622"/>
      <c r="DG20" s="622"/>
      <c r="DH20" s="622"/>
      <c r="DI20" s="622"/>
      <c r="DJ20" s="622"/>
      <c r="DK20" s="622"/>
      <c r="DL20" s="622"/>
      <c r="DM20" s="622"/>
      <c r="DN20" s="622"/>
      <c r="DO20" s="622"/>
      <c r="DP20" s="623"/>
      <c r="DQ20" s="627">
        <v>16595899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5659500</v>
      </c>
      <c r="S21" s="622"/>
      <c r="T21" s="622"/>
      <c r="U21" s="622"/>
      <c r="V21" s="622"/>
      <c r="W21" s="622"/>
      <c r="X21" s="622"/>
      <c r="Y21" s="623"/>
      <c r="Z21" s="659">
        <v>22.4</v>
      </c>
      <c r="AA21" s="659"/>
      <c r="AB21" s="659"/>
      <c r="AC21" s="659"/>
      <c r="AD21" s="660">
        <v>5206949</v>
      </c>
      <c r="AE21" s="660"/>
      <c r="AF21" s="660"/>
      <c r="AG21" s="660"/>
      <c r="AH21" s="660"/>
      <c r="AI21" s="660"/>
      <c r="AJ21" s="660"/>
      <c r="AK21" s="660"/>
      <c r="AL21" s="624">
        <v>36.4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5206949</v>
      </c>
      <c r="S22" s="622"/>
      <c r="T22" s="622"/>
      <c r="U22" s="622"/>
      <c r="V22" s="622"/>
      <c r="W22" s="622"/>
      <c r="X22" s="622"/>
      <c r="Y22" s="623"/>
      <c r="Z22" s="659">
        <v>20.6</v>
      </c>
      <c r="AA22" s="659"/>
      <c r="AB22" s="659"/>
      <c r="AC22" s="659"/>
      <c r="AD22" s="660">
        <v>5206949</v>
      </c>
      <c r="AE22" s="660"/>
      <c r="AF22" s="660"/>
      <c r="AG22" s="660"/>
      <c r="AH22" s="660"/>
      <c r="AI22" s="660"/>
      <c r="AJ22" s="660"/>
      <c r="AK22" s="660"/>
      <c r="AL22" s="624">
        <v>36.4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451951</v>
      </c>
      <c r="S23" s="622"/>
      <c r="T23" s="622"/>
      <c r="U23" s="622"/>
      <c r="V23" s="622"/>
      <c r="W23" s="622"/>
      <c r="X23" s="622"/>
      <c r="Y23" s="623"/>
      <c r="Z23" s="659">
        <v>1.8</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600</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12279742</v>
      </c>
      <c r="CS24" s="677"/>
      <c r="CT24" s="677"/>
      <c r="CU24" s="677"/>
      <c r="CV24" s="677"/>
      <c r="CW24" s="677"/>
      <c r="CX24" s="677"/>
      <c r="CY24" s="702"/>
      <c r="CZ24" s="703">
        <v>50.8</v>
      </c>
      <c r="DA24" s="685"/>
      <c r="DB24" s="685"/>
      <c r="DC24" s="705"/>
      <c r="DD24" s="701">
        <v>8350923</v>
      </c>
      <c r="DE24" s="677"/>
      <c r="DF24" s="677"/>
      <c r="DG24" s="677"/>
      <c r="DH24" s="677"/>
      <c r="DI24" s="677"/>
      <c r="DJ24" s="677"/>
      <c r="DK24" s="702"/>
      <c r="DL24" s="701">
        <v>7530574</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14487411</v>
      </c>
      <c r="S25" s="622"/>
      <c r="T25" s="622"/>
      <c r="U25" s="622"/>
      <c r="V25" s="622"/>
      <c r="W25" s="622"/>
      <c r="X25" s="622"/>
      <c r="Y25" s="623"/>
      <c r="Z25" s="659">
        <v>57.3</v>
      </c>
      <c r="AA25" s="659"/>
      <c r="AB25" s="659"/>
      <c r="AC25" s="659"/>
      <c r="AD25" s="660">
        <v>14034860</v>
      </c>
      <c r="AE25" s="660"/>
      <c r="AF25" s="660"/>
      <c r="AG25" s="660"/>
      <c r="AH25" s="660"/>
      <c r="AI25" s="660"/>
      <c r="AJ25" s="660"/>
      <c r="AK25" s="660"/>
      <c r="AL25" s="624">
        <v>98.1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3915206</v>
      </c>
      <c r="CS25" s="634"/>
      <c r="CT25" s="634"/>
      <c r="CU25" s="634"/>
      <c r="CV25" s="634"/>
      <c r="CW25" s="634"/>
      <c r="CX25" s="634"/>
      <c r="CY25" s="635"/>
      <c r="CZ25" s="624">
        <v>16.2</v>
      </c>
      <c r="DA25" s="636"/>
      <c r="DB25" s="636"/>
      <c r="DC25" s="637"/>
      <c r="DD25" s="627">
        <v>3787331</v>
      </c>
      <c r="DE25" s="634"/>
      <c r="DF25" s="634"/>
      <c r="DG25" s="634"/>
      <c r="DH25" s="634"/>
      <c r="DI25" s="634"/>
      <c r="DJ25" s="634"/>
      <c r="DK25" s="635"/>
      <c r="DL25" s="627">
        <v>3513134</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4837</v>
      </c>
      <c r="S26" s="622"/>
      <c r="T26" s="622"/>
      <c r="U26" s="622"/>
      <c r="V26" s="622"/>
      <c r="W26" s="622"/>
      <c r="X26" s="622"/>
      <c r="Y26" s="623"/>
      <c r="Z26" s="659">
        <v>0</v>
      </c>
      <c r="AA26" s="659"/>
      <c r="AB26" s="659"/>
      <c r="AC26" s="659"/>
      <c r="AD26" s="660">
        <v>4837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2589250</v>
      </c>
      <c r="CS26" s="622"/>
      <c r="CT26" s="622"/>
      <c r="CU26" s="622"/>
      <c r="CV26" s="622"/>
      <c r="CW26" s="622"/>
      <c r="CX26" s="622"/>
      <c r="CY26" s="623"/>
      <c r="CZ26" s="624">
        <v>10.7</v>
      </c>
      <c r="DA26" s="636"/>
      <c r="DB26" s="636"/>
      <c r="DC26" s="637"/>
      <c r="DD26" s="627">
        <v>2528340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149499</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6968785</v>
      </c>
      <c r="BH27" s="622"/>
      <c r="BI27" s="622"/>
      <c r="BJ27" s="622"/>
      <c r="BK27" s="622"/>
      <c r="BL27" s="622"/>
      <c r="BM27" s="622"/>
      <c r="BN27" s="623"/>
      <c r="BO27" s="659">
        <v>100</v>
      </c>
      <c r="BP27" s="659"/>
      <c r="BQ27" s="659"/>
      <c r="BR27" s="659"/>
      <c r="BS27" s="660">
        <v>118215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5698525</v>
      </c>
      <c r="CS27" s="634"/>
      <c r="CT27" s="634"/>
      <c r="CU27" s="634"/>
      <c r="CV27" s="634"/>
      <c r="CW27" s="634"/>
      <c r="CX27" s="634"/>
      <c r="CY27" s="635"/>
      <c r="CZ27" s="624">
        <v>23.6</v>
      </c>
      <c r="DA27" s="636"/>
      <c r="DB27" s="636"/>
      <c r="DC27" s="637"/>
      <c r="DD27" s="627">
        <v>2015711</v>
      </c>
      <c r="DE27" s="634"/>
      <c r="DF27" s="634"/>
      <c r="DG27" s="634"/>
      <c r="DH27" s="634"/>
      <c r="DI27" s="634"/>
      <c r="DJ27" s="634"/>
      <c r="DK27" s="635"/>
      <c r="DL27" s="627">
        <v>1469559</v>
      </c>
      <c r="DM27" s="634"/>
      <c r="DN27" s="634"/>
      <c r="DO27" s="634"/>
      <c r="DP27" s="634"/>
      <c r="DQ27" s="634"/>
      <c r="DR27" s="634"/>
      <c r="DS27" s="634"/>
      <c r="DT27" s="634"/>
      <c r="DU27" s="634"/>
      <c r="DV27" s="635"/>
      <c r="DW27" s="624">
        <v>10.199999999999999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88380</v>
      </c>
      <c r="S28" s="622"/>
      <c r="T28" s="622"/>
      <c r="U28" s="622"/>
      <c r="V28" s="622"/>
      <c r="W28" s="622"/>
      <c r="X28" s="622"/>
      <c r="Y28" s="623"/>
      <c r="Z28" s="659">
        <v>0.3</v>
      </c>
      <c r="AA28" s="659"/>
      <c r="AB28" s="659"/>
      <c r="AC28" s="659"/>
      <c r="AD28" s="660">
        <v>24087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2666011</v>
      </c>
      <c r="CS28" s="622"/>
      <c r="CT28" s="622"/>
      <c r="CU28" s="622"/>
      <c r="CV28" s="622"/>
      <c r="CW28" s="622"/>
      <c r="CX28" s="622"/>
      <c r="CY28" s="623"/>
      <c r="CZ28" s="624">
        <v>11</v>
      </c>
      <c r="DA28" s="636"/>
      <c r="DB28" s="636"/>
      <c r="DC28" s="637"/>
      <c r="DD28" s="627">
        <v>2547881</v>
      </c>
      <c r="DE28" s="622"/>
      <c r="DF28" s="622"/>
      <c r="DG28" s="622"/>
      <c r="DH28" s="622"/>
      <c r="DI28" s="622"/>
      <c r="DJ28" s="622"/>
      <c r="DK28" s="623"/>
      <c r="DL28" s="627">
        <v>2547881</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81806</v>
      </c>
      <c r="S29" s="622"/>
      <c r="T29" s="622"/>
      <c r="U29" s="622"/>
      <c r="V29" s="622"/>
      <c r="W29" s="622"/>
      <c r="X29" s="622"/>
      <c r="Y29" s="623"/>
      <c r="Z29" s="659">
        <v>0.3</v>
      </c>
      <c r="AA29" s="659"/>
      <c r="AB29" s="659"/>
      <c r="AC29" s="659"/>
      <c r="AD29" s="660">
        <v>1777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2665814</v>
      </c>
      <c r="CS29" s="634"/>
      <c r="CT29" s="634"/>
      <c r="CU29" s="634"/>
      <c r="CV29" s="634"/>
      <c r="CW29" s="634"/>
      <c r="CX29" s="634"/>
      <c r="CY29" s="635"/>
      <c r="CZ29" s="624">
        <v>11</v>
      </c>
      <c r="DA29" s="636"/>
      <c r="DB29" s="636"/>
      <c r="DC29" s="637"/>
      <c r="DD29" s="627">
        <v>2547684</v>
      </c>
      <c r="DE29" s="634"/>
      <c r="DF29" s="634"/>
      <c r="DG29" s="634"/>
      <c r="DH29" s="634"/>
      <c r="DI29" s="634"/>
      <c r="DJ29" s="634"/>
      <c r="DK29" s="635"/>
      <c r="DL29" s="627">
        <v>2547684</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4579135</v>
      </c>
      <c r="S30" s="622"/>
      <c r="T30" s="622"/>
      <c r="U30" s="622"/>
      <c r="V30" s="622"/>
      <c r="W30" s="622"/>
      <c r="X30" s="622"/>
      <c r="Y30" s="623"/>
      <c r="Z30" s="659">
        <v>18.100000000000001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2572380</v>
      </c>
      <c r="CS30" s="622"/>
      <c r="CT30" s="622"/>
      <c r="CU30" s="622"/>
      <c r="CV30" s="622"/>
      <c r="CW30" s="622"/>
      <c r="CX30" s="622"/>
      <c r="CY30" s="623"/>
      <c r="CZ30" s="624">
        <v>10.6</v>
      </c>
      <c r="DA30" s="636"/>
      <c r="DB30" s="636"/>
      <c r="DC30" s="637"/>
      <c r="DD30" s="627">
        <v>2461703</v>
      </c>
      <c r="DE30" s="622"/>
      <c r="DF30" s="622"/>
      <c r="DG30" s="622"/>
      <c r="DH30" s="622"/>
      <c r="DI30" s="622"/>
      <c r="DJ30" s="622"/>
      <c r="DK30" s="623"/>
      <c r="DL30" s="627">
        <v>2461703</v>
      </c>
      <c r="DM30" s="622"/>
      <c r="DN30" s="622"/>
      <c r="DO30" s="622"/>
      <c r="DP30" s="622"/>
      <c r="DQ30" s="622"/>
      <c r="DR30" s="622"/>
      <c r="DS30" s="622"/>
      <c r="DT30" s="622"/>
      <c r="DU30" s="622"/>
      <c r="DV30" s="623"/>
      <c r="DW30" s="624">
        <v>17.100000000000001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235866</v>
      </c>
      <c r="S31" s="622"/>
      <c r="T31" s="622"/>
      <c r="U31" s="622"/>
      <c r="V31" s="622"/>
      <c r="W31" s="622"/>
      <c r="X31" s="622"/>
      <c r="Y31" s="623"/>
      <c r="Z31" s="659">
        <v>0.9</v>
      </c>
      <c r="AA31" s="659"/>
      <c r="AB31" s="659"/>
      <c r="AC31" s="659"/>
      <c r="AD31" s="660">
        <v>235866</v>
      </c>
      <c r="AE31" s="660"/>
      <c r="AF31" s="660"/>
      <c r="AG31" s="660"/>
      <c r="AH31" s="660"/>
      <c r="AI31" s="660"/>
      <c r="AJ31" s="660"/>
      <c r="AK31" s="660"/>
      <c r="AL31" s="624">
        <v>1.6</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97.2</v>
      </c>
      <c r="BN31" s="684"/>
      <c r="BO31" s="684"/>
      <c r="BP31" s="684"/>
      <c r="BQ31" s="686"/>
      <c r="BR31" s="683">
        <v>98.8</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93434</v>
      </c>
      <c r="CS31" s="634"/>
      <c r="CT31" s="634"/>
      <c r="CU31" s="634"/>
      <c r="CV31" s="634"/>
      <c r="CW31" s="634"/>
      <c r="CX31" s="634"/>
      <c r="CY31" s="635"/>
      <c r="CZ31" s="624">
        <v>0.4</v>
      </c>
      <c r="DA31" s="636"/>
      <c r="DB31" s="636"/>
      <c r="DC31" s="637"/>
      <c r="DD31" s="627">
        <v>85981</v>
      </c>
      <c r="DE31" s="634"/>
      <c r="DF31" s="634"/>
      <c r="DG31" s="634"/>
      <c r="DH31" s="634"/>
      <c r="DI31" s="634"/>
      <c r="DJ31" s="634"/>
      <c r="DK31" s="635"/>
      <c r="DL31" s="627">
        <v>85981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1807489</v>
      </c>
      <c r="S32" s="622"/>
      <c r="T32" s="622"/>
      <c r="U32" s="622"/>
      <c r="V32" s="622"/>
      <c r="W32" s="622"/>
      <c r="X32" s="622"/>
      <c r="Y32" s="623"/>
      <c r="Z32" s="659">
        <v>7.1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97.1</v>
      </c>
      <c r="BN32" s="634"/>
      <c r="BO32" s="634"/>
      <c r="BP32" s="634"/>
      <c r="BQ32" s="657"/>
      <c r="BR32" s="687">
        <v>98.7</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v>197</v>
      </c>
      <c r="CS32" s="622"/>
      <c r="CT32" s="622"/>
      <c r="CU32" s="622"/>
      <c r="CV32" s="622"/>
      <c r="CW32" s="622"/>
      <c r="CX32" s="622"/>
      <c r="CY32" s="623"/>
      <c r="CZ32" s="624">
        <v>0</v>
      </c>
      <c r="DA32" s="636"/>
      <c r="DB32" s="636"/>
      <c r="DC32" s="637"/>
      <c r="DD32" s="627">
        <v>197</v>
      </c>
      <c r="DE32" s="622"/>
      <c r="DF32" s="622"/>
      <c r="DG32" s="622"/>
      <c r="DH32" s="622"/>
      <c r="DI32" s="622"/>
      <c r="DJ32" s="622"/>
      <c r="DK32" s="623"/>
      <c r="DL32" s="627">
        <v>197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17810</v>
      </c>
      <c r="S33" s="622"/>
      <c r="T33" s="622"/>
      <c r="U33" s="622"/>
      <c r="V33" s="622"/>
      <c r="W33" s="622"/>
      <c r="X33" s="622"/>
      <c r="Y33" s="623"/>
      <c r="Z33" s="659">
        <v>0.1</v>
      </c>
      <c r="AA33" s="659"/>
      <c r="AB33" s="659"/>
      <c r="AC33" s="659"/>
      <c r="AD33" s="660">
        <v>2392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98.6</v>
      </c>
      <c r="BH33" s="606"/>
      <c r="BI33" s="606"/>
      <c r="BJ33" s="606"/>
      <c r="BK33" s="606"/>
      <c r="BL33" s="606"/>
      <c r="BM33" s="652">
        <v>97.1</v>
      </c>
      <c r="BN33" s="606"/>
      <c r="BO33" s="606"/>
      <c r="BP33" s="606"/>
      <c r="BQ33" s="669"/>
      <c r="BR33" s="682">
        <v>98.8</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10150162</v>
      </c>
      <c r="CS33" s="634"/>
      <c r="CT33" s="634"/>
      <c r="CU33" s="634"/>
      <c r="CV33" s="634"/>
      <c r="CW33" s="634"/>
      <c r="CX33" s="634"/>
      <c r="CY33" s="635"/>
      <c r="CZ33" s="624">
        <v>42</v>
      </c>
      <c r="DA33" s="636"/>
      <c r="DB33" s="636"/>
      <c r="DC33" s="637"/>
      <c r="DD33" s="627">
        <v>7307268</v>
      </c>
      <c r="DE33" s="634"/>
      <c r="DF33" s="634"/>
      <c r="DG33" s="634"/>
      <c r="DH33" s="634"/>
      <c r="DI33" s="634"/>
      <c r="DJ33" s="634"/>
      <c r="DK33" s="635"/>
      <c r="DL33" s="627">
        <v>5076616</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536311</v>
      </c>
      <c r="S34" s="622"/>
      <c r="T34" s="622"/>
      <c r="U34" s="622"/>
      <c r="V34" s="622"/>
      <c r="W34" s="622"/>
      <c r="X34" s="622"/>
      <c r="Y34" s="623"/>
      <c r="Z34" s="659">
        <v>2.1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3813759</v>
      </c>
      <c r="CS34" s="622"/>
      <c r="CT34" s="622"/>
      <c r="CU34" s="622"/>
      <c r="CV34" s="622"/>
      <c r="CW34" s="622"/>
      <c r="CX34" s="622"/>
      <c r="CY34" s="623"/>
      <c r="CZ34" s="624">
        <v>15.8</v>
      </c>
      <c r="DA34" s="636"/>
      <c r="DB34" s="636"/>
      <c r="DC34" s="637"/>
      <c r="DD34" s="627">
        <v>2533826</v>
      </c>
      <c r="DE34" s="622"/>
      <c r="DF34" s="622"/>
      <c r="DG34" s="622"/>
      <c r="DH34" s="622"/>
      <c r="DI34" s="622"/>
      <c r="DJ34" s="622"/>
      <c r="DK34" s="623"/>
      <c r="DL34" s="627">
        <v>1854246</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1345650</v>
      </c>
      <c r="S35" s="622"/>
      <c r="T35" s="622"/>
      <c r="U35" s="622"/>
      <c r="V35" s="622"/>
      <c r="W35" s="622"/>
      <c r="X35" s="622"/>
      <c r="Y35" s="623"/>
      <c r="Z35" s="659">
        <v>5.3</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294602</v>
      </c>
      <c r="CS35" s="634"/>
      <c r="CT35" s="634"/>
      <c r="CU35" s="634"/>
      <c r="CV35" s="634"/>
      <c r="CW35" s="634"/>
      <c r="CX35" s="634"/>
      <c r="CY35" s="635"/>
      <c r="CZ35" s="624">
        <v>1.2</v>
      </c>
      <c r="DA35" s="636"/>
      <c r="DB35" s="636"/>
      <c r="DC35" s="637"/>
      <c r="DD35" s="627">
        <v>275857</v>
      </c>
      <c r="DE35" s="634"/>
      <c r="DF35" s="634"/>
      <c r="DG35" s="634"/>
      <c r="DH35" s="634"/>
      <c r="DI35" s="634"/>
      <c r="DJ35" s="634"/>
      <c r="DK35" s="635"/>
      <c r="DL35" s="627">
        <v>275138</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835483</v>
      </c>
      <c r="S36" s="622"/>
      <c r="T36" s="622"/>
      <c r="U36" s="622"/>
      <c r="V36" s="622"/>
      <c r="W36" s="622"/>
      <c r="X36" s="622"/>
      <c r="Y36" s="623"/>
      <c r="Z36" s="659">
        <v>3.3</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2791431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42595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2898338</v>
      </c>
      <c r="CS36" s="622"/>
      <c r="CT36" s="622"/>
      <c r="CU36" s="622"/>
      <c r="CV36" s="622"/>
      <c r="CW36" s="622"/>
      <c r="CX36" s="622"/>
      <c r="CY36" s="623"/>
      <c r="CZ36" s="624">
        <v>12</v>
      </c>
      <c r="DA36" s="636"/>
      <c r="DB36" s="636"/>
      <c r="DC36" s="637"/>
      <c r="DD36" s="627">
        <v>2334145</v>
      </c>
      <c r="DE36" s="622"/>
      <c r="DF36" s="622"/>
      <c r="DG36" s="622"/>
      <c r="DH36" s="622"/>
      <c r="DI36" s="622"/>
      <c r="DJ36" s="622"/>
      <c r="DK36" s="623"/>
      <c r="DL36" s="627">
        <v>1397417</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373229</v>
      </c>
      <c r="S37" s="622"/>
      <c r="T37" s="622"/>
      <c r="U37" s="622"/>
      <c r="V37" s="622"/>
      <c r="W37" s="622"/>
      <c r="X37" s="622"/>
      <c r="Y37" s="623"/>
      <c r="Z37" s="659">
        <v>1.5</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1099189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25706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634844</v>
      </c>
      <c r="CS37" s="634"/>
      <c r="CT37" s="634"/>
      <c r="CU37" s="634"/>
      <c r="CV37" s="634"/>
      <c r="CW37" s="634"/>
      <c r="CX37" s="634"/>
      <c r="CY37" s="635"/>
      <c r="CZ37" s="624">
        <v>2.6</v>
      </c>
      <c r="DA37" s="636"/>
      <c r="DB37" s="636"/>
      <c r="DC37" s="637"/>
      <c r="DD37" s="627">
        <v>432939</v>
      </c>
      <c r="DE37" s="634"/>
      <c r="DF37" s="634"/>
      <c r="DG37" s="634"/>
      <c r="DH37" s="634"/>
      <c r="DI37" s="634"/>
      <c r="DJ37" s="634"/>
      <c r="DK37" s="635"/>
      <c r="DL37" s="627">
        <v>388313</v>
      </c>
      <c r="DM37" s="634"/>
      <c r="DN37" s="634"/>
      <c r="DO37" s="634"/>
      <c r="DP37" s="634"/>
      <c r="DQ37" s="634"/>
      <c r="DR37" s="634"/>
      <c r="DS37" s="634"/>
      <c r="DT37" s="634"/>
      <c r="DU37" s="634"/>
      <c r="DV37" s="635"/>
      <c r="DW37" s="624">
        <v>2.7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740511</v>
      </c>
      <c r="S38" s="622"/>
      <c r="T38" s="622"/>
      <c r="U38" s="622"/>
      <c r="V38" s="622"/>
      <c r="W38" s="622"/>
      <c r="X38" s="622"/>
      <c r="Y38" s="623"/>
      <c r="Z38" s="659">
        <v>2.9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4209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7025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1977981</v>
      </c>
      <c r="CS38" s="622"/>
      <c r="CT38" s="622"/>
      <c r="CU38" s="622"/>
      <c r="CV38" s="622"/>
      <c r="CW38" s="622"/>
      <c r="CX38" s="622"/>
      <c r="CY38" s="623"/>
      <c r="CZ38" s="624">
        <v>8.1999999999999993</v>
      </c>
      <c r="DA38" s="636"/>
      <c r="DB38" s="636"/>
      <c r="DC38" s="637"/>
      <c r="DD38" s="627">
        <v>1631375</v>
      </c>
      <c r="DE38" s="622"/>
      <c r="DF38" s="622"/>
      <c r="DG38" s="622"/>
      <c r="DH38" s="622"/>
      <c r="DI38" s="622"/>
      <c r="DJ38" s="622"/>
      <c r="DK38" s="623"/>
      <c r="DL38" s="627">
        <v>1549815</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11046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940815</v>
      </c>
      <c r="CS39" s="634"/>
      <c r="CT39" s="634"/>
      <c r="CU39" s="634"/>
      <c r="CV39" s="634"/>
      <c r="CW39" s="634"/>
      <c r="CX39" s="634"/>
      <c r="CY39" s="635"/>
      <c r="CZ39" s="624">
        <v>3.9</v>
      </c>
      <c r="DA39" s="636"/>
      <c r="DB39" s="636"/>
      <c r="DC39" s="637"/>
      <c r="DD39" s="627">
        <v>322398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126111</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224667</v>
      </c>
      <c r="CS40" s="622"/>
      <c r="CT40" s="622"/>
      <c r="CU40" s="622"/>
      <c r="CV40" s="622"/>
      <c r="CW40" s="622"/>
      <c r="CX40" s="622"/>
      <c r="CY40" s="623"/>
      <c r="CZ40" s="624">
        <v>0.9</v>
      </c>
      <c r="DA40" s="636"/>
      <c r="DB40" s="636"/>
      <c r="DC40" s="637"/>
      <c r="DD40" s="627">
        <v>209667</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25283417</v>
      </c>
      <c r="S41" s="646"/>
      <c r="T41" s="646"/>
      <c r="U41" s="646"/>
      <c r="V41" s="646"/>
      <c r="W41" s="646"/>
      <c r="X41" s="646"/>
      <c r="Y41" s="649"/>
      <c r="Z41" s="650">
        <v>100</v>
      </c>
      <c r="AA41" s="650"/>
      <c r="AB41" s="650"/>
      <c r="AC41" s="650"/>
      <c r="AD41" s="651">
        <v>14303820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386263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1301770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1741792</v>
      </c>
      <c r="CS42" s="634"/>
      <c r="CT42" s="634"/>
      <c r="CU42" s="634"/>
      <c r="CV42" s="634"/>
      <c r="CW42" s="634"/>
      <c r="CX42" s="634"/>
      <c r="CY42" s="635"/>
      <c r="CZ42" s="624">
        <v>7.2</v>
      </c>
      <c r="DA42" s="636"/>
      <c r="DB42" s="636"/>
      <c r="DC42" s="637"/>
      <c r="DD42" s="627">
        <v>937708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90678</v>
      </c>
      <c r="CS43" s="634"/>
      <c r="CT43" s="634"/>
      <c r="CU43" s="634"/>
      <c r="CV43" s="634"/>
      <c r="CW43" s="634"/>
      <c r="CX43" s="634"/>
      <c r="CY43" s="635"/>
      <c r="CZ43" s="624">
        <v>0.4</v>
      </c>
      <c r="DA43" s="636"/>
      <c r="DB43" s="636"/>
      <c r="DC43" s="637"/>
      <c r="DD43" s="627">
        <v>90678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1455977</v>
      </c>
      <c r="CS44" s="622"/>
      <c r="CT44" s="622"/>
      <c r="CU44" s="622"/>
      <c r="CV44" s="622"/>
      <c r="CW44" s="622"/>
      <c r="CX44" s="622"/>
      <c r="CY44" s="623"/>
      <c r="CZ44" s="624">
        <v>6</v>
      </c>
      <c r="DA44" s="625"/>
      <c r="DB44" s="625"/>
      <c r="DC44" s="626"/>
      <c r="DD44" s="627">
        <v>882693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399032</v>
      </c>
      <c r="CS45" s="634"/>
      <c r="CT45" s="634"/>
      <c r="CU45" s="634"/>
      <c r="CV45" s="634"/>
      <c r="CW45" s="634"/>
      <c r="CX45" s="634"/>
      <c r="CY45" s="635"/>
      <c r="CZ45" s="624">
        <v>1.7</v>
      </c>
      <c r="DA45" s="636"/>
      <c r="DB45" s="636"/>
      <c r="DC45" s="637"/>
      <c r="DD45" s="627">
        <v>93005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995765</v>
      </c>
      <c r="CS46" s="622"/>
      <c r="CT46" s="622"/>
      <c r="CU46" s="622"/>
      <c r="CV46" s="622"/>
      <c r="CW46" s="622"/>
      <c r="CX46" s="622"/>
      <c r="CY46" s="623"/>
      <c r="CZ46" s="624">
        <v>4.0999999999999996</v>
      </c>
      <c r="DA46" s="625"/>
      <c r="DB46" s="625"/>
      <c r="DC46" s="626"/>
      <c r="DD46" s="627">
        <v>744608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285815</v>
      </c>
      <c r="CS47" s="634"/>
      <c r="CT47" s="634"/>
      <c r="CU47" s="634"/>
      <c r="CV47" s="634"/>
      <c r="CW47" s="634"/>
      <c r="CX47" s="634"/>
      <c r="CY47" s="635"/>
      <c r="CZ47" s="624">
        <v>1.2</v>
      </c>
      <c r="DA47" s="636"/>
      <c r="DB47" s="636"/>
      <c r="DC47" s="637"/>
      <c r="DD47" s="627">
        <v>55015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24171696</v>
      </c>
      <c r="CS49" s="606"/>
      <c r="CT49" s="606"/>
      <c r="CU49" s="606"/>
      <c r="CV49" s="606"/>
      <c r="CW49" s="606"/>
      <c r="CX49" s="606"/>
      <c r="CY49" s="607"/>
      <c r="CZ49" s="608">
        <v>100</v>
      </c>
      <c r="DA49" s="609"/>
      <c r="DB49" s="609"/>
      <c r="DC49" s="610"/>
      <c r="DD49" s="611">
        <v>16595899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fY1z9LZVlVRTU9z6gdIx3Umc3VJUdR8Wd0Gah+1mf4eZ6NpLrYJdphCUCofX1F7DGgkfrDBA7TJXQbRuD11rQ==" saltValue="s/u6l+O/JFyBFaUK+bKj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25291</v>
      </c>
      <c r="R7" s="1103"/>
      <c r="S7" s="1103"/>
      <c r="T7" s="1103"/>
      <c r="U7" s="1103"/>
      <c r="V7" s="1103">
        <v>24180</v>
      </c>
      <c r="W7" s="1103"/>
      <c r="X7" s="1103"/>
      <c r="Y7" s="1103"/>
      <c r="Z7" s="1103"/>
      <c r="AA7" s="1103">
        <v>1110</v>
      </c>
      <c r="AB7" s="1103"/>
      <c r="AC7" s="1103"/>
      <c r="AD7" s="1103"/>
      <c r="AE7" s="1104"/>
      <c r="AF7" s="1105">
        <v>813</v>
      </c>
      <c r="AG7" s="1106"/>
      <c r="AH7" s="1106"/>
      <c r="AI7" s="1106"/>
      <c r="AJ7" s="1107"/>
      <c r="AK7" s="1108">
        <v>1346</v>
      </c>
      <c r="AL7" s="1109"/>
      <c r="AM7" s="1109"/>
      <c r="AN7" s="1109"/>
      <c r="AO7" s="1109"/>
      <c r="AP7" s="1109">
        <v>24816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567</v>
      </c>
      <c r="BT7" s="1100"/>
      <c r="BU7" s="1100"/>
      <c r="BV7" s="1100"/>
      <c r="BW7" s="1100"/>
      <c r="BX7" s="1100"/>
      <c r="BY7" s="1100"/>
      <c r="BZ7" s="1100"/>
      <c r="CA7" s="1100"/>
      <c r="CB7" s="1100"/>
      <c r="CC7" s="1100"/>
      <c r="CD7" s="1100"/>
      <c r="CE7" s="1100"/>
      <c r="CF7" s="1100"/>
      <c r="CG7" s="1112"/>
      <c r="CH7" s="1096">
        <v>-4</v>
      </c>
      <c r="CI7" s="1097"/>
      <c r="CJ7" s="1097"/>
      <c r="CK7" s="1097"/>
      <c r="CL7" s="1098"/>
      <c r="CM7" s="1096">
        <v>90</v>
      </c>
      <c r="CN7" s="1097"/>
      <c r="CO7" s="1097"/>
      <c r="CP7" s="1097"/>
      <c r="CQ7" s="1098"/>
      <c r="CR7" s="1096">
        <v>28</v>
      </c>
      <c r="CS7" s="1097"/>
      <c r="CT7" s="1097"/>
      <c r="CU7" s="1097"/>
      <c r="CV7" s="1098"/>
      <c r="CW7" s="1096" t="s">
        <v>571</v>
      </c>
      <c r="CX7" s="1097"/>
      <c r="CY7" s="1097"/>
      <c r="CZ7" s="1097"/>
      <c r="DA7" s="1098"/>
      <c r="DB7" s="1096" t="s">
        <v>571</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13</v>
      </c>
      <c r="R8" s="1039"/>
      <c r="S8" s="1039"/>
      <c r="T8" s="1039"/>
      <c r="U8" s="1039"/>
      <c r="V8" s="1039">
        <v>12</v>
      </c>
      <c r="W8" s="1039"/>
      <c r="X8" s="1039"/>
      <c r="Y8" s="1039"/>
      <c r="Z8" s="1039"/>
      <c r="AA8" s="1039">
        <v>1</v>
      </c>
      <c r="AB8" s="1039"/>
      <c r="AC8" s="1039"/>
      <c r="AD8" s="1039"/>
      <c r="AE8" s="1040"/>
      <c r="AF8" s="1035">
        <v>1</v>
      </c>
      <c r="AG8" s="1036"/>
      <c r="AH8" s="1036"/>
      <c r="AI8" s="1036"/>
      <c r="AJ8" s="1037"/>
      <c r="AK8" s="1080" t="s">
        <v>571</v>
      </c>
      <c r="AL8" s="1081"/>
      <c r="AM8" s="1081"/>
      <c r="AN8" s="1081"/>
      <c r="AO8" s="1081"/>
      <c r="AP8" s="1081">
        <v>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-2</v>
      </c>
      <c r="CI8" s="990"/>
      <c r="CJ8" s="990"/>
      <c r="CK8" s="990"/>
      <c r="CL8" s="991"/>
      <c r="CM8" s="989">
        <v>66</v>
      </c>
      <c r="CN8" s="990"/>
      <c r="CO8" s="990"/>
      <c r="CP8" s="990"/>
      <c r="CQ8" s="991"/>
      <c r="CR8" s="989">
        <v>50</v>
      </c>
      <c r="CS8" s="990"/>
      <c r="CT8" s="990"/>
      <c r="CU8" s="990"/>
      <c r="CV8" s="991"/>
      <c r="CW8" s="989" t="s">
        <v>571</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25304</v>
      </c>
      <c r="R23" s="1061"/>
      <c r="S23" s="1061"/>
      <c r="T23" s="1061"/>
      <c r="U23" s="1061"/>
      <c r="V23" s="1061">
        <v>24193</v>
      </c>
      <c r="W23" s="1061"/>
      <c r="X23" s="1061"/>
      <c r="Y23" s="1061"/>
      <c r="Z23" s="1061"/>
      <c r="AA23" s="1061">
        <v>1112</v>
      </c>
      <c r="AB23" s="1061"/>
      <c r="AC23" s="1061"/>
      <c r="AD23" s="1061"/>
      <c r="AE23" s="1068"/>
      <c r="AF23" s="1069">
        <v>815</v>
      </c>
      <c r="AG23" s="1061"/>
      <c r="AH23" s="1061"/>
      <c r="AI23" s="1061"/>
      <c r="AJ23" s="1070"/>
      <c r="AK23" s="1071"/>
      <c r="AL23" s="1072"/>
      <c r="AM23" s="1072"/>
      <c r="AN23" s="1072"/>
      <c r="AO23" s="1072"/>
      <c r="AP23" s="1061">
        <v>24873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5204</v>
      </c>
      <c r="R28" s="1051"/>
      <c r="S28" s="1051"/>
      <c r="T28" s="1051"/>
      <c r="U28" s="1051"/>
      <c r="V28" s="1051">
        <v>5161</v>
      </c>
      <c r="W28" s="1051"/>
      <c r="X28" s="1051"/>
      <c r="Y28" s="1051"/>
      <c r="Z28" s="1051"/>
      <c r="AA28" s="1051">
        <v>43</v>
      </c>
      <c r="AB28" s="1051"/>
      <c r="AC28" s="1051"/>
      <c r="AD28" s="1051"/>
      <c r="AE28" s="1052"/>
      <c r="AF28" s="1053">
        <v>43</v>
      </c>
      <c r="AG28" s="1051"/>
      <c r="AH28" s="1051"/>
      <c r="AI28" s="1051"/>
      <c r="AJ28" s="1054"/>
      <c r="AK28" s="1042">
        <v>457</v>
      </c>
      <c r="AL28" s="1043"/>
      <c r="AM28" s="1043"/>
      <c r="AN28" s="1043"/>
      <c r="AO28" s="1043"/>
      <c r="AP28" s="1043" t="s">
        <v>569</v>
      </c>
      <c r="AQ28" s="1043"/>
      <c r="AR28" s="1043"/>
      <c r="AS28" s="1043"/>
      <c r="AT28" s="1043"/>
      <c r="AU28" s="1043" t="s">
        <v>569</v>
      </c>
      <c r="AV28" s="1043"/>
      <c r="AW28" s="1043"/>
      <c r="AX28" s="1043"/>
      <c r="AY28" s="1043"/>
      <c r="AZ28" s="1044" t="s">
        <v>569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684</v>
      </c>
      <c r="R29" s="1039"/>
      <c r="S29" s="1039"/>
      <c r="T29" s="1039"/>
      <c r="U29" s="1039"/>
      <c r="V29" s="1039">
        <v>682</v>
      </c>
      <c r="W29" s="1039"/>
      <c r="X29" s="1039"/>
      <c r="Y29" s="1039"/>
      <c r="Z29" s="1039"/>
      <c r="AA29" s="1039">
        <v>2</v>
      </c>
      <c r="AB29" s="1039"/>
      <c r="AC29" s="1039"/>
      <c r="AD29" s="1039"/>
      <c r="AE29" s="1040"/>
      <c r="AF29" s="1035">
        <v>2</v>
      </c>
      <c r="AG29" s="1036"/>
      <c r="AH29" s="1036"/>
      <c r="AI29" s="1036"/>
      <c r="AJ29" s="1037"/>
      <c r="AK29" s="980">
        <v>182</v>
      </c>
      <c r="AL29" s="971"/>
      <c r="AM29" s="971"/>
      <c r="AN29" s="971"/>
      <c r="AO29" s="971"/>
      <c r="AP29" s="971" t="s">
        <v>569</v>
      </c>
      <c r="AQ29" s="971"/>
      <c r="AR29" s="971"/>
      <c r="AS29" s="971"/>
      <c r="AT29" s="971"/>
      <c r="AU29" s="971" t="s">
        <v>569</v>
      </c>
      <c r="AV29" s="971"/>
      <c r="AW29" s="971"/>
      <c r="AX29" s="971"/>
      <c r="AY29" s="971"/>
      <c r="AZ29" s="1041" t="s">
        <v>569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4192</v>
      </c>
      <c r="R30" s="1039"/>
      <c r="S30" s="1039"/>
      <c r="T30" s="1039"/>
      <c r="U30" s="1039"/>
      <c r="V30" s="1039">
        <v>4106</v>
      </c>
      <c r="W30" s="1039"/>
      <c r="X30" s="1039"/>
      <c r="Y30" s="1039"/>
      <c r="Z30" s="1039"/>
      <c r="AA30" s="1039">
        <v>86</v>
      </c>
      <c r="AB30" s="1039"/>
      <c r="AC30" s="1039"/>
      <c r="AD30" s="1039"/>
      <c r="AE30" s="1040"/>
      <c r="AF30" s="1035">
        <v>86</v>
      </c>
      <c r="AG30" s="1036"/>
      <c r="AH30" s="1036"/>
      <c r="AI30" s="1036"/>
      <c r="AJ30" s="1037"/>
      <c r="AK30" s="980">
        <v>672</v>
      </c>
      <c r="AL30" s="971"/>
      <c r="AM30" s="971"/>
      <c r="AN30" s="971"/>
      <c r="AO30" s="971"/>
      <c r="AP30" s="971" t="s">
        <v>569</v>
      </c>
      <c r="AQ30" s="971"/>
      <c r="AR30" s="971"/>
      <c r="AS30" s="971"/>
      <c r="AT30" s="971"/>
      <c r="AU30" s="971" t="s">
        <v>569</v>
      </c>
      <c r="AV30" s="971"/>
      <c r="AW30" s="971"/>
      <c r="AX30" s="971"/>
      <c r="AY30" s="971"/>
      <c r="AZ30" s="1041" t="s">
        <v>569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11</v>
      </c>
      <c r="R31" s="1039"/>
      <c r="S31" s="1039"/>
      <c r="T31" s="1039"/>
      <c r="U31" s="1039"/>
      <c r="V31" s="1039">
        <v>11</v>
      </c>
      <c r="W31" s="1039"/>
      <c r="X31" s="1039"/>
      <c r="Y31" s="1039"/>
      <c r="Z31" s="1039"/>
      <c r="AA31" s="1039">
        <v>0</v>
      </c>
      <c r="AB31" s="1039"/>
      <c r="AC31" s="1039"/>
      <c r="AD31" s="1039"/>
      <c r="AE31" s="1040"/>
      <c r="AF31" s="1035">
        <v>0</v>
      </c>
      <c r="AG31" s="1036"/>
      <c r="AH31" s="1036"/>
      <c r="AI31" s="1036"/>
      <c r="AJ31" s="1037"/>
      <c r="AK31" s="980" t="s">
        <v>570</v>
      </c>
      <c r="AL31" s="971"/>
      <c r="AM31" s="971"/>
      <c r="AN31" s="971"/>
      <c r="AO31" s="971"/>
      <c r="AP31" s="971" t="s">
        <v>569</v>
      </c>
      <c r="AQ31" s="971"/>
      <c r="AR31" s="971"/>
      <c r="AS31" s="971"/>
      <c r="AT31" s="971"/>
      <c r="AU31" s="971" t="s">
        <v>569</v>
      </c>
      <c r="AV31" s="971"/>
      <c r="AW31" s="971"/>
      <c r="AX31" s="971"/>
      <c r="AY31" s="971"/>
      <c r="AZ31" s="1041" t="s">
        <v>569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1232</v>
      </c>
      <c r="R32" s="1039"/>
      <c r="S32" s="1039"/>
      <c r="T32" s="1039"/>
      <c r="U32" s="1039"/>
      <c r="V32" s="1039">
        <v>1100</v>
      </c>
      <c r="W32" s="1039"/>
      <c r="X32" s="1039"/>
      <c r="Y32" s="1039"/>
      <c r="Z32" s="1039"/>
      <c r="AA32" s="1039">
        <v>133</v>
      </c>
      <c r="AB32" s="1039"/>
      <c r="AC32" s="1039"/>
      <c r="AD32" s="1039"/>
      <c r="AE32" s="1040"/>
      <c r="AF32" s="1035">
        <v>427</v>
      </c>
      <c r="AG32" s="1036"/>
      <c r="AH32" s="1036"/>
      <c r="AI32" s="1036"/>
      <c r="AJ32" s="1037"/>
      <c r="AK32" s="980">
        <v>809</v>
      </c>
      <c r="AL32" s="971"/>
      <c r="AM32" s="971"/>
      <c r="AN32" s="971"/>
      <c r="AO32" s="971"/>
      <c r="AP32" s="971">
        <v>8325</v>
      </c>
      <c r="AQ32" s="971"/>
      <c r="AR32" s="971"/>
      <c r="AS32" s="971"/>
      <c r="AT32" s="971"/>
      <c r="AU32" s="971">
        <v>5894</v>
      </c>
      <c r="AV32" s="971"/>
      <c r="AW32" s="971"/>
      <c r="AX32" s="971"/>
      <c r="AY32" s="971"/>
      <c r="AZ32" s="1041" t="s">
        <v>569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789</v>
      </c>
      <c r="R33" s="1039"/>
      <c r="S33" s="1039"/>
      <c r="T33" s="1039"/>
      <c r="U33" s="1039"/>
      <c r="V33" s="1039">
        <v>810</v>
      </c>
      <c r="W33" s="1039"/>
      <c r="X33" s="1039"/>
      <c r="Y33" s="1039"/>
      <c r="Z33" s="1039"/>
      <c r="AA33" s="1039">
        <v>-21</v>
      </c>
      <c r="AB33" s="1039"/>
      <c r="AC33" s="1039"/>
      <c r="AD33" s="1039"/>
      <c r="AE33" s="1040"/>
      <c r="AF33" s="1035">
        <v>873</v>
      </c>
      <c r="AG33" s="1036"/>
      <c r="AH33" s="1036"/>
      <c r="AI33" s="1036"/>
      <c r="AJ33" s="1037"/>
      <c r="AK33" s="980">
        <v>4</v>
      </c>
      <c r="AL33" s="971"/>
      <c r="AM33" s="971"/>
      <c r="AN33" s="971"/>
      <c r="AO33" s="971"/>
      <c r="AP33" s="971">
        <v>5700</v>
      </c>
      <c r="AQ33" s="971"/>
      <c r="AR33" s="971"/>
      <c r="AS33" s="971"/>
      <c r="AT33" s="971"/>
      <c r="AU33" s="971">
        <v>80</v>
      </c>
      <c r="AV33" s="971"/>
      <c r="AW33" s="971"/>
      <c r="AX33" s="971"/>
      <c r="AY33" s="971"/>
      <c r="AZ33" s="1041" t="s">
        <v>569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300</v>
      </c>
      <c r="R34" s="1039"/>
      <c r="S34" s="1039"/>
      <c r="T34" s="1039"/>
      <c r="U34" s="1039"/>
      <c r="V34" s="1039">
        <v>278</v>
      </c>
      <c r="W34" s="1039"/>
      <c r="X34" s="1039"/>
      <c r="Y34" s="1039"/>
      <c r="Z34" s="1039"/>
      <c r="AA34" s="1039">
        <v>22</v>
      </c>
      <c r="AB34" s="1039"/>
      <c r="AC34" s="1039"/>
      <c r="AD34" s="1039"/>
      <c r="AE34" s="1040"/>
      <c r="AF34" s="1035">
        <v>22</v>
      </c>
      <c r="AG34" s="1036"/>
      <c r="AH34" s="1036"/>
      <c r="AI34" s="1036"/>
      <c r="AJ34" s="1037"/>
      <c r="AK34" s="980">
        <v>249</v>
      </c>
      <c r="AL34" s="971"/>
      <c r="AM34" s="971"/>
      <c r="AN34" s="971"/>
      <c r="AO34" s="971"/>
      <c r="AP34" s="971">
        <v>2176</v>
      </c>
      <c r="AQ34" s="971"/>
      <c r="AR34" s="971"/>
      <c r="AS34" s="971"/>
      <c r="AT34" s="971"/>
      <c r="AU34" s="971">
        <v>2176</v>
      </c>
      <c r="AV34" s="971"/>
      <c r="AW34" s="971"/>
      <c r="AX34" s="971"/>
      <c r="AY34" s="971"/>
      <c r="AZ34" s="1041" t="s">
        <v>569</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163</v>
      </c>
      <c r="R35" s="1039"/>
      <c r="S35" s="1039"/>
      <c r="T35" s="1039"/>
      <c r="U35" s="1039"/>
      <c r="V35" s="1039">
        <v>155</v>
      </c>
      <c r="W35" s="1039"/>
      <c r="X35" s="1039"/>
      <c r="Y35" s="1039"/>
      <c r="Z35" s="1039"/>
      <c r="AA35" s="1039">
        <v>8</v>
      </c>
      <c r="AB35" s="1039"/>
      <c r="AC35" s="1039"/>
      <c r="AD35" s="1039"/>
      <c r="AE35" s="1040"/>
      <c r="AF35" s="1035">
        <v>8</v>
      </c>
      <c r="AG35" s="1036"/>
      <c r="AH35" s="1036"/>
      <c r="AI35" s="1036"/>
      <c r="AJ35" s="1037"/>
      <c r="AK35" s="980">
        <v>150</v>
      </c>
      <c r="AL35" s="971"/>
      <c r="AM35" s="971"/>
      <c r="AN35" s="971"/>
      <c r="AO35" s="971"/>
      <c r="AP35" s="971">
        <v>30</v>
      </c>
      <c r="AQ35" s="971"/>
      <c r="AR35" s="971"/>
      <c r="AS35" s="971"/>
      <c r="AT35" s="971"/>
      <c r="AU35" s="971">
        <v>29</v>
      </c>
      <c r="AV35" s="971"/>
      <c r="AW35" s="971"/>
      <c r="AX35" s="971"/>
      <c r="AY35" s="971"/>
      <c r="AZ35" s="1041" t="s">
        <v>569</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1460</v>
      </c>
      <c r="AG63" s="959"/>
      <c r="AH63" s="959"/>
      <c r="AI63" s="959"/>
      <c r="AJ63" s="1022"/>
      <c r="AK63" s="1023"/>
      <c r="AL63" s="963"/>
      <c r="AM63" s="963"/>
      <c r="AN63" s="963"/>
      <c r="AO63" s="963"/>
      <c r="AP63" s="959">
        <v>16231</v>
      </c>
      <c r="AQ63" s="959"/>
      <c r="AR63" s="959"/>
      <c r="AS63" s="959"/>
      <c r="AT63" s="959"/>
      <c r="AU63" s="959">
        <v>8179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1607</v>
      </c>
      <c r="R68" s="982"/>
      <c r="S68" s="982"/>
      <c r="T68" s="982"/>
      <c r="U68" s="982"/>
      <c r="V68" s="982">
        <v>1451</v>
      </c>
      <c r="W68" s="982"/>
      <c r="X68" s="982"/>
      <c r="Y68" s="982"/>
      <c r="Z68" s="982"/>
      <c r="AA68" s="982">
        <v>156</v>
      </c>
      <c r="AB68" s="982"/>
      <c r="AC68" s="982"/>
      <c r="AD68" s="982"/>
      <c r="AE68" s="982"/>
      <c r="AF68" s="982">
        <v>1924</v>
      </c>
      <c r="AG68" s="982"/>
      <c r="AH68" s="982"/>
      <c r="AI68" s="982"/>
      <c r="AJ68" s="982"/>
      <c r="AK68" s="982">
        <v>7</v>
      </c>
      <c r="AL68" s="982"/>
      <c r="AM68" s="982"/>
      <c r="AN68" s="982"/>
      <c r="AO68" s="982"/>
      <c r="AP68" s="982">
        <v>2011</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307</v>
      </c>
      <c r="R69" s="971"/>
      <c r="S69" s="971"/>
      <c r="T69" s="971"/>
      <c r="U69" s="971"/>
      <c r="V69" s="971">
        <v>253</v>
      </c>
      <c r="W69" s="971"/>
      <c r="X69" s="971"/>
      <c r="Y69" s="971"/>
      <c r="Z69" s="971"/>
      <c r="AA69" s="971">
        <v>54</v>
      </c>
      <c r="AB69" s="971"/>
      <c r="AC69" s="971"/>
      <c r="AD69" s="971"/>
      <c r="AE69" s="971"/>
      <c r="AF69" s="971">
        <v>54</v>
      </c>
      <c r="AG69" s="971"/>
      <c r="AH69" s="971"/>
      <c r="AI69" s="971"/>
      <c r="AJ69" s="971"/>
      <c r="AK69" s="971" t="s">
        <v>569</v>
      </c>
      <c r="AL69" s="971"/>
      <c r="AM69" s="971"/>
      <c r="AN69" s="971"/>
      <c r="AO69" s="971"/>
      <c r="AP69" s="971" t="s">
        <v>569</v>
      </c>
      <c r="AQ69" s="971"/>
      <c r="AR69" s="971"/>
      <c r="AS69" s="971"/>
      <c r="AT69" s="971"/>
      <c r="AU69" s="971" t="s">
        <v>569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696</v>
      </c>
      <c r="R70" s="971"/>
      <c r="S70" s="971"/>
      <c r="T70" s="971"/>
      <c r="U70" s="971"/>
      <c r="V70" s="971">
        <v>428</v>
      </c>
      <c r="W70" s="971"/>
      <c r="X70" s="971"/>
      <c r="Y70" s="971"/>
      <c r="Z70" s="971"/>
      <c r="AA70" s="971">
        <v>268</v>
      </c>
      <c r="AB70" s="971"/>
      <c r="AC70" s="971"/>
      <c r="AD70" s="971"/>
      <c r="AE70" s="971"/>
      <c r="AF70" s="971">
        <v>59</v>
      </c>
      <c r="AG70" s="971"/>
      <c r="AH70" s="971"/>
      <c r="AI70" s="971"/>
      <c r="AJ70" s="971"/>
      <c r="AK70" s="971" t="s">
        <v>569</v>
      </c>
      <c r="AL70" s="971"/>
      <c r="AM70" s="971"/>
      <c r="AN70" s="971"/>
      <c r="AO70" s="971"/>
      <c r="AP70" s="971" t="s">
        <v>569</v>
      </c>
      <c r="AQ70" s="971"/>
      <c r="AR70" s="971"/>
      <c r="AS70" s="971"/>
      <c r="AT70" s="971"/>
      <c r="AU70" s="971" t="s">
        <v>569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2124</v>
      </c>
      <c r="R71" s="971"/>
      <c r="S71" s="971"/>
      <c r="T71" s="971"/>
      <c r="U71" s="971"/>
      <c r="V71" s="971">
        <v>1899</v>
      </c>
      <c r="W71" s="971"/>
      <c r="X71" s="971"/>
      <c r="Y71" s="971"/>
      <c r="Z71" s="971"/>
      <c r="AA71" s="971">
        <v>225</v>
      </c>
      <c r="AB71" s="971"/>
      <c r="AC71" s="971"/>
      <c r="AD71" s="971"/>
      <c r="AE71" s="971"/>
      <c r="AF71" s="971">
        <v>197</v>
      </c>
      <c r="AG71" s="971"/>
      <c r="AH71" s="971"/>
      <c r="AI71" s="971"/>
      <c r="AJ71" s="971"/>
      <c r="AK71" s="971" t="s">
        <v>569</v>
      </c>
      <c r="AL71" s="971"/>
      <c r="AM71" s="971"/>
      <c r="AN71" s="971"/>
      <c r="AO71" s="971"/>
      <c r="AP71" s="971" t="s">
        <v>569</v>
      </c>
      <c r="AQ71" s="971"/>
      <c r="AR71" s="971"/>
      <c r="AS71" s="971"/>
      <c r="AT71" s="971"/>
      <c r="AU71" s="971" t="s">
        <v>569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14983</v>
      </c>
      <c r="R72" s="971"/>
      <c r="S72" s="971"/>
      <c r="T72" s="971"/>
      <c r="U72" s="971"/>
      <c r="V72" s="971">
        <v>14962</v>
      </c>
      <c r="W72" s="971"/>
      <c r="X72" s="971"/>
      <c r="Y72" s="971"/>
      <c r="Z72" s="971"/>
      <c r="AA72" s="971">
        <v>20</v>
      </c>
      <c r="AB72" s="971"/>
      <c r="AC72" s="971"/>
      <c r="AD72" s="971"/>
      <c r="AE72" s="971"/>
      <c r="AF72" s="971">
        <v>20</v>
      </c>
      <c r="AG72" s="971"/>
      <c r="AH72" s="971"/>
      <c r="AI72" s="971"/>
      <c r="AJ72" s="971"/>
      <c r="AK72" s="971">
        <v>196</v>
      </c>
      <c r="AL72" s="971"/>
      <c r="AM72" s="971"/>
      <c r="AN72" s="971"/>
      <c r="AO72" s="971"/>
      <c r="AP72" s="971" t="s">
        <v>569</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85</v>
      </c>
      <c r="R73" s="971"/>
      <c r="S73" s="971"/>
      <c r="T73" s="971"/>
      <c r="U73" s="971"/>
      <c r="V73" s="971">
        <v>85</v>
      </c>
      <c r="W73" s="971"/>
      <c r="X73" s="971"/>
      <c r="Y73" s="971"/>
      <c r="Z73" s="971"/>
      <c r="AA73" s="971">
        <v>1</v>
      </c>
      <c r="AB73" s="971"/>
      <c r="AC73" s="971"/>
      <c r="AD73" s="971"/>
      <c r="AE73" s="971"/>
      <c r="AF73" s="971">
        <v>1</v>
      </c>
      <c r="AG73" s="971"/>
      <c r="AH73" s="971"/>
      <c r="AI73" s="971"/>
      <c r="AJ73" s="971"/>
      <c r="AK73" s="971">
        <v>12</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290</v>
      </c>
      <c r="R74" s="971"/>
      <c r="S74" s="971"/>
      <c r="T74" s="971"/>
      <c r="U74" s="971"/>
      <c r="V74" s="971">
        <v>215</v>
      </c>
      <c r="W74" s="971"/>
      <c r="X74" s="971"/>
      <c r="Y74" s="971"/>
      <c r="Z74" s="971"/>
      <c r="AA74" s="971">
        <v>75</v>
      </c>
      <c r="AB74" s="971"/>
      <c r="AC74" s="971"/>
      <c r="AD74" s="971"/>
      <c r="AE74" s="971"/>
      <c r="AF74" s="971">
        <v>75</v>
      </c>
      <c r="AG74" s="971"/>
      <c r="AH74" s="971"/>
      <c r="AI74" s="971"/>
      <c r="AJ74" s="971"/>
      <c r="AK74" s="971" t="s">
        <v>569</v>
      </c>
      <c r="AL74" s="971"/>
      <c r="AM74" s="971"/>
      <c r="AN74" s="971"/>
      <c r="AO74" s="971"/>
      <c r="AP74" s="971" t="s">
        <v>569</v>
      </c>
      <c r="AQ74" s="971"/>
      <c r="AR74" s="971"/>
      <c r="AS74" s="971"/>
      <c r="AT74" s="971"/>
      <c r="AU74" s="971" t="s">
        <v>569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569</v>
      </c>
      <c r="AL75" s="979"/>
      <c r="AM75" s="979"/>
      <c r="AN75" s="979"/>
      <c r="AO75" s="980"/>
      <c r="AP75" s="981" t="s">
        <v>569</v>
      </c>
      <c r="AQ75" s="979"/>
      <c r="AR75" s="979"/>
      <c r="AS75" s="979"/>
      <c r="AT75" s="980"/>
      <c r="AU75" s="981" t="s">
        <v>569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t="s">
        <v>569</v>
      </c>
      <c r="AL76" s="979"/>
      <c r="AM76" s="979"/>
      <c r="AN76" s="979"/>
      <c r="AO76" s="980"/>
      <c r="AP76" s="981" t="s">
        <v>569</v>
      </c>
      <c r="AQ76" s="979"/>
      <c r="AR76" s="979"/>
      <c r="AS76" s="979"/>
      <c r="AT76" s="980"/>
      <c r="AU76" s="981"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566</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81" t="s">
        <v>569</v>
      </c>
      <c r="AQ77" s="979"/>
      <c r="AR77" s="979"/>
      <c r="AS77" s="979"/>
      <c r="AT77" s="980"/>
      <c r="AU77" s="981" t="s">
        <v>569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11443</v>
      </c>
      <c r="AG88" s="959"/>
      <c r="AH88" s="959"/>
      <c r="AI88" s="959"/>
      <c r="AJ88" s="959"/>
      <c r="AK88" s="963"/>
      <c r="AL88" s="963"/>
      <c r="AM88" s="963"/>
      <c r="AN88" s="963"/>
      <c r="AO88" s="963"/>
      <c r="AP88" s="959">
        <v>2011</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2440038</v>
      </c>
      <c r="AB110" s="889"/>
      <c r="AC110" s="889"/>
      <c r="AD110" s="889"/>
      <c r="AE110" s="890"/>
      <c r="AF110" s="891">
        <v>2639100</v>
      </c>
      <c r="AG110" s="889"/>
      <c r="AH110" s="889"/>
      <c r="AI110" s="889"/>
      <c r="AJ110" s="890"/>
      <c r="AK110" s="891">
        <v>2665814</v>
      </c>
      <c r="AL110" s="889"/>
      <c r="AM110" s="889"/>
      <c r="AN110" s="889"/>
      <c r="AO110" s="890"/>
      <c r="AP110" s="892">
        <v>23.1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28621878</v>
      </c>
      <c r="BR110" s="842"/>
      <c r="BS110" s="842"/>
      <c r="BT110" s="842"/>
      <c r="BU110" s="842"/>
      <c r="BV110" s="842">
        <v>26705289</v>
      </c>
      <c r="BW110" s="842"/>
      <c r="BX110" s="842"/>
      <c r="BY110" s="842"/>
      <c r="BZ110" s="842"/>
      <c r="CA110" s="842">
        <v>24873422</v>
      </c>
      <c r="CB110" s="842"/>
      <c r="CC110" s="842"/>
      <c r="CD110" s="842"/>
      <c r="CE110" s="842"/>
      <c r="CF110" s="866">
        <v>215.3</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10365561</v>
      </c>
      <c r="BR112" s="817"/>
      <c r="BS112" s="817"/>
      <c r="BT112" s="817"/>
      <c r="BU112" s="817"/>
      <c r="BV112" s="817">
        <v>9020414</v>
      </c>
      <c r="BW112" s="817"/>
      <c r="BX112" s="817"/>
      <c r="BY112" s="817"/>
      <c r="BZ112" s="817"/>
      <c r="CA112" s="817">
        <v>8178150</v>
      </c>
      <c r="CB112" s="817"/>
      <c r="CC112" s="817"/>
      <c r="CD112" s="817"/>
      <c r="CE112" s="817"/>
      <c r="CF112" s="875">
        <v>70.8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688761</v>
      </c>
      <c r="AB113" s="919"/>
      <c r="AC113" s="919"/>
      <c r="AD113" s="919"/>
      <c r="AE113" s="920"/>
      <c r="AF113" s="921">
        <v>669355</v>
      </c>
      <c r="AG113" s="919"/>
      <c r="AH113" s="919"/>
      <c r="AI113" s="919"/>
      <c r="AJ113" s="920"/>
      <c r="AK113" s="921">
        <v>770667</v>
      </c>
      <c r="AL113" s="919"/>
      <c r="AM113" s="919"/>
      <c r="AN113" s="919"/>
      <c r="AO113" s="920"/>
      <c r="AP113" s="922">
        <v>6.7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3058856</v>
      </c>
      <c r="BR114" s="817"/>
      <c r="BS114" s="817"/>
      <c r="BT114" s="817"/>
      <c r="BU114" s="817"/>
      <c r="BV114" s="817">
        <v>2911342</v>
      </c>
      <c r="BW114" s="817"/>
      <c r="BX114" s="817"/>
      <c r="BY114" s="817"/>
      <c r="BZ114" s="817"/>
      <c r="CA114" s="817">
        <v>3017478</v>
      </c>
      <c r="CB114" s="817"/>
      <c r="CC114" s="817"/>
      <c r="CD114" s="817"/>
      <c r="CE114" s="817"/>
      <c r="CF114" s="875">
        <v>26.1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v>1751</v>
      </c>
      <c r="BW115" s="817"/>
      <c r="BX115" s="817"/>
      <c r="BY115" s="817"/>
      <c r="BZ115" s="817"/>
      <c r="CA115" s="817">
        <v>3395</v>
      </c>
      <c r="CB115" s="817"/>
      <c r="CC115" s="817"/>
      <c r="CD115" s="817"/>
      <c r="CE115" s="817"/>
      <c r="CF115" s="875">
        <v>0</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214</v>
      </c>
      <c r="AB116" s="780"/>
      <c r="AC116" s="780"/>
      <c r="AD116" s="780"/>
      <c r="AE116" s="781"/>
      <c r="AF116" s="782">
        <v>214</v>
      </c>
      <c r="AG116" s="780"/>
      <c r="AH116" s="780"/>
      <c r="AI116" s="780"/>
      <c r="AJ116" s="781"/>
      <c r="AK116" s="782">
        <v>197</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3129013</v>
      </c>
      <c r="AB117" s="903"/>
      <c r="AC117" s="903"/>
      <c r="AD117" s="903"/>
      <c r="AE117" s="904"/>
      <c r="AF117" s="905">
        <v>3308669</v>
      </c>
      <c r="AG117" s="903"/>
      <c r="AH117" s="903"/>
      <c r="AI117" s="903"/>
      <c r="AJ117" s="904"/>
      <c r="AK117" s="905">
        <v>3436678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42046295</v>
      </c>
      <c r="BR119" s="845"/>
      <c r="BS119" s="845"/>
      <c r="BT119" s="845"/>
      <c r="BU119" s="845"/>
      <c r="BV119" s="845">
        <v>38638796</v>
      </c>
      <c r="BW119" s="845"/>
      <c r="BX119" s="845"/>
      <c r="BY119" s="845"/>
      <c r="BZ119" s="845"/>
      <c r="CA119" s="845">
        <v>36072445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8073791</v>
      </c>
      <c r="BR120" s="842"/>
      <c r="BS120" s="842"/>
      <c r="BT120" s="842"/>
      <c r="BU120" s="842"/>
      <c r="BV120" s="842">
        <v>8817004</v>
      </c>
      <c r="BW120" s="842"/>
      <c r="BX120" s="842"/>
      <c r="BY120" s="842"/>
      <c r="BZ120" s="842"/>
      <c r="CA120" s="842">
        <v>8231877</v>
      </c>
      <c r="CB120" s="842"/>
      <c r="CC120" s="842"/>
      <c r="CD120" s="842"/>
      <c r="CE120" s="842"/>
      <c r="CF120" s="866">
        <v>71.3</v>
      </c>
      <c r="CG120" s="867"/>
      <c r="CH120" s="867"/>
      <c r="CI120" s="867"/>
      <c r="CJ120" s="867"/>
      <c r="CK120" s="868" t="s">
        <v>449</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7303054</v>
      </c>
      <c r="DH120" s="842"/>
      <c r="DI120" s="842"/>
      <c r="DJ120" s="842"/>
      <c r="DK120" s="842"/>
      <c r="DL120" s="842">
        <v>6286793</v>
      </c>
      <c r="DM120" s="842"/>
      <c r="DN120" s="842"/>
      <c r="DO120" s="842"/>
      <c r="DP120" s="842"/>
      <c r="DQ120" s="842">
        <v>5893773</v>
      </c>
      <c r="DR120" s="842"/>
      <c r="DS120" s="842"/>
      <c r="DT120" s="842"/>
      <c r="DU120" s="842"/>
      <c r="DV120" s="843">
        <v>51</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1151255</v>
      </c>
      <c r="BR121" s="817"/>
      <c r="BS121" s="817"/>
      <c r="BT121" s="817"/>
      <c r="BU121" s="817"/>
      <c r="BV121" s="817">
        <v>1078889</v>
      </c>
      <c r="BW121" s="817"/>
      <c r="BX121" s="817"/>
      <c r="BY121" s="817"/>
      <c r="BZ121" s="817"/>
      <c r="CA121" s="817">
        <v>1010275</v>
      </c>
      <c r="CB121" s="817"/>
      <c r="CC121" s="817"/>
      <c r="CD121" s="817"/>
      <c r="CE121" s="817"/>
      <c r="CF121" s="875">
        <v>8.6999999999999993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2444011</v>
      </c>
      <c r="DH121" s="817"/>
      <c r="DI121" s="817"/>
      <c r="DJ121" s="817"/>
      <c r="DK121" s="817"/>
      <c r="DL121" s="817">
        <v>2330180</v>
      </c>
      <c r="DM121" s="817"/>
      <c r="DN121" s="817"/>
      <c r="DO121" s="817"/>
      <c r="DP121" s="817"/>
      <c r="DQ121" s="817">
        <v>2176073</v>
      </c>
      <c r="DR121" s="817"/>
      <c r="DS121" s="817"/>
      <c r="DT121" s="817"/>
      <c r="DU121" s="817"/>
      <c r="DV121" s="794">
        <v>18.8</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27915298</v>
      </c>
      <c r="BR122" s="845"/>
      <c r="BS122" s="845"/>
      <c r="BT122" s="845"/>
      <c r="BU122" s="845"/>
      <c r="BV122" s="845">
        <v>26467489</v>
      </c>
      <c r="BW122" s="845"/>
      <c r="BX122" s="845"/>
      <c r="BY122" s="845"/>
      <c r="BZ122" s="845"/>
      <c r="CA122" s="845">
        <v>24778650</v>
      </c>
      <c r="CB122" s="845"/>
      <c r="CC122" s="845"/>
      <c r="CD122" s="845"/>
      <c r="CE122" s="845"/>
      <c r="CF122" s="846">
        <v>214.5</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478418</v>
      </c>
      <c r="DH122" s="817"/>
      <c r="DI122" s="817"/>
      <c r="DJ122" s="817"/>
      <c r="DK122" s="817"/>
      <c r="DL122" s="817">
        <v>269384</v>
      </c>
      <c r="DM122" s="817"/>
      <c r="DN122" s="817"/>
      <c r="DO122" s="817"/>
      <c r="DP122" s="817"/>
      <c r="DQ122" s="817">
        <v>79796</v>
      </c>
      <c r="DR122" s="817"/>
      <c r="DS122" s="817"/>
      <c r="DT122" s="817"/>
      <c r="DU122" s="817"/>
      <c r="DV122" s="794">
        <v>0.7</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37140344</v>
      </c>
      <c r="BR123" s="833"/>
      <c r="BS123" s="833"/>
      <c r="BT123" s="833"/>
      <c r="BU123" s="833"/>
      <c r="BV123" s="833">
        <v>36363382</v>
      </c>
      <c r="BW123" s="833"/>
      <c r="BX123" s="833"/>
      <c r="BY123" s="833"/>
      <c r="BZ123" s="833"/>
      <c r="CA123" s="833">
        <v>34020802</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140078</v>
      </c>
      <c r="DH123" s="780"/>
      <c r="DI123" s="780"/>
      <c r="DJ123" s="780"/>
      <c r="DK123" s="781"/>
      <c r="DL123" s="782">
        <v>134057</v>
      </c>
      <c r="DM123" s="780"/>
      <c r="DN123" s="780"/>
      <c r="DO123" s="780"/>
      <c r="DP123" s="781"/>
      <c r="DQ123" s="782">
        <v>28508</v>
      </c>
      <c r="DR123" s="780"/>
      <c r="DS123" s="780"/>
      <c r="DT123" s="780"/>
      <c r="DU123" s="781"/>
      <c r="DV123" s="824">
        <v>0.2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42.3</v>
      </c>
      <c r="BR124" s="831"/>
      <c r="BS124" s="831"/>
      <c r="BT124" s="831"/>
      <c r="BU124" s="831"/>
      <c r="BV124" s="831">
        <v>20.100000000000001</v>
      </c>
      <c r="BW124" s="831"/>
      <c r="BX124" s="831"/>
      <c r="BY124" s="831"/>
      <c r="BZ124" s="831"/>
      <c r="CA124" s="831">
        <v>17.7</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111726</v>
      </c>
      <c r="AB128" s="801"/>
      <c r="AC128" s="801"/>
      <c r="AD128" s="801"/>
      <c r="AE128" s="802"/>
      <c r="AF128" s="803">
        <v>116986</v>
      </c>
      <c r="AG128" s="801"/>
      <c r="AH128" s="801"/>
      <c r="AI128" s="801"/>
      <c r="AJ128" s="802"/>
      <c r="AK128" s="803">
        <v>118762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12.86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v>1751</v>
      </c>
      <c r="DM128" s="791"/>
      <c r="DN128" s="791"/>
      <c r="DO128" s="791"/>
      <c r="DP128" s="791"/>
      <c r="DQ128" s="791">
        <v>3395</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13907403</v>
      </c>
      <c r="AB129" s="780"/>
      <c r="AC129" s="780"/>
      <c r="AD129" s="780"/>
      <c r="AE129" s="781"/>
      <c r="AF129" s="782">
        <v>13718770</v>
      </c>
      <c r="AG129" s="780"/>
      <c r="AH129" s="780"/>
      <c r="AI129" s="780"/>
      <c r="AJ129" s="781"/>
      <c r="AK129" s="782">
        <v>13958234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17.86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2315617</v>
      </c>
      <c r="AB130" s="780"/>
      <c r="AC130" s="780"/>
      <c r="AD130" s="780"/>
      <c r="AE130" s="781"/>
      <c r="AF130" s="782">
        <v>2406006</v>
      </c>
      <c r="AG130" s="780"/>
      <c r="AH130" s="780"/>
      <c r="AI130" s="780"/>
      <c r="AJ130" s="781"/>
      <c r="AK130" s="782">
        <v>2405087</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11591786</v>
      </c>
      <c r="AB131" s="764"/>
      <c r="AC131" s="764"/>
      <c r="AD131" s="764"/>
      <c r="AE131" s="765"/>
      <c r="AF131" s="766">
        <v>11312764</v>
      </c>
      <c r="AG131" s="764"/>
      <c r="AH131" s="764"/>
      <c r="AI131" s="764"/>
      <c r="AJ131" s="765"/>
      <c r="AK131" s="766">
        <v>11553147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17.7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6.0531655779999998</v>
      </c>
      <c r="AB132" s="745"/>
      <c r="AC132" s="745"/>
      <c r="AD132" s="745"/>
      <c r="AE132" s="746"/>
      <c r="AF132" s="747">
        <v>6.9450489729999996</v>
      </c>
      <c r="AG132" s="745"/>
      <c r="AH132" s="745"/>
      <c r="AI132" s="745"/>
      <c r="AJ132" s="746"/>
      <c r="AK132" s="747">
        <v>7.9011285840000003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6.7</v>
      </c>
      <c r="AB133" s="724"/>
      <c r="AC133" s="724"/>
      <c r="AD133" s="724"/>
      <c r="AE133" s="725"/>
      <c r="AF133" s="723">
        <v>6.4</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hwzotxj2lv+RpXS4wJMEtsQNUHpxLVEN2cfxmpexFFHhcFAN/YcFp3pFJ5IfEt45azmmys21KqOcVNaQ8qyw==" saltValue="J/IpN8BRu1QAay+C6z9w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t+P9MVSw6zt3bLsjc1qOUBsSvysJVmJhK7IZroq2FXM7mozxzNat1zCXOSPc/I6mSgsSGw3Gknd+9tnG9BYqQ==" saltValue="4uyhBMYAjYbodsBM///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02iLNqB9BZNuVVD3V2Tpr6+QEcjirlJz6Jghntfwz7Ouxg/yojA63yGmbS5eNLUHf3hjk2rdCMwrOtcHkPg==" saltValue="DiwfRJsCbLSZZy5aBMc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3915206</v>
      </c>
      <c r="AP9" s="281">
        <v>80235</v>
      </c>
      <c r="AQ9" s="282">
        <v>107616</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74575</v>
      </c>
      <c r="AP10" s="284">
        <v>1528</v>
      </c>
      <c r="AQ10" s="285">
        <v>10095</v>
      </c>
      <c r="AR10" s="286">
        <v>-84.9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71496</v>
      </c>
      <c r="AP11" s="284">
        <v>1465</v>
      </c>
      <c r="AQ11" s="285">
        <v>1704</v>
      </c>
      <c r="AR11" s="286">
        <v>-14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248872</v>
      </c>
      <c r="AP13" s="284">
        <v>5100</v>
      </c>
      <c r="AQ13" s="285">
        <v>4110</v>
      </c>
      <c r="AR13" s="286">
        <v>24.1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90678</v>
      </c>
      <c r="AP14" s="284">
        <v>1858</v>
      </c>
      <c r="AQ14" s="285">
        <v>2451</v>
      </c>
      <c r="AR14" s="286">
        <v>-24.2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-278722</v>
      </c>
      <c r="AP15" s="284">
        <v>-5712</v>
      </c>
      <c r="AQ15" s="285">
        <v>-6399</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4122105</v>
      </c>
      <c r="AP16" s="284">
        <v>84475</v>
      </c>
      <c r="AQ16" s="285">
        <v>119584</v>
      </c>
      <c r="AR16" s="286">
        <v>-29.4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9.43</v>
      </c>
      <c r="AP21" s="298">
        <v>10.86</v>
      </c>
      <c r="AQ21" s="299">
        <v>-1.43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97.9</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2665814</v>
      </c>
      <c r="AP32" s="312">
        <v>54631</v>
      </c>
      <c r="AQ32" s="313">
        <v>75090</v>
      </c>
      <c r="AR32" s="314">
        <v>-27.2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770667</v>
      </c>
      <c r="AP35" s="312">
        <v>15793</v>
      </c>
      <c r="AQ35" s="313">
        <v>17211</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491</v>
      </c>
      <c r="AP36" s="312" t="s">
        <v>491</v>
      </c>
      <c r="AQ36" s="313">
        <v>2478</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654</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197</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-118762</v>
      </c>
      <c r="AP39" s="312">
        <v>-2434</v>
      </c>
      <c r="AQ39" s="313">
        <v>-3502</v>
      </c>
      <c r="AR39" s="314">
        <v>-30.5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-2405087</v>
      </c>
      <c r="AP40" s="312">
        <v>-49288</v>
      </c>
      <c r="AQ40" s="313">
        <v>-63750</v>
      </c>
      <c r="AR40" s="314">
        <v>-22.7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912829</v>
      </c>
      <c r="AP41" s="312">
        <v>18707</v>
      </c>
      <c r="AQ41" s="313">
        <v>28185</v>
      </c>
      <c r="AR41" s="314">
        <v>-33.6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4925770</v>
      </c>
      <c r="AN51" s="334">
        <v>96951</v>
      </c>
      <c r="AO51" s="335">
        <v>-13.9</v>
      </c>
      <c r="AP51" s="336">
        <v>70166</v>
      </c>
      <c r="AQ51" s="337">
        <v>1.4</v>
      </c>
      <c r="AR51" s="338">
        <v>-15.3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1148540</v>
      </c>
      <c r="AN52" s="342">
        <v>22606</v>
      </c>
      <c r="AO52" s="343">
        <v>-26.2</v>
      </c>
      <c r="AP52" s="344">
        <v>36115</v>
      </c>
      <c r="AQ52" s="345">
        <v>-6.2</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5862234</v>
      </c>
      <c r="AN53" s="334">
        <v>116661</v>
      </c>
      <c r="AO53" s="335">
        <v>20.3</v>
      </c>
      <c r="AP53" s="336">
        <v>92632</v>
      </c>
      <c r="AQ53" s="337">
        <v>32</v>
      </c>
      <c r="AR53" s="338">
        <v>-11.7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1005380</v>
      </c>
      <c r="AN54" s="342">
        <v>20008</v>
      </c>
      <c r="AO54" s="343">
        <v>-11.5</v>
      </c>
      <c r="AP54" s="344">
        <v>47978</v>
      </c>
      <c r="AQ54" s="345">
        <v>32.799999999999997</v>
      </c>
      <c r="AR54" s="346">
        <v>-44.3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4451097</v>
      </c>
      <c r="AN55" s="334">
        <v>90021</v>
      </c>
      <c r="AO55" s="335">
        <v>-22.8</v>
      </c>
      <c r="AP55" s="336">
        <v>96469</v>
      </c>
      <c r="AQ55" s="337">
        <v>4.0999999999999996</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1689859</v>
      </c>
      <c r="AN56" s="342">
        <v>34177</v>
      </c>
      <c r="AO56" s="343">
        <v>70.8</v>
      </c>
      <c r="AP56" s="344">
        <v>49775</v>
      </c>
      <c r="AQ56" s="345">
        <v>3.7</v>
      </c>
      <c r="AR56" s="346">
        <v>67.099999999999994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1958885</v>
      </c>
      <c r="AN57" s="334">
        <v>39795</v>
      </c>
      <c r="AO57" s="335">
        <v>-55.8</v>
      </c>
      <c r="AP57" s="336">
        <v>85743</v>
      </c>
      <c r="AQ57" s="337">
        <v>-11.1</v>
      </c>
      <c r="AR57" s="338">
        <v>-44.7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589460</v>
      </c>
      <c r="AN58" s="342">
        <v>11975</v>
      </c>
      <c r="AO58" s="343">
        <v>-65</v>
      </c>
      <c r="AP58" s="344">
        <v>45231</v>
      </c>
      <c r="AQ58" s="345">
        <v>-9.1</v>
      </c>
      <c r="AR58" s="346">
        <v>-55.9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1455977</v>
      </c>
      <c r="AN59" s="334">
        <v>29837</v>
      </c>
      <c r="AO59" s="335">
        <v>-25</v>
      </c>
      <c r="AP59" s="336">
        <v>92509</v>
      </c>
      <c r="AQ59" s="337">
        <v>7.9</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995765</v>
      </c>
      <c r="AN60" s="342">
        <v>20406</v>
      </c>
      <c r="AO60" s="343">
        <v>70.400000000000006</v>
      </c>
      <c r="AP60" s="344">
        <v>52274</v>
      </c>
      <c r="AQ60" s="345">
        <v>15.6</v>
      </c>
      <c r="AR60" s="346">
        <v>54.8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3730793</v>
      </c>
      <c r="AN61" s="349">
        <v>74653</v>
      </c>
      <c r="AO61" s="350">
        <v>-19.399999999999999</v>
      </c>
      <c r="AP61" s="351">
        <v>87504</v>
      </c>
      <c r="AQ61" s="352">
        <v>6.9</v>
      </c>
      <c r="AR61" s="338">
        <v>-26.3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1085801</v>
      </c>
      <c r="AN62" s="342">
        <v>21834</v>
      </c>
      <c r="AO62" s="343">
        <v>7.7</v>
      </c>
      <c r="AP62" s="344">
        <v>46275</v>
      </c>
      <c r="AQ62" s="345">
        <v>7.4</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lwQsAuYglL7aa7UL83F+OfUzbDe4cBr02m/N/rO8p4gy97J4ZJkVTJFIArtF+ZK+A8eNYc+Xj+u+vYsxs4cgw==" saltValue="RBcHz1rdDNSRaTW0ZFR3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MHCM9NyUpNN2tft9kZsLkGJxfdeK8MhOCTPk6NYFreJbo/aLX0Jvlwrv5C2YI2W9lzw1/t0j+1acIb9y2TcFfg==" saltValue="eDyZjkHYAPCuRNTsPgGw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DmkO0J9g8BpCrEuHwGrWIOWKwh7C7O9g+Z4hegUshLrlD0r6eVYVggxFHbxvmtcH85cFqEDtPvmv6/+PKT0xwg==" saltValue="dZYPiyDVBo6//hLMoUda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20.32</v>
      </c>
      <c r="G47" s="12">
        <v>21.4</v>
      </c>
      <c r="H47" s="12">
        <v>21.56</v>
      </c>
      <c r="I47" s="12">
        <v>21.88</v>
      </c>
      <c r="J47" s="13">
        <v>18.38</v>
      </c>
    </row>
    <row r="48" spans="2:10" ht="57.75" customHeight="1" x14ac:dyDescent="0.15">
      <c r="B48" s="14"/>
      <c r="C48" s="1141" t="s">
        <v>4</v>
      </c>
      <c r="D48" s="1141"/>
      <c r="E48" s="1142"/>
      <c r="F48" s="15">
        <v>5.41</v>
      </c>
      <c r="G48" s="16">
        <v>3.7</v>
      </c>
      <c r="H48" s="16">
        <v>7.65</v>
      </c>
      <c r="I48" s="16">
        <v>4.75</v>
      </c>
      <c r="J48" s="17">
        <v>5.84</v>
      </c>
    </row>
    <row r="49" spans="2:10" ht="57.75" customHeight="1" thickBot="1" x14ac:dyDescent="0.2">
      <c r="B49" s="18"/>
      <c r="C49" s="1143" t="s">
        <v>5</v>
      </c>
      <c r="D49" s="1143"/>
      <c r="E49" s="1144"/>
      <c r="F49" s="19" t="s">
        <v>534</v>
      </c>
      <c r="G49" s="20">
        <v>1.26</v>
      </c>
      <c r="H49" s="20">
        <v>4.99</v>
      </c>
      <c r="I49" s="20" t="s">
        <v>535</v>
      </c>
      <c r="J49" s="21" t="s">
        <v>536</v>
      </c>
    </row>
    <row r="50" spans="2:10" x14ac:dyDescent="0.15"/>
  </sheetData>
  <sheetProtection algorithmName="SHA-512" hashValue="7YVtTjEIlFxnKTHkdvTdrlyW3q0c9vm6qUzYQSqV0GuNYAHiph3G0PRg0pdXcStmxGG1S1aUGjdQEiJN403kLQ==" saltValue="/Vs6+XjFf6twJWGC3d0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5.99</v>
      </c>
      <c r="G34" s="33">
        <v>6.1</v>
      </c>
      <c r="H34" s="33">
        <v>6.25</v>
      </c>
      <c r="I34" s="33">
        <v>6.56</v>
      </c>
      <c r="J34" s="34">
        <v>6.25</v>
      </c>
      <c r="K34" s="22"/>
      <c r="L34" s="22"/>
      <c r="M34" s="22"/>
      <c r="N34" s="22"/>
      <c r="O34" s="22"/>
      <c r="P34" s="22"/>
    </row>
    <row r="35" spans="1:16" ht="39" customHeight="1" x14ac:dyDescent="0.15">
      <c r="A35" s="22"/>
      <c r="B35" s="35"/>
      <c r="C35" s="1145" t="s">
        <v>538</v>
      </c>
      <c r="D35" s="1146"/>
      <c r="E35" s="1147"/>
      <c r="F35" s="36">
        <v>5.67</v>
      </c>
      <c r="G35" s="37">
        <v>3.69</v>
      </c>
      <c r="H35" s="37">
        <v>7.63</v>
      </c>
      <c r="I35" s="37">
        <v>4.7300000000000004</v>
      </c>
      <c r="J35" s="38">
        <v>5.82</v>
      </c>
      <c r="K35" s="22"/>
      <c r="L35" s="22"/>
      <c r="M35" s="22"/>
      <c r="N35" s="22"/>
      <c r="O35" s="22"/>
      <c r="P35" s="22"/>
    </row>
    <row r="36" spans="1:16" ht="39" customHeight="1" x14ac:dyDescent="0.15">
      <c r="A36" s="22"/>
      <c r="B36" s="35"/>
      <c r="C36" s="1145" t="s">
        <v>539</v>
      </c>
      <c r="D36" s="1146"/>
      <c r="E36" s="1147"/>
      <c r="F36" s="36" t="s">
        <v>491</v>
      </c>
      <c r="G36" s="37">
        <v>1.05</v>
      </c>
      <c r="H36" s="37">
        <v>1.57</v>
      </c>
      <c r="I36" s="37">
        <v>2.02</v>
      </c>
      <c r="J36" s="38">
        <v>3.06</v>
      </c>
      <c r="K36" s="22"/>
      <c r="L36" s="22"/>
      <c r="M36" s="22"/>
      <c r="N36" s="22"/>
      <c r="O36" s="22"/>
      <c r="P36" s="22"/>
    </row>
    <row r="37" spans="1:16" ht="39" customHeight="1" x14ac:dyDescent="0.15">
      <c r="A37" s="22"/>
      <c r="B37" s="35"/>
      <c r="C37" s="1145" t="s">
        <v>540</v>
      </c>
      <c r="D37" s="1146"/>
      <c r="E37" s="1147"/>
      <c r="F37" s="36">
        <v>0.01</v>
      </c>
      <c r="G37" s="37">
        <v>0.87</v>
      </c>
      <c r="H37" s="37">
        <v>1.3</v>
      </c>
      <c r="I37" s="37">
        <v>0.82</v>
      </c>
      <c r="J37" s="38">
        <v>0.61</v>
      </c>
      <c r="K37" s="22"/>
      <c r="L37" s="22"/>
      <c r="M37" s="22"/>
      <c r="N37" s="22"/>
      <c r="O37" s="22"/>
      <c r="P37" s="22"/>
    </row>
    <row r="38" spans="1:16" ht="39" customHeight="1" x14ac:dyDescent="0.15">
      <c r="A38" s="22"/>
      <c r="B38" s="35"/>
      <c r="C38" s="1145" t="s">
        <v>541</v>
      </c>
      <c r="D38" s="1146"/>
      <c r="E38" s="1147"/>
      <c r="F38" s="36">
        <v>0.36</v>
      </c>
      <c r="G38" s="37">
        <v>0.61</v>
      </c>
      <c r="H38" s="37">
        <v>0.7</v>
      </c>
      <c r="I38" s="37">
        <v>0.63</v>
      </c>
      <c r="J38" s="38">
        <v>0.3</v>
      </c>
      <c r="K38" s="22"/>
      <c r="L38" s="22"/>
      <c r="M38" s="22"/>
      <c r="N38" s="22"/>
      <c r="O38" s="22"/>
      <c r="P38" s="22"/>
    </row>
    <row r="39" spans="1:16" ht="39" customHeight="1" x14ac:dyDescent="0.15">
      <c r="A39" s="22"/>
      <c r="B39" s="35"/>
      <c r="C39" s="1145" t="s">
        <v>542</v>
      </c>
      <c r="D39" s="1146"/>
      <c r="E39" s="1147"/>
      <c r="F39" s="36">
        <v>0.04</v>
      </c>
      <c r="G39" s="37">
        <v>0.11</v>
      </c>
      <c r="H39" s="37">
        <v>7.0000000000000007E-2</v>
      </c>
      <c r="I39" s="37">
        <v>7.0000000000000007E-2</v>
      </c>
      <c r="J39" s="38">
        <v>0.15</v>
      </c>
      <c r="K39" s="22"/>
      <c r="L39" s="22"/>
      <c r="M39" s="22"/>
      <c r="N39" s="22"/>
      <c r="O39" s="22"/>
      <c r="P39" s="22"/>
    </row>
    <row r="40" spans="1:16" ht="39" customHeight="1" x14ac:dyDescent="0.15">
      <c r="A40" s="22"/>
      <c r="B40" s="35"/>
      <c r="C40" s="1145" t="s">
        <v>543</v>
      </c>
      <c r="D40" s="1146"/>
      <c r="E40" s="1147"/>
      <c r="F40" s="36">
        <v>0.02</v>
      </c>
      <c r="G40" s="37">
        <v>0.02</v>
      </c>
      <c r="H40" s="37">
        <v>0.02</v>
      </c>
      <c r="I40" s="37">
        <v>0.02</v>
      </c>
      <c r="J40" s="38">
        <v>0.05</v>
      </c>
      <c r="K40" s="22"/>
      <c r="L40" s="22"/>
      <c r="M40" s="22"/>
      <c r="N40" s="22"/>
      <c r="O40" s="22"/>
      <c r="P40" s="22"/>
    </row>
    <row r="41" spans="1:16" ht="39" customHeight="1" x14ac:dyDescent="0.15">
      <c r="A41" s="22"/>
      <c r="B41" s="35"/>
      <c r="C41" s="1145" t="s">
        <v>544</v>
      </c>
      <c r="D41" s="1146"/>
      <c r="E41" s="1147"/>
      <c r="F41" s="36">
        <v>0.01</v>
      </c>
      <c r="G41" s="37">
        <v>0.02</v>
      </c>
      <c r="H41" s="37">
        <v>0.03</v>
      </c>
      <c r="I41" s="37">
        <v>0.01</v>
      </c>
      <c r="J41" s="38">
        <v>0.01</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1.45</v>
      </c>
      <c r="G43" s="42">
        <v>0.08</v>
      </c>
      <c r="H43" s="42">
        <v>0.02</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10ul2ABEEC9D9aW7C3aPa5+SW2ccuwjIkA0dic+TqIN5jws+z3G+icCQTzBcj0Org/BNnLfEJGYrvSekGGUA==" saltValue="Aonf+tmnET7SRafxkfa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2206</v>
      </c>
      <c r="L45" s="60">
        <v>2316</v>
      </c>
      <c r="M45" s="60">
        <v>2440</v>
      </c>
      <c r="N45" s="60">
        <v>2639</v>
      </c>
      <c r="O45" s="61">
        <v>2666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902</v>
      </c>
      <c r="L48" s="64">
        <v>717</v>
      </c>
      <c r="M48" s="64">
        <v>689</v>
      </c>
      <c r="N48" s="64">
        <v>669</v>
      </c>
      <c r="O48" s="65">
        <v>771</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t="s">
        <v>491</v>
      </c>
      <c r="M49" s="64" t="s">
        <v>491</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2254</v>
      </c>
      <c r="L52" s="64">
        <v>2339</v>
      </c>
      <c r="M52" s="64">
        <v>2428</v>
      </c>
      <c r="N52" s="64">
        <v>2523</v>
      </c>
      <c r="O52" s="65">
        <v>2524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863</v>
      </c>
      <c r="L53" s="69">
        <v>694</v>
      </c>
      <c r="M53" s="69">
        <v>701</v>
      </c>
      <c r="N53" s="69">
        <v>785</v>
      </c>
      <c r="O53" s="70">
        <v>913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572</v>
      </c>
      <c r="L58" s="84" t="s">
        <v>572</v>
      </c>
      <c r="M58" s="84" t="s">
        <v>572</v>
      </c>
      <c r="N58" s="84" t="s">
        <v>572</v>
      </c>
      <c r="O58" s="85" t="s">
        <v>572</v>
      </c>
    </row>
    <row r="59" spans="1:21" ht="31.5" customHeight="1" x14ac:dyDescent="0.15">
      <c r="B59" s="1163"/>
      <c r="C59" s="1164"/>
      <c r="D59" s="1170" t="s">
        <v>26</v>
      </c>
      <c r="E59" s="1171"/>
      <c r="F59" s="1171"/>
      <c r="G59" s="1171"/>
      <c r="H59" s="1171"/>
      <c r="I59" s="1171"/>
      <c r="J59" s="1172"/>
      <c r="K59" s="86" t="s">
        <v>572</v>
      </c>
      <c r="L59" s="87" t="s">
        <v>572</v>
      </c>
      <c r="M59" s="87" t="s">
        <v>572</v>
      </c>
      <c r="N59" s="87" t="s">
        <v>572</v>
      </c>
      <c r="O59" s="88" t="s">
        <v>572</v>
      </c>
    </row>
    <row r="60" spans="1:21" ht="31.5" customHeight="1" thickBot="1" x14ac:dyDescent="0.2">
      <c r="B60" s="1165"/>
      <c r="C60" s="1166"/>
      <c r="D60" s="1173" t="s">
        <v>27</v>
      </c>
      <c r="E60" s="1174"/>
      <c r="F60" s="1174"/>
      <c r="G60" s="1174"/>
      <c r="H60" s="1174"/>
      <c r="I60" s="1174"/>
      <c r="J60" s="1175"/>
      <c r="K60" s="89" t="s">
        <v>572</v>
      </c>
      <c r="L60" s="90" t="s">
        <v>572</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KcRFKxoIFsJo6NWD5ovnre1yO7zSsw+ZYL/qTL7z18S79NvyU1syaqTcyzxGhZLl7xY9Qj4pr3vuHN338jZdQ==" saltValue="iDozjUNS4tr5WIIT2oYR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27335</v>
      </c>
      <c r="J41" s="356">
        <v>28353</v>
      </c>
      <c r="K41" s="356">
        <v>28622</v>
      </c>
      <c r="L41" s="356">
        <v>26705</v>
      </c>
      <c r="M41" s="357">
        <v>24873</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12128</v>
      </c>
      <c r="J43" s="359">
        <v>11403</v>
      </c>
      <c r="K43" s="359">
        <v>10366</v>
      </c>
      <c r="L43" s="359">
        <v>9020</v>
      </c>
      <c r="M43" s="360">
        <v>8178</v>
      </c>
    </row>
    <row r="44" spans="2:13" ht="27.75" customHeight="1" x14ac:dyDescent="0.15">
      <c r="B44" s="1186"/>
      <c r="C44" s="1187"/>
      <c r="D44" s="106"/>
      <c r="E44" s="1190" t="s">
        <v>34</v>
      </c>
      <c r="F44" s="1190"/>
      <c r="G44" s="1190"/>
      <c r="H44" s="1191"/>
      <c r="I44" s="358">
        <v>9</v>
      </c>
      <c r="J44" s="359" t="s">
        <v>491</v>
      </c>
      <c r="K44" s="359" t="s">
        <v>491</v>
      </c>
      <c r="L44" s="359" t="s">
        <v>491</v>
      </c>
      <c r="M44" s="360" t="s">
        <v>491</v>
      </c>
    </row>
    <row r="45" spans="2:13" ht="27.75" customHeight="1" x14ac:dyDescent="0.15">
      <c r="B45" s="1186"/>
      <c r="C45" s="1187"/>
      <c r="D45" s="106"/>
      <c r="E45" s="1190" t="s">
        <v>35</v>
      </c>
      <c r="F45" s="1190"/>
      <c r="G45" s="1190"/>
      <c r="H45" s="1191"/>
      <c r="I45" s="358">
        <v>3048</v>
      </c>
      <c r="J45" s="359">
        <v>2934</v>
      </c>
      <c r="K45" s="359">
        <v>3059</v>
      </c>
      <c r="L45" s="359">
        <v>2911</v>
      </c>
      <c r="M45" s="360">
        <v>3017</v>
      </c>
    </row>
    <row r="46" spans="2:13" ht="27.75" customHeight="1" x14ac:dyDescent="0.15">
      <c r="B46" s="1186"/>
      <c r="C46" s="1187"/>
      <c r="D46" s="107"/>
      <c r="E46" s="1190" t="s">
        <v>36</v>
      </c>
      <c r="F46" s="1190"/>
      <c r="G46" s="1190"/>
      <c r="H46" s="1191"/>
      <c r="I46" s="358" t="s">
        <v>491</v>
      </c>
      <c r="J46" s="359">
        <v>2</v>
      </c>
      <c r="K46" s="359" t="s">
        <v>491</v>
      </c>
      <c r="L46" s="359">
        <v>2</v>
      </c>
      <c r="M46" s="360">
        <v>3</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6662</v>
      </c>
      <c r="J50" s="359">
        <v>6446</v>
      </c>
      <c r="K50" s="359">
        <v>8074</v>
      </c>
      <c r="L50" s="359">
        <v>8817</v>
      </c>
      <c r="M50" s="360">
        <v>8232</v>
      </c>
    </row>
    <row r="51" spans="2:13" ht="27.75" customHeight="1" x14ac:dyDescent="0.15">
      <c r="B51" s="1186"/>
      <c r="C51" s="1187"/>
      <c r="D51" s="106"/>
      <c r="E51" s="1190" t="s">
        <v>42</v>
      </c>
      <c r="F51" s="1190"/>
      <c r="G51" s="1190"/>
      <c r="H51" s="1191"/>
      <c r="I51" s="358">
        <v>1116</v>
      </c>
      <c r="J51" s="359">
        <v>1173</v>
      </c>
      <c r="K51" s="359">
        <v>1151</v>
      </c>
      <c r="L51" s="359">
        <v>1079</v>
      </c>
      <c r="M51" s="360">
        <v>1010</v>
      </c>
    </row>
    <row r="52" spans="2:13" ht="27.75" customHeight="1" x14ac:dyDescent="0.15">
      <c r="B52" s="1188"/>
      <c r="C52" s="1189"/>
      <c r="D52" s="106"/>
      <c r="E52" s="1190" t="s">
        <v>43</v>
      </c>
      <c r="F52" s="1190"/>
      <c r="G52" s="1190"/>
      <c r="H52" s="1191"/>
      <c r="I52" s="358">
        <v>27716</v>
      </c>
      <c r="J52" s="359">
        <v>28299</v>
      </c>
      <c r="K52" s="359">
        <v>27915</v>
      </c>
      <c r="L52" s="359">
        <v>26467</v>
      </c>
      <c r="M52" s="360">
        <v>24779</v>
      </c>
    </row>
    <row r="53" spans="2:13" ht="27.75" customHeight="1" thickBot="1" x14ac:dyDescent="0.2">
      <c r="B53" s="1192" t="s">
        <v>19</v>
      </c>
      <c r="C53" s="1193"/>
      <c r="D53" s="110"/>
      <c r="E53" s="1194" t="s">
        <v>44</v>
      </c>
      <c r="F53" s="1194"/>
      <c r="G53" s="1194"/>
      <c r="H53" s="1195"/>
      <c r="I53" s="361">
        <v>7026</v>
      </c>
      <c r="J53" s="362">
        <v>6774</v>
      </c>
      <c r="K53" s="362">
        <v>4906</v>
      </c>
      <c r="L53" s="362">
        <v>2275</v>
      </c>
      <c r="M53" s="363">
        <v>2052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SYhHCcn4tvzSp631ZT/x1bnfxUUMC8+D+6Ry9ei0BKcRQUlUk9tgZUwLKGedsRnv9/RdIERu2QQQSQTj/3HCA==" saltValue="t8IOPcyXaF7i2RWnfI1S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2999</v>
      </c>
      <c r="G55" s="122">
        <v>3001</v>
      </c>
      <c r="H55" s="123">
        <v>2565</v>
      </c>
    </row>
    <row r="56" spans="2:8" ht="52.5" customHeight="1" x14ac:dyDescent="0.15">
      <c r="B56" s="124"/>
      <c r="C56" s="1213" t="s">
        <v>47</v>
      </c>
      <c r="D56" s="1213"/>
      <c r="E56" s="1214"/>
      <c r="F56" s="125">
        <v>1830</v>
      </c>
      <c r="G56" s="125">
        <v>1531</v>
      </c>
      <c r="H56" s="126">
        <v>1449</v>
      </c>
    </row>
    <row r="57" spans="2:8" ht="53.25" customHeight="1" x14ac:dyDescent="0.15">
      <c r="B57" s="124"/>
      <c r="C57" s="1215" t="s">
        <v>48</v>
      </c>
      <c r="D57" s="1215"/>
      <c r="E57" s="1216"/>
      <c r="F57" s="127">
        <v>4731</v>
      </c>
      <c r="G57" s="127">
        <v>5579</v>
      </c>
      <c r="H57" s="128">
        <v>5710</v>
      </c>
    </row>
    <row r="58" spans="2:8" ht="45.75" customHeight="1" x14ac:dyDescent="0.15">
      <c r="B58" s="129"/>
      <c r="C58" s="1203" t="s">
        <v>552</v>
      </c>
      <c r="D58" s="1204"/>
      <c r="E58" s="1205"/>
      <c r="F58" s="130">
        <v>1943</v>
      </c>
      <c r="G58" s="130">
        <v>2411</v>
      </c>
      <c r="H58" s="131">
        <v>2194</v>
      </c>
    </row>
    <row r="59" spans="2:8" ht="45.75" customHeight="1" x14ac:dyDescent="0.15">
      <c r="B59" s="129"/>
      <c r="C59" s="1203" t="s">
        <v>553</v>
      </c>
      <c r="D59" s="1204"/>
      <c r="E59" s="1205"/>
      <c r="F59" s="130">
        <v>1857</v>
      </c>
      <c r="G59" s="130">
        <v>1802</v>
      </c>
      <c r="H59" s="131">
        <v>1802</v>
      </c>
    </row>
    <row r="60" spans="2:8" ht="45.75" customHeight="1" x14ac:dyDescent="0.15">
      <c r="B60" s="129"/>
      <c r="C60" s="1203" t="s">
        <v>554</v>
      </c>
      <c r="D60" s="1204"/>
      <c r="E60" s="1205"/>
      <c r="F60" s="130">
        <v>238</v>
      </c>
      <c r="G60" s="130">
        <v>335</v>
      </c>
      <c r="H60" s="131">
        <v>566</v>
      </c>
    </row>
    <row r="61" spans="2:8" ht="45.75" customHeight="1" x14ac:dyDescent="0.15">
      <c r="B61" s="129"/>
      <c r="C61" s="1203" t="s">
        <v>555</v>
      </c>
      <c r="D61" s="1204"/>
      <c r="E61" s="1205"/>
      <c r="F61" s="130">
        <v>144</v>
      </c>
      <c r="G61" s="130">
        <v>199</v>
      </c>
      <c r="H61" s="131">
        <v>227</v>
      </c>
    </row>
    <row r="62" spans="2:8" ht="45.75" customHeight="1" thickBot="1" x14ac:dyDescent="0.2">
      <c r="B62" s="132"/>
      <c r="C62" s="1206" t="s">
        <v>556</v>
      </c>
      <c r="D62" s="1207"/>
      <c r="E62" s="1208"/>
      <c r="F62" s="133">
        <v>0</v>
      </c>
      <c r="G62" s="133">
        <v>200</v>
      </c>
      <c r="H62" s="134">
        <v>200</v>
      </c>
    </row>
    <row r="63" spans="2:8" ht="52.5" customHeight="1" thickBot="1" x14ac:dyDescent="0.2">
      <c r="B63" s="135"/>
      <c r="C63" s="1209" t="s">
        <v>49</v>
      </c>
      <c r="D63" s="1209"/>
      <c r="E63" s="1210"/>
      <c r="F63" s="136">
        <v>9559</v>
      </c>
      <c r="G63" s="136">
        <v>10110</v>
      </c>
      <c r="H63" s="137">
        <v>9724</v>
      </c>
    </row>
    <row r="64" spans="2:8" x14ac:dyDescent="0.15"/>
  </sheetData>
  <sheetProtection algorithmName="SHA-512" hashValue="TMySDUpbLgWeVaOXthurtscCxfQVZkVZEuB5TlLTeZdyAo4DrDbA93hbzBNMxFi/ciXBuTLP6gCj3bDGuY4glw==" saltValue="uPvIV/DspfahSd7IIov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96951</v>
      </c>
      <c r="E3" s="156"/>
      <c r="F3" s="157">
        <v>70166</v>
      </c>
      <c r="G3" s="158"/>
      <c r="H3" s="159"/>
    </row>
    <row r="4" spans="1:8" x14ac:dyDescent="0.15">
      <c r="A4" s="160"/>
      <c r="B4" s="161"/>
      <c r="C4" s="162"/>
      <c r="D4" s="163">
        <v>22606</v>
      </c>
      <c r="E4" s="164"/>
      <c r="F4" s="165">
        <v>36115</v>
      </c>
      <c r="G4" s="166"/>
      <c r="H4" s="167"/>
    </row>
    <row r="5" spans="1:8" x14ac:dyDescent="0.15">
      <c r="A5" s="148" t="s">
        <v>523</v>
      </c>
      <c r="B5" s="153"/>
      <c r="C5" s="154"/>
      <c r="D5" s="155">
        <v>116661</v>
      </c>
      <c r="E5" s="156"/>
      <c r="F5" s="157">
        <v>92632</v>
      </c>
      <c r="G5" s="158"/>
      <c r="H5" s="159"/>
    </row>
    <row r="6" spans="1:8" x14ac:dyDescent="0.15">
      <c r="A6" s="160"/>
      <c r="B6" s="161"/>
      <c r="C6" s="162"/>
      <c r="D6" s="163">
        <v>20008</v>
      </c>
      <c r="E6" s="164"/>
      <c r="F6" s="165">
        <v>47978</v>
      </c>
      <c r="G6" s="166"/>
      <c r="H6" s="167"/>
    </row>
    <row r="7" spans="1:8" x14ac:dyDescent="0.15">
      <c r="A7" s="148" t="s">
        <v>524</v>
      </c>
      <c r="B7" s="153"/>
      <c r="C7" s="154"/>
      <c r="D7" s="155">
        <v>90021</v>
      </c>
      <c r="E7" s="156"/>
      <c r="F7" s="157">
        <v>96469</v>
      </c>
      <c r="G7" s="158"/>
      <c r="H7" s="159"/>
    </row>
    <row r="8" spans="1:8" x14ac:dyDescent="0.15">
      <c r="A8" s="160"/>
      <c r="B8" s="161"/>
      <c r="C8" s="162"/>
      <c r="D8" s="163">
        <v>34177</v>
      </c>
      <c r="E8" s="164"/>
      <c r="F8" s="165">
        <v>49775</v>
      </c>
      <c r="G8" s="166"/>
      <c r="H8" s="167"/>
    </row>
    <row r="9" spans="1:8" x14ac:dyDescent="0.15">
      <c r="A9" s="148" t="s">
        <v>525</v>
      </c>
      <c r="B9" s="153"/>
      <c r="C9" s="154"/>
      <c r="D9" s="155">
        <v>39795</v>
      </c>
      <c r="E9" s="156"/>
      <c r="F9" s="157">
        <v>85743</v>
      </c>
      <c r="G9" s="158"/>
      <c r="H9" s="159"/>
    </row>
    <row r="10" spans="1:8" x14ac:dyDescent="0.15">
      <c r="A10" s="160"/>
      <c r="B10" s="161"/>
      <c r="C10" s="162"/>
      <c r="D10" s="163">
        <v>11975</v>
      </c>
      <c r="E10" s="164"/>
      <c r="F10" s="165">
        <v>45231</v>
      </c>
      <c r="G10" s="166"/>
      <c r="H10" s="167"/>
    </row>
    <row r="11" spans="1:8" x14ac:dyDescent="0.15">
      <c r="A11" s="148" t="s">
        <v>526</v>
      </c>
      <c r="B11" s="153"/>
      <c r="C11" s="154"/>
      <c r="D11" s="155">
        <v>29837</v>
      </c>
      <c r="E11" s="156"/>
      <c r="F11" s="157">
        <v>92509</v>
      </c>
      <c r="G11" s="158"/>
      <c r="H11" s="159"/>
    </row>
    <row r="12" spans="1:8" x14ac:dyDescent="0.15">
      <c r="A12" s="160"/>
      <c r="B12" s="161"/>
      <c r="C12" s="168"/>
      <c r="D12" s="163">
        <v>20406</v>
      </c>
      <c r="E12" s="164"/>
      <c r="F12" s="165">
        <v>52274</v>
      </c>
      <c r="G12" s="166"/>
      <c r="H12" s="167"/>
    </row>
    <row r="13" spans="1:8" x14ac:dyDescent="0.15">
      <c r="A13" s="148"/>
      <c r="B13" s="153"/>
      <c r="C13" s="169"/>
      <c r="D13" s="170">
        <v>74653</v>
      </c>
      <c r="E13" s="171"/>
      <c r="F13" s="172">
        <v>87504</v>
      </c>
      <c r="G13" s="173"/>
      <c r="H13" s="159"/>
    </row>
    <row r="14" spans="1:8" x14ac:dyDescent="0.15">
      <c r="A14" s="160"/>
      <c r="B14" s="161"/>
      <c r="C14" s="162"/>
      <c r="D14" s="163">
        <v>21834</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5.41</v>
      </c>
      <c r="C19" s="174">
        <f>ROUND(VALUE(SUBSTITUTE(実質収支比率等に係る経年分析!G$48,"▲","-")),2)</f>
        <v>3.7</v>
      </c>
      <c r="D19" s="174">
        <f>ROUND(VALUE(SUBSTITUTE(実質収支比率等に係る経年分析!H$48,"▲","-")),2)</f>
        <v>7.65</v>
      </c>
      <c r="E19" s="174">
        <f>ROUND(VALUE(SUBSTITUTE(実質収支比率等に係る経年分析!I$48,"▲","-")),2)</f>
        <v>4.75</v>
      </c>
      <c r="F19" s="174">
        <f>ROUND(VALUE(SUBSTITUTE(実質収支比率等に係る経年分析!J$48,"▲","-")),2)</f>
        <v>5.84</v>
      </c>
    </row>
    <row r="20" spans="1:11" x14ac:dyDescent="0.15">
      <c r="A20" s="174" t="s">
        <v>53</v>
      </c>
      <c r="B20" s="174">
        <f>ROUND(VALUE(SUBSTITUTE(実質収支比率等に係る経年分析!F$47,"▲","-")),2)</f>
        <v>20.32</v>
      </c>
      <c r="C20" s="174">
        <f>ROUND(VALUE(SUBSTITUTE(実質収支比率等に係る経年分析!G$47,"▲","-")),2)</f>
        <v>21.4</v>
      </c>
      <c r="D20" s="174">
        <f>ROUND(VALUE(SUBSTITUTE(実質収支比率等に係る経年分析!H$47,"▲","-")),2)</f>
        <v>21.56</v>
      </c>
      <c r="E20" s="174">
        <f>ROUND(VALUE(SUBSTITUTE(実質収支比率等に係る経年分析!I$47,"▲","-")),2)</f>
        <v>21.88</v>
      </c>
      <c r="F20" s="174">
        <f>ROUND(VALUE(SUBSTITUTE(実質収支比率等に係る経年分析!J$47,"▲","-")),2)</f>
        <v>18.38</v>
      </c>
    </row>
    <row r="21" spans="1:11" x14ac:dyDescent="0.15">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1.26</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戸別浄化槽事業特別会計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2254</v>
      </c>
      <c r="E42" s="176"/>
      <c r="F42" s="176"/>
      <c r="G42" s="176">
        <f>'実質公債費比率（分子）の構造'!L$52</f>
        <v>2339</v>
      </c>
      <c r="H42" s="176"/>
      <c r="I42" s="176"/>
      <c r="J42" s="176">
        <f>'実質公債費比率（分子）の構造'!M$52</f>
        <v>2428</v>
      </c>
      <c r="K42" s="176"/>
      <c r="L42" s="176"/>
      <c r="M42" s="176">
        <f>'実質公債費比率（分子）の構造'!N$52</f>
        <v>2523</v>
      </c>
      <c r="N42" s="176"/>
      <c r="O42" s="176"/>
      <c r="P42" s="176">
        <f>'実質公債費比率（分子）の構造'!O$52</f>
        <v>2524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902</v>
      </c>
      <c r="C46" s="176"/>
      <c r="D46" s="176"/>
      <c r="E46" s="176">
        <f>'実質公債費比率（分子）の構造'!L$48</f>
        <v>717</v>
      </c>
      <c r="F46" s="176"/>
      <c r="G46" s="176"/>
      <c r="H46" s="176">
        <f>'実質公債費比率（分子）の構造'!M$48</f>
        <v>689</v>
      </c>
      <c r="I46" s="176"/>
      <c r="J46" s="176"/>
      <c r="K46" s="176">
        <f>'実質公債費比率（分子）の構造'!N$48</f>
        <v>669</v>
      </c>
      <c r="L46" s="176"/>
      <c r="M46" s="176"/>
      <c r="N46" s="176">
        <f>'実質公債費比率（分子）の構造'!O$48</f>
        <v>771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2206</v>
      </c>
      <c r="C49" s="176"/>
      <c r="D49" s="176"/>
      <c r="E49" s="176">
        <f>'実質公債費比率（分子）の構造'!L$45</f>
        <v>2316</v>
      </c>
      <c r="F49" s="176"/>
      <c r="G49" s="176"/>
      <c r="H49" s="176">
        <f>'実質公債費比率（分子）の構造'!M$45</f>
        <v>2440</v>
      </c>
      <c r="I49" s="176"/>
      <c r="J49" s="176"/>
      <c r="K49" s="176">
        <f>'実質公債費比率（分子）の構造'!N$45</f>
        <v>2639</v>
      </c>
      <c r="L49" s="176"/>
      <c r="M49" s="176"/>
      <c r="N49" s="176">
        <f>'実質公債費比率（分子）の構造'!O$45</f>
        <v>2666</v>
      </c>
      <c r="O49" s="176"/>
      <c r="P49" s="176"/>
    </row>
    <row r="50" spans="1:16" x14ac:dyDescent="0.15">
      <c r="A50" s="176" t="s">
        <v>67</v>
      </c>
      <c r="B50" s="176" t="e">
        <f>NA()</f>
        <v>#N/A</v>
      </c>
      <c r="C50" s="176">
        <f>IF(ISNUMBER('実質公債費比率（分子）の構造'!K$53),'実質公債費比率（分子）の構造'!K$53,NA())</f>
        <v>863</v>
      </c>
      <c r="D50" s="176" t="e">
        <f>NA()</f>
        <v>#N/A</v>
      </c>
      <c r="E50" s="176" t="e">
        <f>NA()</f>
        <v>#N/A</v>
      </c>
      <c r="F50" s="176">
        <f>IF(ISNUMBER('実質公債費比率（分子）の構造'!L$53),'実質公債費比率（分子）の構造'!L$53,NA())</f>
        <v>694</v>
      </c>
      <c r="G50" s="176" t="e">
        <f>NA()</f>
        <v>#N/A</v>
      </c>
      <c r="H50" s="176" t="e">
        <f>NA()</f>
        <v>#N/A</v>
      </c>
      <c r="I50" s="176">
        <f>IF(ISNUMBER('実質公債費比率（分子）の構造'!M$53),'実質公債費比率（分子）の構造'!M$53,NA())</f>
        <v>701</v>
      </c>
      <c r="J50" s="176" t="e">
        <f>NA()</f>
        <v>#N/A</v>
      </c>
      <c r="K50" s="176" t="e">
        <f>NA()</f>
        <v>#N/A</v>
      </c>
      <c r="L50" s="176">
        <f>IF(ISNUMBER('実質公債費比率（分子）の構造'!N$53),'実質公債費比率（分子）の構造'!N$53,NA())</f>
        <v>785</v>
      </c>
      <c r="M50" s="176" t="e">
        <f>NA()</f>
        <v>#N/A</v>
      </c>
      <c r="N50" s="176" t="e">
        <f>NA()</f>
        <v>#N/A</v>
      </c>
      <c r="O50" s="176">
        <f>IF(ISNUMBER('実質公債費比率（分子）の構造'!O$53),'実質公債費比率（分子）の構造'!O$53,NA())</f>
        <v>913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27716</v>
      </c>
      <c r="E56" s="175"/>
      <c r="F56" s="175"/>
      <c r="G56" s="175">
        <f>'将来負担比率（分子）の構造'!J$52</f>
        <v>28299</v>
      </c>
      <c r="H56" s="175"/>
      <c r="I56" s="175"/>
      <c r="J56" s="175">
        <f>'将来負担比率（分子）の構造'!K$52</f>
        <v>27915</v>
      </c>
      <c r="K56" s="175"/>
      <c r="L56" s="175"/>
      <c r="M56" s="175">
        <f>'将来負担比率（分子）の構造'!L$52</f>
        <v>26467</v>
      </c>
      <c r="N56" s="175"/>
      <c r="O56" s="175"/>
      <c r="P56" s="175">
        <f>'将来負担比率（分子）の構造'!M$52</f>
        <v>24779</v>
      </c>
    </row>
    <row r="57" spans="1:16" x14ac:dyDescent="0.15">
      <c r="A57" s="175" t="s">
        <v>42</v>
      </c>
      <c r="B57" s="175"/>
      <c r="C57" s="175"/>
      <c r="D57" s="175">
        <f>'将来負担比率（分子）の構造'!I$51</f>
        <v>1116</v>
      </c>
      <c r="E57" s="175"/>
      <c r="F57" s="175"/>
      <c r="G57" s="175">
        <f>'将来負担比率（分子）の構造'!J$51</f>
        <v>1173</v>
      </c>
      <c r="H57" s="175"/>
      <c r="I57" s="175"/>
      <c r="J57" s="175">
        <f>'将来負担比率（分子）の構造'!K$51</f>
        <v>1151</v>
      </c>
      <c r="K57" s="175"/>
      <c r="L57" s="175"/>
      <c r="M57" s="175">
        <f>'将来負担比率（分子）の構造'!L$51</f>
        <v>1079</v>
      </c>
      <c r="N57" s="175"/>
      <c r="O57" s="175"/>
      <c r="P57" s="175">
        <f>'将来負担比率（分子）の構造'!M$51</f>
        <v>1010</v>
      </c>
    </row>
    <row r="58" spans="1:16" x14ac:dyDescent="0.15">
      <c r="A58" s="175" t="s">
        <v>41</v>
      </c>
      <c r="B58" s="175"/>
      <c r="C58" s="175"/>
      <c r="D58" s="175">
        <f>'将来負担比率（分子）の構造'!I$50</f>
        <v>6662</v>
      </c>
      <c r="E58" s="175"/>
      <c r="F58" s="175"/>
      <c r="G58" s="175">
        <f>'将来負担比率（分子）の構造'!J$50</f>
        <v>6446</v>
      </c>
      <c r="H58" s="175"/>
      <c r="I58" s="175"/>
      <c r="J58" s="175">
        <f>'将来負担比率（分子）の構造'!K$50</f>
        <v>8074</v>
      </c>
      <c r="K58" s="175"/>
      <c r="L58" s="175"/>
      <c r="M58" s="175">
        <f>'将来負担比率（分子）の構造'!L$50</f>
        <v>8817</v>
      </c>
      <c r="N58" s="175"/>
      <c r="O58" s="175"/>
      <c r="P58" s="175">
        <f>'将来負担比率（分子）の構造'!M$50</f>
        <v>8232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t="str">
        <f>'将来負担比率（分子）の構造'!K$46</f>
        <v>-</v>
      </c>
      <c r="I61" s="175"/>
      <c r="J61" s="175"/>
      <c r="K61" s="175">
        <f>'将来負担比率（分子）の構造'!L$46</f>
        <v>2</v>
      </c>
      <c r="L61" s="175"/>
      <c r="M61" s="175"/>
      <c r="N61" s="175">
        <f>'将来負担比率（分子）の構造'!M$46</f>
        <v>3</v>
      </c>
      <c r="O61" s="175"/>
      <c r="P61" s="175"/>
    </row>
    <row r="62" spans="1:16" x14ac:dyDescent="0.15">
      <c r="A62" s="175" t="s">
        <v>35</v>
      </c>
      <c r="B62" s="175">
        <f>'将来負担比率（分子）の構造'!I$45</f>
        <v>3048</v>
      </c>
      <c r="C62" s="175"/>
      <c r="D62" s="175"/>
      <c r="E62" s="175">
        <f>'将来負担比率（分子）の構造'!J$45</f>
        <v>2934</v>
      </c>
      <c r="F62" s="175"/>
      <c r="G62" s="175"/>
      <c r="H62" s="175">
        <f>'将来負担比率（分子）の構造'!K$45</f>
        <v>3059</v>
      </c>
      <c r="I62" s="175"/>
      <c r="J62" s="175"/>
      <c r="K62" s="175">
        <f>'将来負担比率（分子）の構造'!L$45</f>
        <v>2911</v>
      </c>
      <c r="L62" s="175"/>
      <c r="M62" s="175"/>
      <c r="N62" s="175">
        <f>'将来負担比率（分子）の構造'!M$45</f>
        <v>3017</v>
      </c>
      <c r="O62" s="175"/>
      <c r="P62" s="175"/>
    </row>
    <row r="63" spans="1:16" x14ac:dyDescent="0.15">
      <c r="A63" s="175" t="s">
        <v>34</v>
      </c>
      <c r="B63" s="175">
        <f>'将来負担比率（分子）の構造'!I$44</f>
        <v>9</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12128</v>
      </c>
      <c r="C64" s="175"/>
      <c r="D64" s="175"/>
      <c r="E64" s="175">
        <f>'将来負担比率（分子）の構造'!J$43</f>
        <v>11403</v>
      </c>
      <c r="F64" s="175"/>
      <c r="G64" s="175"/>
      <c r="H64" s="175">
        <f>'将来負担比率（分子）の構造'!K$43</f>
        <v>10366</v>
      </c>
      <c r="I64" s="175"/>
      <c r="J64" s="175"/>
      <c r="K64" s="175">
        <f>'将来負担比率（分子）の構造'!L$43</f>
        <v>9020</v>
      </c>
      <c r="L64" s="175"/>
      <c r="M64" s="175"/>
      <c r="N64" s="175">
        <f>'将来負担比率（分子）の構造'!M$43</f>
        <v>8178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27335</v>
      </c>
      <c r="C66" s="175"/>
      <c r="D66" s="175"/>
      <c r="E66" s="175">
        <f>'将来負担比率（分子）の構造'!J$41</f>
        <v>28353</v>
      </c>
      <c r="F66" s="175"/>
      <c r="G66" s="175"/>
      <c r="H66" s="175">
        <f>'将来負担比率（分子）の構造'!K$41</f>
        <v>28622</v>
      </c>
      <c r="I66" s="175"/>
      <c r="J66" s="175"/>
      <c r="K66" s="175">
        <f>'将来負担比率（分子）の構造'!L$41</f>
        <v>26705</v>
      </c>
      <c r="L66" s="175"/>
      <c r="M66" s="175"/>
      <c r="N66" s="175">
        <f>'将来負担比率（分子）の構造'!M$41</f>
        <v>24873</v>
      </c>
      <c r="O66" s="175"/>
      <c r="P66" s="175"/>
    </row>
    <row r="67" spans="1:16" x14ac:dyDescent="0.15">
      <c r="A67" s="175" t="s">
        <v>71</v>
      </c>
      <c r="B67" s="175" t="e">
        <f>NA()</f>
        <v>#N/A</v>
      </c>
      <c r="C67" s="175">
        <f>IF(ISNUMBER('将来負担比率（分子）の構造'!I$53), IF('将来負担比率（分子）の構造'!I$53 &lt; 0, 0, '将来負担比率（分子）の構造'!I$53), NA())</f>
        <v>7026</v>
      </c>
      <c r="D67" s="175" t="e">
        <f>NA()</f>
        <v>#N/A</v>
      </c>
      <c r="E67" s="175" t="e">
        <f>NA()</f>
        <v>#N/A</v>
      </c>
      <c r="F67" s="175">
        <f>IF(ISNUMBER('将来負担比率（分子）の構造'!J$53), IF('将来負担比率（分子）の構造'!J$53 &lt; 0, 0, '将来負担比率（分子）の構造'!J$53), NA())</f>
        <v>6774</v>
      </c>
      <c r="G67" s="175" t="e">
        <f>NA()</f>
        <v>#N/A</v>
      </c>
      <c r="H67" s="175" t="e">
        <f>NA()</f>
        <v>#N/A</v>
      </c>
      <c r="I67" s="175">
        <f>IF(ISNUMBER('将来負担比率（分子）の構造'!K$53), IF('将来負担比率（分子）の構造'!K$53 &lt; 0, 0, '将来負担比率（分子）の構造'!K$53), NA())</f>
        <v>4906</v>
      </c>
      <c r="J67" s="175" t="e">
        <f>NA()</f>
        <v>#N/A</v>
      </c>
      <c r="K67" s="175" t="e">
        <f>NA()</f>
        <v>#N/A</v>
      </c>
      <c r="L67" s="175">
        <f>IF(ISNUMBER('将来負担比率（分子）の構造'!L$53), IF('将来負担比率（分子）の構造'!L$53 &lt; 0, 0, '将来負担比率（分子）の構造'!L$53), NA())</f>
        <v>2275</v>
      </c>
      <c r="M67" s="175" t="e">
        <f>NA()</f>
        <v>#N/A</v>
      </c>
      <c r="N67" s="175" t="e">
        <f>NA()</f>
        <v>#N/A</v>
      </c>
      <c r="O67" s="175">
        <f>IF(ISNUMBER('将来負担比率（分子）の構造'!M$53), IF('将来負担比率（分子）の構造'!M$53 &lt; 0, 0, '将来負担比率（分子）の構造'!M$53), NA())</f>
        <v>2052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2999</v>
      </c>
      <c r="C72" s="179">
        <f>基金残高に係る経年分析!G55</f>
        <v>3001</v>
      </c>
      <c r="D72" s="179">
        <f>基金残高に係る経年分析!H55</f>
        <v>2565</v>
      </c>
    </row>
    <row r="73" spans="1:16" x14ac:dyDescent="0.15">
      <c r="A73" s="178" t="s">
        <v>74</v>
      </c>
      <c r="B73" s="179">
        <f>基金残高に係る経年分析!F56</f>
        <v>1830</v>
      </c>
      <c r="C73" s="179">
        <f>基金残高に係る経年分析!G56</f>
        <v>1531</v>
      </c>
      <c r="D73" s="179">
        <f>基金残高に係る経年分析!H56</f>
        <v>1449</v>
      </c>
    </row>
    <row r="74" spans="1:16" x14ac:dyDescent="0.15">
      <c r="A74" s="178" t="s">
        <v>75</v>
      </c>
      <c r="B74" s="179">
        <f>基金残高に係る経年分析!F57</f>
        <v>4731</v>
      </c>
      <c r="C74" s="179">
        <f>基金残高に係る経年分析!G57</f>
        <v>5579</v>
      </c>
      <c r="D74" s="179">
        <f>基金残高に係る経年分析!H57</f>
        <v>5710</v>
      </c>
    </row>
  </sheetData>
  <sheetProtection algorithmName="SHA-512" hashValue="ESW+RviMxvERY9f/KgJTXnHG1WSOA5ZrKy5/f9j30Q2thvPs4jxX7v1hKZZ6cvbMTTw9l8kAPUceM7DeW9NrWA==" saltValue="uTYfswLSANqOBkME0zK2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2025-03-10T09:10:34Z</cp:lastPrinted>
  <dcterms:created xsi:type="dcterms:W3CDTF">2025-02-19T01:11:09Z</dcterms:created>
  <dcterms:modified xsi:type="dcterms:W3CDTF">2025-03-27T04:45:02Z</dcterms:modified>
  <cp:category/>
</cp:coreProperties>
</file>