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２表総括表" sheetId="1" r:id="rId1"/>
    <sheet name="市町村明細（総数）" sheetId="2" r:id="rId2"/>
    <sheet name="市町村明細（免点未満）" sheetId="3" r:id="rId3"/>
    <sheet name="市町村明細（免点以上）" sheetId="4" r:id="rId4"/>
  </sheets>
  <definedNames>
    <definedName name="_xlnm.Print_Area" localSheetId="1">'市町村明細（総数）'!$A$1:$H$53</definedName>
    <definedName name="_xlnm.Print_Area" localSheetId="3">'市町村明細（免点以上）'!$A$1:$H$53</definedName>
    <definedName name="_xlnm.Print_Area" localSheetId="2">'市町村明細（免点未満）'!$A$1:$H$53</definedName>
  </definedNames>
  <calcPr fullCalcOnLoad="1"/>
</workbook>
</file>

<file path=xl/sharedStrings.xml><?xml version="1.0" encoding="utf-8"?>
<sst xmlns="http://schemas.openxmlformats.org/spreadsheetml/2006/main" count="245" uniqueCount="99">
  <si>
    <t>ひたちなか市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</si>
  <si>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</si>
  <si>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</si>
  <si>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</si>
  <si>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</si>
  <si>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</si>
  <si>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</si>
  <si>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</si>
  <si>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</si>
  <si>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</si>
  <si>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</si>
  <si>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</si>
  <si>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</si>
  <si>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</si>
  <si>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</si>
  <si>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</si>
  <si>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</si>
  <si>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</si>
  <si>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</si>
  <si>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</si>
  <si>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</si>
  <si>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</si>
  <si>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</si>
  <si>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区　分</t>
  </si>
  <si>
    <t>決　定　価　格</t>
  </si>
  <si>
    <t>木　造</t>
  </si>
  <si>
    <t>非　木　造</t>
  </si>
  <si>
    <t>木　造</t>
  </si>
  <si>
    <t>市町村名</t>
  </si>
  <si>
    <t>(市町村計）</t>
  </si>
  <si>
    <t>番　号</t>
  </si>
  <si>
    <t>棟　　　数</t>
  </si>
  <si>
    <t>床　面　積</t>
  </si>
  <si>
    <t>区　　　　　　　分</t>
  </si>
  <si>
    <t>合　　　　　　　計</t>
  </si>
  <si>
    <t>棟　数</t>
  </si>
  <si>
    <t>床　面　積</t>
  </si>
  <si>
    <t>決定価格</t>
  </si>
  <si>
    <t>単位当たり</t>
  </si>
  <si>
    <t>（㎡）</t>
  </si>
  <si>
    <t>（千円）</t>
  </si>
  <si>
    <t>価格（円）</t>
  </si>
  <si>
    <t>市　町　村　計</t>
  </si>
  <si>
    <t>総　　　　　　　　数</t>
  </si>
  <si>
    <t>法定免税点未満のもの</t>
  </si>
  <si>
    <t>法定免税点以上のもの</t>
  </si>
  <si>
    <t>木造以外</t>
  </si>
  <si>
    <t>総　　　　　　　　数</t>
  </si>
  <si>
    <t>法定免税点未満のもの</t>
  </si>
  <si>
    <t>計</t>
  </si>
  <si>
    <t>総　　　　　　　　数</t>
  </si>
  <si>
    <t>非課税家屋の</t>
  </si>
  <si>
    <t>棟数及び床面積</t>
  </si>
  <si>
    <t>市　　　　　計</t>
  </si>
  <si>
    <t>木　造</t>
  </si>
  <si>
    <t>総　　　　　　　　数</t>
  </si>
  <si>
    <t>法定免税点未満のもの</t>
  </si>
  <si>
    <t>町　　　村　　　計</t>
  </si>
  <si>
    <t>木　造</t>
  </si>
  <si>
    <t>（市    　計）</t>
  </si>
  <si>
    <t>(町 村 計）</t>
  </si>
  <si>
    <t>　１　総括表</t>
  </si>
  <si>
    <t>２　市町村別明細</t>
  </si>
  <si>
    <t>（１）総　数</t>
  </si>
  <si>
    <t>水戸市</t>
  </si>
  <si>
    <t>日立市</t>
  </si>
  <si>
    <t>土浦市</t>
  </si>
  <si>
    <t>古河市</t>
  </si>
  <si>
    <t>守谷市</t>
  </si>
  <si>
    <t>常陸大宮市</t>
  </si>
  <si>
    <t>大洗町</t>
  </si>
  <si>
    <t>番　号</t>
  </si>
  <si>
    <t>区　分</t>
  </si>
  <si>
    <t>棟　　　数</t>
  </si>
  <si>
    <t>床　面　積</t>
  </si>
  <si>
    <t>決　定　価　格</t>
  </si>
  <si>
    <t>木　造</t>
  </si>
  <si>
    <t>非　木　造</t>
  </si>
  <si>
    <t>市町村名</t>
  </si>
  <si>
    <t>単位当たり価格</t>
  </si>
  <si>
    <t>木造</t>
  </si>
  <si>
    <t>非木造</t>
  </si>
  <si>
    <t>（２）免税点未満</t>
  </si>
  <si>
    <t>（３）免税点以上</t>
  </si>
  <si>
    <t>龍ケ崎市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</si>
  <si>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</si>
  <si>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</si>
  <si>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</si>
  <si>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</si>
  <si>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</si>
  <si>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</si>
  <si>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</si>
  <si>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</si>
  <si>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</si>
  <si>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</si>
  <si>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</si>
  <si>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つくばみらい市</t>
  </si>
  <si>
    <t>小美玉市</t>
  </si>
  <si>
    <t>第２表　平成１９年度家屋に関する概要調書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</si>
</sst>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5.5"/>
      <name val="ＭＳ 明朝"/>
      <family val="1"/>
    </font>
    <font>
      <sz val="1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distributed"/>
    </xf>
    <xf numFmtId="38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distributed"/>
    </xf>
    <xf numFmtId="38" fontId="4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38" fontId="4" fillId="2" borderId="5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38" fontId="4" fillId="2" borderId="10" xfId="0" applyNumberFormat="1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0" fontId="3" fillId="0" borderId="11" xfId="0" applyFont="1" applyBorder="1" applyAlignment="1">
      <alignment horizontal="center" vertical="center"/>
    </xf>
    <xf numFmtId="38" fontId="3" fillId="0" borderId="1" xfId="16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3" xfId="16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2" xfId="0" applyFont="1" applyBorder="1" applyAlignment="1">
      <alignment vertical="center" textRotation="255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3" fillId="0" borderId="1" xfId="16" applyFont="1" applyFill="1" applyBorder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38" fontId="3" fillId="0" borderId="2" xfId="16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 textRotation="255"/>
    </xf>
    <xf numFmtId="38" fontId="3" fillId="0" borderId="16" xfId="16" applyFont="1" applyFill="1" applyBorder="1" applyAlignment="1">
      <alignment horizontal="right" vertical="center"/>
    </xf>
    <xf numFmtId="38" fontId="3" fillId="0" borderId="17" xfId="16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0" xfId="0" applyFont="1" applyAlignment="1" quotePrefix="1">
      <alignment horizontal="left"/>
    </xf>
    <xf numFmtId="0" fontId="3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workbookViewId="0" topLeftCell="A1">
      <pane xSplit="2" ySplit="5" topLeftCell="C6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I21" sqref="I21"/>
    </sheetView>
  </sheetViews>
  <sheetFormatPr defaultColWidth="8.796875" defaultRowHeight="15"/>
  <cols>
    <col min="1" max="1" width="4.3984375" style="1" customWidth="1"/>
    <col min="2" max="2" width="3.5" style="1" customWidth="1"/>
    <col min="3" max="3" width="22.69921875" style="1" bestFit="1" customWidth="1"/>
    <col min="4" max="5" width="12.59765625" style="1" customWidth="1"/>
    <col min="6" max="6" width="13.09765625" style="1" customWidth="1"/>
    <col min="7" max="7" width="12.8984375" style="1" bestFit="1" customWidth="1"/>
    <col min="8" max="16384" width="9" style="1" customWidth="1"/>
  </cols>
  <sheetData>
    <row r="1" spans="1:7" ht="19.5" customHeight="1">
      <c r="A1" s="34" t="s">
        <v>98</v>
      </c>
      <c r="B1" s="34"/>
      <c r="C1" s="34"/>
      <c r="D1" s="34"/>
      <c r="E1" s="34"/>
      <c r="F1" s="10"/>
      <c r="G1" s="10"/>
    </row>
    <row r="2" spans="1:7" ht="19.5" customHeight="1">
      <c r="A2" s="35" t="s">
        <v>61</v>
      </c>
      <c r="B2" s="35"/>
      <c r="C2" s="35"/>
      <c r="D2" s="10"/>
      <c r="E2" s="10"/>
      <c r="F2" s="10"/>
      <c r="G2" s="10"/>
    </row>
    <row r="3" spans="1:8" ht="19.5" customHeight="1">
      <c r="A3" s="30" t="s">
        <v>33</v>
      </c>
      <c r="B3" s="48"/>
      <c r="C3" s="49"/>
      <c r="D3" s="58" t="s">
        <v>34</v>
      </c>
      <c r="E3" s="59"/>
      <c r="F3" s="59"/>
      <c r="G3" s="60"/>
      <c r="H3" s="8"/>
    </row>
    <row r="4" spans="1:8" ht="19.5" customHeight="1">
      <c r="A4" s="50"/>
      <c r="B4" s="51"/>
      <c r="C4" s="52"/>
      <c r="D4" s="56" t="s">
        <v>35</v>
      </c>
      <c r="E4" s="11" t="s">
        <v>36</v>
      </c>
      <c r="F4" s="11" t="s">
        <v>37</v>
      </c>
      <c r="G4" s="11" t="s">
        <v>38</v>
      </c>
      <c r="H4" s="8"/>
    </row>
    <row r="5" spans="1:8" ht="19.5" customHeight="1">
      <c r="A5" s="53"/>
      <c r="B5" s="54"/>
      <c r="C5" s="55"/>
      <c r="D5" s="57"/>
      <c r="E5" s="12" t="s">
        <v>39</v>
      </c>
      <c r="F5" s="12" t="s">
        <v>40</v>
      </c>
      <c r="G5" s="12" t="s">
        <v>41</v>
      </c>
      <c r="H5" s="8"/>
    </row>
    <row r="6" spans="1:7" ht="19.5" customHeight="1">
      <c r="A6" s="36" t="s">
        <v>42</v>
      </c>
      <c r="B6" s="36" t="s">
        <v>27</v>
      </c>
      <c r="C6" s="11" t="s">
        <v>43</v>
      </c>
      <c r="D6" s="31">
        <f>D7+D8</f>
        <v>1299470</v>
      </c>
      <c r="E6" s="31">
        <f>E7+E8</f>
        <v>117068216</v>
      </c>
      <c r="F6" s="31">
        <f>F7+F8</f>
        <v>2724470184</v>
      </c>
      <c r="G6" s="31">
        <f aca="true" t="shared" si="0" ref="G6:G14">ROUND(F6*1000/E6,0)</f>
        <v>23273</v>
      </c>
    </row>
    <row r="7" spans="1:7" ht="19.5" customHeight="1">
      <c r="A7" s="37"/>
      <c r="B7" s="37"/>
      <c r="C7" s="13" t="s">
        <v>44</v>
      </c>
      <c r="D7" s="32">
        <f aca="true" t="shared" si="1" ref="D7:F8">D18+D29</f>
        <v>121704</v>
      </c>
      <c r="E7" s="32">
        <f t="shared" si="1"/>
        <v>4957581</v>
      </c>
      <c r="F7" s="32">
        <f t="shared" si="1"/>
        <v>5657221</v>
      </c>
      <c r="G7" s="32">
        <f t="shared" si="0"/>
        <v>1141</v>
      </c>
    </row>
    <row r="8" spans="1:7" ht="19.5" customHeight="1">
      <c r="A8" s="37"/>
      <c r="B8" s="45"/>
      <c r="C8" s="12" t="s">
        <v>45</v>
      </c>
      <c r="D8" s="33">
        <f t="shared" si="1"/>
        <v>1177766</v>
      </c>
      <c r="E8" s="33">
        <f t="shared" si="1"/>
        <v>112110635</v>
      </c>
      <c r="F8" s="33">
        <f t="shared" si="1"/>
        <v>2718812963</v>
      </c>
      <c r="G8" s="33">
        <f t="shared" si="0"/>
        <v>24251</v>
      </c>
    </row>
    <row r="9" spans="1:7" ht="19.5" customHeight="1">
      <c r="A9" s="37"/>
      <c r="B9" s="36" t="s">
        <v>46</v>
      </c>
      <c r="C9" s="11" t="s">
        <v>47</v>
      </c>
      <c r="D9" s="32">
        <f>D10+D11</f>
        <v>319705</v>
      </c>
      <c r="E9" s="32">
        <f>E10+E11</f>
        <v>88463275</v>
      </c>
      <c r="F9" s="32">
        <f>F10+F11</f>
        <v>3669282227</v>
      </c>
      <c r="G9" s="32">
        <f t="shared" si="0"/>
        <v>41478</v>
      </c>
    </row>
    <row r="10" spans="1:7" ht="19.5" customHeight="1">
      <c r="A10" s="37"/>
      <c r="B10" s="37"/>
      <c r="C10" s="13" t="s">
        <v>48</v>
      </c>
      <c r="D10" s="32">
        <f aca="true" t="shared" si="2" ref="D10:F11">D21+D32</f>
        <v>8325</v>
      </c>
      <c r="E10" s="32">
        <f t="shared" si="2"/>
        <v>253859</v>
      </c>
      <c r="F10" s="32">
        <f t="shared" si="2"/>
        <v>677421</v>
      </c>
      <c r="G10" s="32">
        <f t="shared" si="0"/>
        <v>2668</v>
      </c>
    </row>
    <row r="11" spans="1:7" ht="19.5" customHeight="1">
      <c r="A11" s="37"/>
      <c r="B11" s="45"/>
      <c r="C11" s="12" t="s">
        <v>45</v>
      </c>
      <c r="D11" s="32">
        <f t="shared" si="2"/>
        <v>311380</v>
      </c>
      <c r="E11" s="32">
        <f t="shared" si="2"/>
        <v>88209416</v>
      </c>
      <c r="F11" s="32">
        <f t="shared" si="2"/>
        <v>3668604806</v>
      </c>
      <c r="G11" s="32">
        <f t="shared" si="0"/>
        <v>41590</v>
      </c>
    </row>
    <row r="12" spans="1:7" ht="19.5" customHeight="1">
      <c r="A12" s="37"/>
      <c r="B12" s="36" t="s">
        <v>49</v>
      </c>
      <c r="C12" s="11" t="s">
        <v>50</v>
      </c>
      <c r="D12" s="31">
        <f>D13+D14</f>
        <v>1619175</v>
      </c>
      <c r="E12" s="31">
        <f>E13+E14</f>
        <v>205531491</v>
      </c>
      <c r="F12" s="31">
        <f>F13+F14</f>
        <v>6393752411</v>
      </c>
      <c r="G12" s="31">
        <f t="shared" si="0"/>
        <v>31108</v>
      </c>
    </row>
    <row r="13" spans="1:7" ht="19.5" customHeight="1">
      <c r="A13" s="37"/>
      <c r="B13" s="37"/>
      <c r="C13" s="13" t="s">
        <v>48</v>
      </c>
      <c r="D13" s="32">
        <f aca="true" t="shared" si="3" ref="D13:F14">D24+D35</f>
        <v>130029</v>
      </c>
      <c r="E13" s="32">
        <f>E24+E35</f>
        <v>5211440</v>
      </c>
      <c r="F13" s="32">
        <f t="shared" si="3"/>
        <v>6334642</v>
      </c>
      <c r="G13" s="32">
        <f t="shared" si="0"/>
        <v>1216</v>
      </c>
    </row>
    <row r="14" spans="1:7" ht="19.5" customHeight="1">
      <c r="A14" s="37"/>
      <c r="B14" s="37"/>
      <c r="C14" s="12" t="s">
        <v>45</v>
      </c>
      <c r="D14" s="33">
        <f t="shared" si="3"/>
        <v>1489146</v>
      </c>
      <c r="E14" s="33">
        <f t="shared" si="3"/>
        <v>200320051</v>
      </c>
      <c r="F14" s="33">
        <f t="shared" si="3"/>
        <v>6387417769</v>
      </c>
      <c r="G14" s="33">
        <f t="shared" si="0"/>
        <v>31886</v>
      </c>
    </row>
    <row r="15" spans="1:7" ht="19.5" customHeight="1">
      <c r="A15" s="37"/>
      <c r="B15" s="38" t="s">
        <v>51</v>
      </c>
      <c r="C15" s="39"/>
      <c r="D15" s="44">
        <f>D26+D37</f>
        <v>20961</v>
      </c>
      <c r="E15" s="44">
        <f>E26+E37</f>
        <v>6690803</v>
      </c>
      <c r="F15" s="46"/>
      <c r="G15" s="46"/>
    </row>
    <row r="16" spans="1:7" ht="19.5" customHeight="1">
      <c r="A16" s="45"/>
      <c r="B16" s="42" t="s">
        <v>52</v>
      </c>
      <c r="C16" s="43"/>
      <c r="D16" s="41"/>
      <c r="E16" s="41"/>
      <c r="F16" s="47"/>
      <c r="G16" s="47"/>
    </row>
    <row r="17" spans="1:7" ht="19.5" customHeight="1">
      <c r="A17" s="36" t="s">
        <v>53</v>
      </c>
      <c r="B17" s="36" t="s">
        <v>54</v>
      </c>
      <c r="C17" s="11" t="s">
        <v>55</v>
      </c>
      <c r="D17" s="32">
        <f>D18+D19</f>
        <v>1149224</v>
      </c>
      <c r="E17" s="32">
        <f>E18+E19</f>
        <v>103999827</v>
      </c>
      <c r="F17" s="32">
        <f>F18+F19</f>
        <v>2442923387</v>
      </c>
      <c r="G17" s="32">
        <f aca="true" t="shared" si="4" ref="G17:G25">ROUND(F17*1000/E17,0)</f>
        <v>23490</v>
      </c>
    </row>
    <row r="18" spans="1:7" ht="19.5" customHeight="1">
      <c r="A18" s="37"/>
      <c r="B18" s="37"/>
      <c r="C18" s="13" t="s">
        <v>56</v>
      </c>
      <c r="D18" s="32">
        <f>'市町村明細（免点未満）'!C39</f>
        <v>105567</v>
      </c>
      <c r="E18" s="32">
        <f>'市町村明細（免点未満）'!E39</f>
        <v>4277829</v>
      </c>
      <c r="F18" s="32">
        <f>'市町村明細（免点未満）'!G39</f>
        <v>4965458</v>
      </c>
      <c r="G18" s="32">
        <f t="shared" si="4"/>
        <v>1161</v>
      </c>
    </row>
    <row r="19" spans="1:7" ht="19.5" customHeight="1">
      <c r="A19" s="37"/>
      <c r="B19" s="45"/>
      <c r="C19" s="12" t="s">
        <v>45</v>
      </c>
      <c r="D19" s="33">
        <f>'市町村明細（免点以上）'!C39</f>
        <v>1043657</v>
      </c>
      <c r="E19" s="33">
        <f>'市町村明細（免点以上）'!E39</f>
        <v>99721998</v>
      </c>
      <c r="F19" s="33">
        <f>'市町村明細（免点以上）'!G39</f>
        <v>2437957929</v>
      </c>
      <c r="G19" s="33">
        <f t="shared" si="4"/>
        <v>24448</v>
      </c>
    </row>
    <row r="20" spans="1:7" ht="19.5" customHeight="1">
      <c r="A20" s="37"/>
      <c r="B20" s="36" t="s">
        <v>46</v>
      </c>
      <c r="C20" s="11" t="s">
        <v>47</v>
      </c>
      <c r="D20" s="32">
        <f>D21+D22</f>
        <v>286991</v>
      </c>
      <c r="E20" s="32">
        <f>E21+E22</f>
        <v>79866019</v>
      </c>
      <c r="F20" s="32">
        <f>F21+F22</f>
        <v>3211156636</v>
      </c>
      <c r="G20" s="32">
        <f t="shared" si="4"/>
        <v>40207</v>
      </c>
    </row>
    <row r="21" spans="1:7" ht="19.5" customHeight="1">
      <c r="A21" s="37"/>
      <c r="B21" s="37"/>
      <c r="C21" s="13" t="s">
        <v>48</v>
      </c>
      <c r="D21" s="32">
        <f>'市町村明細（免点未満）'!D39</f>
        <v>7372</v>
      </c>
      <c r="E21" s="32">
        <f>'市町村明細（免点未満）'!F39</f>
        <v>222295</v>
      </c>
      <c r="F21" s="32">
        <f>'市町村明細（免点未満）'!H39</f>
        <v>595033</v>
      </c>
      <c r="G21" s="32">
        <f t="shared" si="4"/>
        <v>2677</v>
      </c>
    </row>
    <row r="22" spans="1:7" ht="19.5" customHeight="1">
      <c r="A22" s="37"/>
      <c r="B22" s="45"/>
      <c r="C22" s="12" t="s">
        <v>45</v>
      </c>
      <c r="D22" s="32">
        <f>'市町村明細（免点以上）'!D39</f>
        <v>279619</v>
      </c>
      <c r="E22" s="32">
        <f>'市町村明細（免点以上）'!F39</f>
        <v>79643724</v>
      </c>
      <c r="F22" s="32">
        <f>'市町村明細（免点以上）'!H39</f>
        <v>3210561603</v>
      </c>
      <c r="G22" s="32">
        <f t="shared" si="4"/>
        <v>40312</v>
      </c>
    </row>
    <row r="23" spans="1:7" ht="19.5" customHeight="1">
      <c r="A23" s="37"/>
      <c r="B23" s="36" t="s">
        <v>49</v>
      </c>
      <c r="C23" s="11" t="s">
        <v>50</v>
      </c>
      <c r="D23" s="31">
        <f aca="true" t="shared" si="5" ref="D23:F25">D17+D20</f>
        <v>1436215</v>
      </c>
      <c r="E23" s="31">
        <f t="shared" si="5"/>
        <v>183865846</v>
      </c>
      <c r="F23" s="31">
        <f t="shared" si="5"/>
        <v>5654080023</v>
      </c>
      <c r="G23" s="31">
        <f t="shared" si="4"/>
        <v>30751</v>
      </c>
    </row>
    <row r="24" spans="1:7" ht="19.5" customHeight="1">
      <c r="A24" s="37"/>
      <c r="B24" s="37"/>
      <c r="C24" s="13" t="s">
        <v>48</v>
      </c>
      <c r="D24" s="32">
        <f t="shared" si="5"/>
        <v>112939</v>
      </c>
      <c r="E24" s="32">
        <f t="shared" si="5"/>
        <v>4500124</v>
      </c>
      <c r="F24" s="32">
        <f t="shared" si="5"/>
        <v>5560491</v>
      </c>
      <c r="G24" s="32">
        <f t="shared" si="4"/>
        <v>1236</v>
      </c>
    </row>
    <row r="25" spans="1:7" ht="19.5" customHeight="1">
      <c r="A25" s="37"/>
      <c r="B25" s="37"/>
      <c r="C25" s="12" t="s">
        <v>45</v>
      </c>
      <c r="D25" s="33">
        <f t="shared" si="5"/>
        <v>1323276</v>
      </c>
      <c r="E25" s="33">
        <f t="shared" si="5"/>
        <v>179365722</v>
      </c>
      <c r="F25" s="33">
        <f t="shared" si="5"/>
        <v>5648519532</v>
      </c>
      <c r="G25" s="33">
        <f t="shared" si="4"/>
        <v>31492</v>
      </c>
    </row>
    <row r="26" spans="1:10" ht="19.5" customHeight="1">
      <c r="A26" s="37"/>
      <c r="B26" s="38" t="s">
        <v>51</v>
      </c>
      <c r="C26" s="39"/>
      <c r="D26" s="40">
        <v>19104</v>
      </c>
      <c r="E26" s="40">
        <v>6000685</v>
      </c>
      <c r="F26" s="46"/>
      <c r="G26" s="46"/>
      <c r="I26" s="21"/>
      <c r="J26" s="21"/>
    </row>
    <row r="27" spans="1:10" ht="19.5" customHeight="1">
      <c r="A27" s="45"/>
      <c r="B27" s="42" t="s">
        <v>52</v>
      </c>
      <c r="C27" s="43"/>
      <c r="D27" s="41"/>
      <c r="E27" s="41"/>
      <c r="F27" s="47"/>
      <c r="G27" s="47"/>
      <c r="I27" s="21"/>
      <c r="J27" s="21"/>
    </row>
    <row r="28" spans="1:10" ht="19.5" customHeight="1">
      <c r="A28" s="36" t="s">
        <v>57</v>
      </c>
      <c r="B28" s="36" t="s">
        <v>58</v>
      </c>
      <c r="C28" s="11" t="s">
        <v>47</v>
      </c>
      <c r="D28" s="32">
        <f>D29+D30</f>
        <v>150246</v>
      </c>
      <c r="E28" s="32">
        <f>E29+E30</f>
        <v>13068389</v>
      </c>
      <c r="F28" s="32">
        <f>F29+F30</f>
        <v>281546797</v>
      </c>
      <c r="G28" s="32">
        <f aca="true" t="shared" si="6" ref="G28:G36">ROUND(F28*1000/E28,0)</f>
        <v>21544</v>
      </c>
      <c r="I28" s="21"/>
      <c r="J28" s="21"/>
    </row>
    <row r="29" spans="1:7" ht="19.5" customHeight="1">
      <c r="A29" s="37"/>
      <c r="B29" s="37"/>
      <c r="C29" s="13" t="s">
        <v>56</v>
      </c>
      <c r="D29" s="32">
        <f>'市町村明細（免点未満）'!C52</f>
        <v>16137</v>
      </c>
      <c r="E29" s="32">
        <f>'市町村明細（免点未満）'!E52</f>
        <v>679752</v>
      </c>
      <c r="F29" s="32">
        <f>'市町村明細（免点未満）'!G52</f>
        <v>691763</v>
      </c>
      <c r="G29" s="32">
        <f t="shared" si="6"/>
        <v>1018</v>
      </c>
    </row>
    <row r="30" spans="1:7" ht="19.5" customHeight="1">
      <c r="A30" s="37"/>
      <c r="B30" s="45"/>
      <c r="C30" s="12" t="s">
        <v>45</v>
      </c>
      <c r="D30" s="32">
        <f>'市町村明細（免点以上）'!C52</f>
        <v>134109</v>
      </c>
      <c r="E30" s="32">
        <f>'市町村明細（免点以上）'!E52</f>
        <v>12388637</v>
      </c>
      <c r="F30" s="32">
        <f>'市町村明細（免点以上）'!G52</f>
        <v>280855034</v>
      </c>
      <c r="G30" s="32">
        <f t="shared" si="6"/>
        <v>22670</v>
      </c>
    </row>
    <row r="31" spans="1:7" ht="19.5" customHeight="1">
      <c r="A31" s="37"/>
      <c r="B31" s="36" t="s">
        <v>46</v>
      </c>
      <c r="C31" s="11" t="s">
        <v>47</v>
      </c>
      <c r="D31" s="31">
        <f>D32+D33</f>
        <v>32714</v>
      </c>
      <c r="E31" s="31">
        <f>E32+E33</f>
        <v>8597256</v>
      </c>
      <c r="F31" s="31">
        <f>F32+F33</f>
        <v>458125591</v>
      </c>
      <c r="G31" s="31">
        <f t="shared" si="6"/>
        <v>53287</v>
      </c>
    </row>
    <row r="32" spans="1:7" ht="19.5" customHeight="1">
      <c r="A32" s="37"/>
      <c r="B32" s="37"/>
      <c r="C32" s="13" t="s">
        <v>48</v>
      </c>
      <c r="D32" s="32">
        <f>'市町村明細（免点未満）'!D52</f>
        <v>953</v>
      </c>
      <c r="E32" s="32">
        <f>'市町村明細（免点未満）'!F52</f>
        <v>31564</v>
      </c>
      <c r="F32" s="32">
        <f>'市町村明細（免点未満）'!H52</f>
        <v>82388</v>
      </c>
      <c r="G32" s="32">
        <f t="shared" si="6"/>
        <v>2610</v>
      </c>
    </row>
    <row r="33" spans="1:7" ht="19.5" customHeight="1">
      <c r="A33" s="37"/>
      <c r="B33" s="45"/>
      <c r="C33" s="12" t="s">
        <v>45</v>
      </c>
      <c r="D33" s="33">
        <f>'市町村明細（免点以上）'!D52</f>
        <v>31761</v>
      </c>
      <c r="E33" s="33">
        <f>'市町村明細（免点以上）'!F52</f>
        <v>8565692</v>
      </c>
      <c r="F33" s="33">
        <f>'市町村明細（免点以上）'!H52</f>
        <v>458043203</v>
      </c>
      <c r="G33" s="33">
        <f t="shared" si="6"/>
        <v>53474</v>
      </c>
    </row>
    <row r="34" spans="1:7" ht="19.5" customHeight="1">
      <c r="A34" s="37"/>
      <c r="B34" s="36" t="s">
        <v>49</v>
      </c>
      <c r="C34" s="11" t="s">
        <v>50</v>
      </c>
      <c r="D34" s="32">
        <f aca="true" t="shared" si="7" ref="D34:F36">D28+D31</f>
        <v>182960</v>
      </c>
      <c r="E34" s="32">
        <f t="shared" si="7"/>
        <v>21665645</v>
      </c>
      <c r="F34" s="32">
        <f t="shared" si="7"/>
        <v>739672388</v>
      </c>
      <c r="G34" s="32">
        <f t="shared" si="6"/>
        <v>34140</v>
      </c>
    </row>
    <row r="35" spans="1:7" ht="19.5" customHeight="1">
      <c r="A35" s="37"/>
      <c r="B35" s="37"/>
      <c r="C35" s="13" t="s">
        <v>48</v>
      </c>
      <c r="D35" s="32">
        <f t="shared" si="7"/>
        <v>17090</v>
      </c>
      <c r="E35" s="32">
        <f t="shared" si="7"/>
        <v>711316</v>
      </c>
      <c r="F35" s="32">
        <f t="shared" si="7"/>
        <v>774151</v>
      </c>
      <c r="G35" s="32">
        <f t="shared" si="6"/>
        <v>1088</v>
      </c>
    </row>
    <row r="36" spans="1:7" ht="19.5" customHeight="1">
      <c r="A36" s="37"/>
      <c r="B36" s="37"/>
      <c r="C36" s="12" t="s">
        <v>45</v>
      </c>
      <c r="D36" s="33">
        <f t="shared" si="7"/>
        <v>165870</v>
      </c>
      <c r="E36" s="33">
        <f t="shared" si="7"/>
        <v>20954329</v>
      </c>
      <c r="F36" s="33">
        <f t="shared" si="7"/>
        <v>738898237</v>
      </c>
      <c r="G36" s="33">
        <f t="shared" si="6"/>
        <v>35262</v>
      </c>
    </row>
    <row r="37" spans="1:7" ht="19.5" customHeight="1">
      <c r="A37" s="37"/>
      <c r="B37" s="38" t="s">
        <v>51</v>
      </c>
      <c r="C37" s="39"/>
      <c r="D37" s="40">
        <v>1857</v>
      </c>
      <c r="E37" s="40">
        <v>690118</v>
      </c>
      <c r="F37" s="46"/>
      <c r="G37" s="46"/>
    </row>
    <row r="38" spans="1:7" ht="19.5" customHeight="1">
      <c r="A38" s="45"/>
      <c r="B38" s="42" t="s">
        <v>52</v>
      </c>
      <c r="C38" s="43"/>
      <c r="D38" s="41"/>
      <c r="E38" s="41"/>
      <c r="F38" s="47"/>
      <c r="G38" s="47"/>
    </row>
    <row r="39" spans="1:7" ht="15.75" customHeight="1">
      <c r="A39" s="10"/>
      <c r="B39" s="10"/>
      <c r="C39" s="10"/>
      <c r="D39" s="10"/>
      <c r="E39" s="10"/>
      <c r="F39" s="10"/>
      <c r="G39" s="10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mergeCells count="35">
    <mergeCell ref="A3:C5"/>
    <mergeCell ref="D4:D5"/>
    <mergeCell ref="A6:A16"/>
    <mergeCell ref="B6:B8"/>
    <mergeCell ref="B9:B11"/>
    <mergeCell ref="B12:B14"/>
    <mergeCell ref="D3:G3"/>
    <mergeCell ref="B15:C15"/>
    <mergeCell ref="B16:C16"/>
    <mergeCell ref="D15:D16"/>
    <mergeCell ref="G15:G16"/>
    <mergeCell ref="F37:F38"/>
    <mergeCell ref="G37:G38"/>
    <mergeCell ref="F26:F27"/>
    <mergeCell ref="G26:G27"/>
    <mergeCell ref="E26:E27"/>
    <mergeCell ref="A28:A38"/>
    <mergeCell ref="B28:B30"/>
    <mergeCell ref="F15:F16"/>
    <mergeCell ref="A17:A27"/>
    <mergeCell ref="B17:B19"/>
    <mergeCell ref="B20:B22"/>
    <mergeCell ref="B23:B25"/>
    <mergeCell ref="B26:C26"/>
    <mergeCell ref="B27:C27"/>
    <mergeCell ref="A1:E1"/>
    <mergeCell ref="A2:C2"/>
    <mergeCell ref="B34:B36"/>
    <mergeCell ref="B37:C37"/>
    <mergeCell ref="D37:D38"/>
    <mergeCell ref="B38:C38"/>
    <mergeCell ref="E37:E38"/>
    <mergeCell ref="E15:E16"/>
    <mergeCell ref="B31:B33"/>
    <mergeCell ref="D26:D27"/>
  </mergeCells>
  <printOptions horizontalCentered="1" verticalCentered="1"/>
  <pageMargins left="0.7086614173228347" right="0.6692913385826772" top="0.8267716535433072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H18" sqref="H18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63</v>
      </c>
    </row>
    <row r="3" spans="1:8" ht="14.25">
      <c r="A3" s="36" t="s">
        <v>30</v>
      </c>
      <c r="B3" s="2" t="s">
        <v>23</v>
      </c>
      <c r="C3" s="62" t="s">
        <v>31</v>
      </c>
      <c r="D3" s="62"/>
      <c r="E3" s="62" t="s">
        <v>32</v>
      </c>
      <c r="F3" s="62"/>
      <c r="G3" s="62" t="s">
        <v>24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8" ht="14.25">
      <c r="A5" s="37"/>
      <c r="B5" s="3"/>
      <c r="C5" s="5" t="s">
        <v>25</v>
      </c>
      <c r="D5" s="5" t="s">
        <v>26</v>
      </c>
      <c r="E5" s="5" t="s">
        <v>27</v>
      </c>
      <c r="F5" s="5" t="s">
        <v>26</v>
      </c>
      <c r="G5" s="5" t="s">
        <v>27</v>
      </c>
      <c r="H5" s="5" t="s">
        <v>26</v>
      </c>
    </row>
    <row r="6" spans="1:8" ht="14.25">
      <c r="A6" s="45"/>
      <c r="B6" s="6" t="s">
        <v>28</v>
      </c>
      <c r="C6" s="7"/>
      <c r="D6" s="7"/>
      <c r="E6" s="7"/>
      <c r="F6" s="7"/>
      <c r="G6" s="7"/>
      <c r="H6" s="7"/>
    </row>
    <row r="7" spans="1:8" ht="12" customHeight="1">
      <c r="A7" s="14">
        <v>1</v>
      </c>
      <c r="B7" s="15" t="s">
        <v>64</v>
      </c>
      <c r="C7" s="16">
        <v>92292</v>
      </c>
      <c r="D7" s="16">
        <v>28530</v>
      </c>
      <c r="E7" s="16">
        <v>8210728</v>
      </c>
      <c r="F7" s="16">
        <v>7661045</v>
      </c>
      <c r="G7" s="16">
        <v>205180622</v>
      </c>
      <c r="H7" s="16">
        <v>390335801</v>
      </c>
    </row>
    <row r="8" spans="1:8" ht="12" customHeight="1">
      <c r="A8" s="17">
        <v>2</v>
      </c>
      <c r="B8" s="18" t="s">
        <v>65</v>
      </c>
      <c r="C8" s="19">
        <v>64441</v>
      </c>
      <c r="D8" s="19">
        <v>23288</v>
      </c>
      <c r="E8" s="19">
        <v>6260061</v>
      </c>
      <c r="F8" s="19">
        <v>6352693</v>
      </c>
      <c r="G8" s="19">
        <v>147529544</v>
      </c>
      <c r="H8" s="19">
        <v>230714909</v>
      </c>
    </row>
    <row r="9" spans="1:8" ht="12" customHeight="1">
      <c r="A9" s="17">
        <v>3</v>
      </c>
      <c r="B9" s="18" t="s">
        <v>66</v>
      </c>
      <c r="C9" s="19">
        <v>47964</v>
      </c>
      <c r="D9" s="19">
        <v>13149</v>
      </c>
      <c r="E9" s="19">
        <v>4642366</v>
      </c>
      <c r="F9" s="19">
        <v>4675560</v>
      </c>
      <c r="G9" s="19">
        <v>119007123</v>
      </c>
      <c r="H9" s="19">
        <v>208781385</v>
      </c>
    </row>
    <row r="10" spans="1:8" ht="12" customHeight="1">
      <c r="A10" s="17">
        <v>4</v>
      </c>
      <c r="B10" s="18" t="s">
        <v>67</v>
      </c>
      <c r="C10" s="19">
        <v>56320</v>
      </c>
      <c r="D10" s="19">
        <v>13877</v>
      </c>
      <c r="E10" s="19">
        <v>5320765</v>
      </c>
      <c r="F10" s="19">
        <v>4285693</v>
      </c>
      <c r="G10" s="19">
        <v>117179537</v>
      </c>
      <c r="H10" s="19">
        <v>147986008</v>
      </c>
    </row>
    <row r="11" spans="1:8" ht="12" customHeight="1">
      <c r="A11" s="17">
        <v>5</v>
      </c>
      <c r="B11" s="18" t="s">
        <v>1</v>
      </c>
      <c r="C11" s="19">
        <v>41807</v>
      </c>
      <c r="D11" s="19">
        <v>8912</v>
      </c>
      <c r="E11" s="19">
        <v>3516856</v>
      </c>
      <c r="F11" s="19">
        <v>2280565</v>
      </c>
      <c r="G11" s="19">
        <v>77028684</v>
      </c>
      <c r="H11" s="19">
        <v>83031211</v>
      </c>
    </row>
    <row r="12" spans="1:8" ht="12" customHeight="1">
      <c r="A12" s="17">
        <v>6</v>
      </c>
      <c r="B12" s="18" t="s">
        <v>2</v>
      </c>
      <c r="C12" s="19">
        <v>20362</v>
      </c>
      <c r="D12" s="19">
        <v>5348</v>
      </c>
      <c r="E12" s="19">
        <v>2143403</v>
      </c>
      <c r="F12" s="19">
        <v>1548127</v>
      </c>
      <c r="G12" s="19">
        <v>47659534</v>
      </c>
      <c r="H12" s="19">
        <v>53524940</v>
      </c>
    </row>
    <row r="13" spans="1:8" ht="12" customHeight="1">
      <c r="A13" s="17">
        <v>7</v>
      </c>
      <c r="B13" s="18" t="s">
        <v>84</v>
      </c>
      <c r="C13" s="19">
        <v>25889</v>
      </c>
      <c r="D13" s="19">
        <v>8309</v>
      </c>
      <c r="E13" s="19">
        <v>2614360</v>
      </c>
      <c r="F13" s="19">
        <v>1865645</v>
      </c>
      <c r="G13" s="19">
        <v>72923421</v>
      </c>
      <c r="H13" s="19">
        <v>71687617</v>
      </c>
    </row>
    <row r="14" spans="1:8" ht="12" customHeight="1">
      <c r="A14" s="17">
        <v>8</v>
      </c>
      <c r="B14" s="18" t="s">
        <v>3</v>
      </c>
      <c r="C14" s="19">
        <v>27278</v>
      </c>
      <c r="D14" s="19">
        <v>8637</v>
      </c>
      <c r="E14" s="19">
        <v>2274474</v>
      </c>
      <c r="F14" s="19">
        <v>1641172</v>
      </c>
      <c r="G14" s="19">
        <v>49086053</v>
      </c>
      <c r="H14" s="19">
        <v>45468970</v>
      </c>
    </row>
    <row r="15" spans="1:8" ht="12" customHeight="1">
      <c r="A15" s="17">
        <v>9</v>
      </c>
      <c r="B15" s="18" t="s">
        <v>85</v>
      </c>
      <c r="C15" s="19">
        <v>31783</v>
      </c>
      <c r="D15" s="19">
        <v>8637</v>
      </c>
      <c r="E15" s="19">
        <v>3090596</v>
      </c>
      <c r="F15" s="19">
        <v>2599099</v>
      </c>
      <c r="G15" s="19">
        <v>69957370</v>
      </c>
      <c r="H15" s="19">
        <v>86647881</v>
      </c>
    </row>
    <row r="16" spans="1:8" ht="12" customHeight="1">
      <c r="A16" s="17">
        <v>10</v>
      </c>
      <c r="B16" s="18" t="s">
        <v>4</v>
      </c>
      <c r="C16" s="19">
        <v>37482</v>
      </c>
      <c r="D16" s="19">
        <v>6255</v>
      </c>
      <c r="E16" s="19">
        <v>3219967</v>
      </c>
      <c r="F16" s="19">
        <v>870565</v>
      </c>
      <c r="G16" s="19">
        <v>58838777</v>
      </c>
      <c r="H16" s="19">
        <v>28496798</v>
      </c>
    </row>
    <row r="17" spans="1:8" ht="12" customHeight="1">
      <c r="A17" s="17">
        <v>11</v>
      </c>
      <c r="B17" s="18" t="s">
        <v>5</v>
      </c>
      <c r="C17" s="19">
        <v>12618</v>
      </c>
      <c r="D17" s="19">
        <v>3408</v>
      </c>
      <c r="E17" s="19">
        <v>1188375</v>
      </c>
      <c r="F17" s="19">
        <v>892595</v>
      </c>
      <c r="G17" s="19">
        <v>25066434</v>
      </c>
      <c r="H17" s="19">
        <v>34583335</v>
      </c>
    </row>
    <row r="18" spans="1:8" ht="12" customHeight="1">
      <c r="A18" s="17">
        <v>12</v>
      </c>
      <c r="B18" s="18" t="s">
        <v>6</v>
      </c>
      <c r="C18" s="19">
        <v>21821</v>
      </c>
      <c r="D18" s="19">
        <v>4033</v>
      </c>
      <c r="E18" s="19">
        <v>2101936</v>
      </c>
      <c r="F18" s="19">
        <v>1247278</v>
      </c>
      <c r="G18" s="19">
        <v>44671781</v>
      </c>
      <c r="H18" s="19">
        <v>47713034</v>
      </c>
    </row>
    <row r="19" spans="1:8" ht="12" customHeight="1">
      <c r="A19" s="17">
        <v>13</v>
      </c>
      <c r="B19" s="18" t="s">
        <v>7</v>
      </c>
      <c r="C19" s="19">
        <v>48409</v>
      </c>
      <c r="D19" s="19">
        <v>8879</v>
      </c>
      <c r="E19" s="19">
        <v>3713282</v>
      </c>
      <c r="F19" s="19">
        <v>1963211</v>
      </c>
      <c r="G19" s="19">
        <v>91323537</v>
      </c>
      <c r="H19" s="19">
        <v>76320772</v>
      </c>
    </row>
    <row r="20" spans="1:8" ht="12" customHeight="1">
      <c r="A20" s="17">
        <v>14</v>
      </c>
      <c r="B20" s="18" t="s">
        <v>8</v>
      </c>
      <c r="C20" s="19">
        <v>32430</v>
      </c>
      <c r="D20" s="19">
        <v>8107</v>
      </c>
      <c r="E20" s="19">
        <v>3091623</v>
      </c>
      <c r="F20" s="19">
        <v>2709667</v>
      </c>
      <c r="G20" s="19">
        <v>76112010</v>
      </c>
      <c r="H20" s="19">
        <v>123231946</v>
      </c>
    </row>
    <row r="21" spans="1:8" ht="12" customHeight="1">
      <c r="A21" s="17">
        <v>15</v>
      </c>
      <c r="B21" s="18" t="s">
        <v>9</v>
      </c>
      <c r="C21" s="19">
        <v>23782</v>
      </c>
      <c r="D21" s="19">
        <v>6261</v>
      </c>
      <c r="E21" s="19">
        <v>2439942</v>
      </c>
      <c r="F21" s="19">
        <v>1739453</v>
      </c>
      <c r="G21" s="19">
        <v>69680017</v>
      </c>
      <c r="H21" s="19">
        <v>84785923</v>
      </c>
    </row>
    <row r="22" spans="1:8" ht="12" customHeight="1">
      <c r="A22" s="17">
        <v>16</v>
      </c>
      <c r="B22" s="18" t="s">
        <v>10</v>
      </c>
      <c r="C22" s="19">
        <v>71203</v>
      </c>
      <c r="D22" s="19">
        <v>22953</v>
      </c>
      <c r="E22" s="19">
        <v>6557567</v>
      </c>
      <c r="F22" s="19">
        <v>6852442</v>
      </c>
      <c r="G22" s="19">
        <v>167325557</v>
      </c>
      <c r="H22" s="19">
        <v>389576324</v>
      </c>
    </row>
    <row r="23" spans="1:8" ht="12" customHeight="1">
      <c r="A23" s="17">
        <v>17</v>
      </c>
      <c r="B23" s="18" t="s">
        <v>0</v>
      </c>
      <c r="C23" s="19">
        <v>50925</v>
      </c>
      <c r="D23" s="19">
        <v>14391</v>
      </c>
      <c r="E23" s="19">
        <v>5097886</v>
      </c>
      <c r="F23" s="19">
        <v>4594744</v>
      </c>
      <c r="G23" s="19">
        <v>136331865</v>
      </c>
      <c r="H23" s="19">
        <v>179132992</v>
      </c>
    </row>
    <row r="24" spans="1:8" ht="12" customHeight="1">
      <c r="A24" s="17">
        <v>18</v>
      </c>
      <c r="B24" s="18" t="s">
        <v>11</v>
      </c>
      <c r="C24" s="19">
        <v>30961</v>
      </c>
      <c r="D24" s="19">
        <v>6507</v>
      </c>
      <c r="E24" s="19">
        <v>2715061</v>
      </c>
      <c r="F24" s="19">
        <v>2643576</v>
      </c>
      <c r="G24" s="19">
        <v>70548136</v>
      </c>
      <c r="H24" s="19">
        <v>92043868</v>
      </c>
    </row>
    <row r="25" spans="1:8" ht="12" customHeight="1">
      <c r="A25" s="17">
        <v>19</v>
      </c>
      <c r="B25" s="18" t="s">
        <v>12</v>
      </c>
      <c r="C25" s="19">
        <v>13632</v>
      </c>
      <c r="D25" s="19">
        <v>2775</v>
      </c>
      <c r="E25" s="19">
        <v>1316317</v>
      </c>
      <c r="F25" s="19">
        <v>657890</v>
      </c>
      <c r="G25" s="19">
        <v>29057751</v>
      </c>
      <c r="H25" s="19">
        <v>25262464</v>
      </c>
    </row>
    <row r="26" spans="1:8" ht="12" customHeight="1">
      <c r="A26" s="17">
        <v>20</v>
      </c>
      <c r="B26" s="18" t="s">
        <v>68</v>
      </c>
      <c r="C26" s="19">
        <v>16552</v>
      </c>
      <c r="D26" s="19">
        <v>4802</v>
      </c>
      <c r="E26" s="19">
        <v>1800368</v>
      </c>
      <c r="F26" s="19">
        <v>1352911</v>
      </c>
      <c r="G26" s="19">
        <v>58953388</v>
      </c>
      <c r="H26" s="19">
        <v>70154495</v>
      </c>
    </row>
    <row r="27" spans="1:8" ht="12" customHeight="1">
      <c r="A27" s="17">
        <v>21</v>
      </c>
      <c r="B27" s="18" t="s">
        <v>69</v>
      </c>
      <c r="C27" s="19">
        <v>32046</v>
      </c>
      <c r="D27" s="19">
        <v>5197</v>
      </c>
      <c r="E27" s="19">
        <v>2534606</v>
      </c>
      <c r="F27" s="19">
        <v>1151491</v>
      </c>
      <c r="G27" s="19">
        <v>46987375</v>
      </c>
      <c r="H27" s="19">
        <v>42749455</v>
      </c>
    </row>
    <row r="28" spans="1:8" ht="12" customHeight="1">
      <c r="A28" s="17">
        <v>22</v>
      </c>
      <c r="B28" s="18" t="s">
        <v>86</v>
      </c>
      <c r="C28" s="19">
        <v>27231</v>
      </c>
      <c r="D28" s="19">
        <v>4516</v>
      </c>
      <c r="E28" s="19">
        <v>2458157</v>
      </c>
      <c r="F28" s="19">
        <v>985678</v>
      </c>
      <c r="G28" s="19">
        <v>59412471</v>
      </c>
      <c r="H28" s="19">
        <v>56953431</v>
      </c>
    </row>
    <row r="29" spans="1:8" ht="12" customHeight="1">
      <c r="A29" s="17">
        <v>23</v>
      </c>
      <c r="B29" s="29" t="s">
        <v>87</v>
      </c>
      <c r="C29" s="19">
        <v>52393</v>
      </c>
      <c r="D29" s="19">
        <v>13302</v>
      </c>
      <c r="E29" s="19">
        <v>4834561</v>
      </c>
      <c r="F29" s="19">
        <v>3398114</v>
      </c>
      <c r="G29" s="19">
        <v>116282208</v>
      </c>
      <c r="H29" s="19">
        <v>109864308</v>
      </c>
    </row>
    <row r="30" spans="1:8" ht="12" customHeight="1">
      <c r="A30" s="17">
        <v>24</v>
      </c>
      <c r="B30" s="29" t="s">
        <v>88</v>
      </c>
      <c r="C30" s="19">
        <v>31693</v>
      </c>
      <c r="D30" s="19">
        <v>7592</v>
      </c>
      <c r="E30" s="19">
        <v>2925788</v>
      </c>
      <c r="F30" s="19">
        <v>1919129</v>
      </c>
      <c r="G30" s="19">
        <v>60962197</v>
      </c>
      <c r="H30" s="19">
        <v>58215625</v>
      </c>
    </row>
    <row r="31" spans="1:8" ht="12" customHeight="1">
      <c r="A31" s="17">
        <v>25</v>
      </c>
      <c r="B31" s="29" t="s">
        <v>89</v>
      </c>
      <c r="C31" s="19">
        <v>29609</v>
      </c>
      <c r="D31" s="19">
        <v>5741</v>
      </c>
      <c r="E31" s="19">
        <v>2419725</v>
      </c>
      <c r="F31" s="19">
        <v>1305774</v>
      </c>
      <c r="G31" s="19">
        <v>49979566</v>
      </c>
      <c r="H31" s="19">
        <v>43953810</v>
      </c>
    </row>
    <row r="32" spans="1:8" ht="12" customHeight="1">
      <c r="A32" s="17">
        <v>26</v>
      </c>
      <c r="B32" s="29" t="s">
        <v>90</v>
      </c>
      <c r="C32" s="19">
        <v>24283</v>
      </c>
      <c r="D32" s="19">
        <v>4598</v>
      </c>
      <c r="E32" s="19">
        <v>1936070</v>
      </c>
      <c r="F32" s="19">
        <v>1326310</v>
      </c>
      <c r="G32" s="19">
        <v>42578422</v>
      </c>
      <c r="H32" s="19">
        <v>43053014</v>
      </c>
    </row>
    <row r="33" spans="1:8" ht="12" customHeight="1">
      <c r="A33" s="17">
        <v>27</v>
      </c>
      <c r="B33" s="29" t="s">
        <v>91</v>
      </c>
      <c r="C33" s="19">
        <v>27046</v>
      </c>
      <c r="D33" s="19">
        <v>6924</v>
      </c>
      <c r="E33" s="19">
        <v>2346863</v>
      </c>
      <c r="F33" s="19">
        <v>1264623</v>
      </c>
      <c r="G33" s="19">
        <v>47982835</v>
      </c>
      <c r="H33" s="19">
        <v>32764401</v>
      </c>
    </row>
    <row r="34" spans="1:8" ht="12" customHeight="1">
      <c r="A34" s="17">
        <v>28</v>
      </c>
      <c r="B34" s="29" t="s">
        <v>92</v>
      </c>
      <c r="C34" s="19">
        <v>37513</v>
      </c>
      <c r="D34" s="19">
        <v>12354</v>
      </c>
      <c r="E34" s="19">
        <v>3541683</v>
      </c>
      <c r="F34" s="19">
        <v>5241746</v>
      </c>
      <c r="G34" s="19">
        <v>88272839</v>
      </c>
      <c r="H34" s="19">
        <v>201337134</v>
      </c>
    </row>
    <row r="35" spans="1:8" ht="12" customHeight="1">
      <c r="A35" s="17">
        <v>29</v>
      </c>
      <c r="B35" s="29" t="s">
        <v>93</v>
      </c>
      <c r="C35" s="19">
        <v>29906</v>
      </c>
      <c r="D35" s="19">
        <v>4765</v>
      </c>
      <c r="E35" s="19">
        <v>2370412</v>
      </c>
      <c r="F35" s="19">
        <v>845316</v>
      </c>
      <c r="G35" s="19">
        <v>44024540</v>
      </c>
      <c r="H35" s="19">
        <v>25065829</v>
      </c>
    </row>
    <row r="36" spans="1:8" ht="12" customHeight="1">
      <c r="A36" s="17">
        <v>30</v>
      </c>
      <c r="B36" s="29" t="s">
        <v>94</v>
      </c>
      <c r="C36" s="19">
        <v>38505</v>
      </c>
      <c r="D36" s="19">
        <v>5257</v>
      </c>
      <c r="E36" s="19">
        <v>3072213</v>
      </c>
      <c r="F36" s="19">
        <v>1046631</v>
      </c>
      <c r="G36" s="19">
        <v>60426031</v>
      </c>
      <c r="H36" s="19">
        <v>29014198</v>
      </c>
    </row>
    <row r="37" spans="1:8" ht="12" customHeight="1">
      <c r="A37" s="17">
        <v>31</v>
      </c>
      <c r="B37" s="29" t="s">
        <v>96</v>
      </c>
      <c r="C37" s="19">
        <v>18227</v>
      </c>
      <c r="D37" s="19">
        <v>3424</v>
      </c>
      <c r="E37" s="19">
        <v>1713020</v>
      </c>
      <c r="F37" s="19">
        <v>1259286</v>
      </c>
      <c r="G37" s="19">
        <v>39968483</v>
      </c>
      <c r="H37" s="19">
        <v>47449103</v>
      </c>
    </row>
    <row r="38" spans="1:8" ht="12" customHeight="1">
      <c r="A38" s="17">
        <v>32</v>
      </c>
      <c r="B38" s="29" t="s">
        <v>97</v>
      </c>
      <c r="C38" s="19">
        <v>32821</v>
      </c>
      <c r="D38" s="19">
        <v>6263</v>
      </c>
      <c r="E38" s="19">
        <v>2530796</v>
      </c>
      <c r="F38" s="19">
        <v>1687990</v>
      </c>
      <c r="G38" s="19">
        <v>52585279</v>
      </c>
      <c r="H38" s="19">
        <v>51255655</v>
      </c>
    </row>
    <row r="39" spans="1:8" s="25" customFormat="1" ht="12" customHeight="1">
      <c r="A39" s="22"/>
      <c r="B39" s="23" t="s">
        <v>59</v>
      </c>
      <c r="C39" s="24">
        <f aca="true" t="shared" si="0" ref="C39:H39">SUM(C7:C38)</f>
        <v>1149224</v>
      </c>
      <c r="D39" s="24">
        <f t="shared" si="0"/>
        <v>286991</v>
      </c>
      <c r="E39" s="24">
        <f t="shared" si="0"/>
        <v>103999827</v>
      </c>
      <c r="F39" s="24">
        <f t="shared" si="0"/>
        <v>79866019</v>
      </c>
      <c r="G39" s="24">
        <f t="shared" si="0"/>
        <v>2442923387</v>
      </c>
      <c r="H39" s="24">
        <f t="shared" si="0"/>
        <v>3211156636</v>
      </c>
    </row>
    <row r="40" spans="1:8" ht="12" customHeight="1">
      <c r="A40" s="17">
        <v>33</v>
      </c>
      <c r="B40" s="18" t="s">
        <v>13</v>
      </c>
      <c r="C40" s="19">
        <v>20015</v>
      </c>
      <c r="D40" s="19">
        <v>4174</v>
      </c>
      <c r="E40" s="19">
        <v>1689562</v>
      </c>
      <c r="F40" s="19">
        <v>794361</v>
      </c>
      <c r="G40" s="19">
        <v>36005557</v>
      </c>
      <c r="H40" s="19">
        <v>22698072</v>
      </c>
    </row>
    <row r="41" spans="1:8" ht="12" customHeight="1">
      <c r="A41" s="17">
        <v>34</v>
      </c>
      <c r="B41" s="18" t="s">
        <v>70</v>
      </c>
      <c r="C41" s="19">
        <v>10918</v>
      </c>
      <c r="D41" s="19">
        <v>1795</v>
      </c>
      <c r="E41" s="19">
        <v>836956</v>
      </c>
      <c r="F41" s="19">
        <v>621983</v>
      </c>
      <c r="G41" s="19">
        <v>16080140</v>
      </c>
      <c r="H41" s="19">
        <v>60952113</v>
      </c>
    </row>
    <row r="42" spans="1:8" ht="12" customHeight="1">
      <c r="A42" s="17">
        <v>35</v>
      </c>
      <c r="B42" s="18" t="s">
        <v>95</v>
      </c>
      <c r="C42" s="19">
        <v>14444</v>
      </c>
      <c r="D42" s="19">
        <v>2498</v>
      </c>
      <c r="E42" s="19">
        <v>1156474</v>
      </c>
      <c r="F42" s="19">
        <v>360501</v>
      </c>
      <c r="G42" s="19">
        <v>25976481</v>
      </c>
      <c r="H42" s="19">
        <v>12988910</v>
      </c>
    </row>
    <row r="43" spans="1:8" ht="12" customHeight="1">
      <c r="A43" s="17">
        <v>36</v>
      </c>
      <c r="B43" s="18" t="s">
        <v>14</v>
      </c>
      <c r="C43" s="19">
        <v>11511</v>
      </c>
      <c r="D43" s="19">
        <v>4221</v>
      </c>
      <c r="E43" s="19">
        <v>1208528</v>
      </c>
      <c r="F43" s="19">
        <v>1740370</v>
      </c>
      <c r="G43" s="19">
        <v>29664000</v>
      </c>
      <c r="H43" s="19">
        <v>183404132</v>
      </c>
    </row>
    <row r="44" spans="1:8" ht="12" customHeight="1">
      <c r="A44" s="17">
        <v>37</v>
      </c>
      <c r="B44" s="18" t="s">
        <v>15</v>
      </c>
      <c r="C44" s="19">
        <v>18568</v>
      </c>
      <c r="D44" s="19">
        <v>2331</v>
      </c>
      <c r="E44" s="19">
        <v>1304988</v>
      </c>
      <c r="F44" s="19">
        <v>378727</v>
      </c>
      <c r="G44" s="19">
        <v>19737914</v>
      </c>
      <c r="H44" s="19">
        <v>14494696</v>
      </c>
    </row>
    <row r="45" spans="1:8" ht="12" customHeight="1">
      <c r="A45" s="17">
        <v>38</v>
      </c>
      <c r="B45" s="18" t="s">
        <v>16</v>
      </c>
      <c r="C45" s="19">
        <v>8032</v>
      </c>
      <c r="D45" s="19">
        <v>2319</v>
      </c>
      <c r="E45" s="19">
        <v>729518</v>
      </c>
      <c r="F45" s="19">
        <v>682021</v>
      </c>
      <c r="G45" s="19">
        <v>18178425</v>
      </c>
      <c r="H45" s="19">
        <v>32937474</v>
      </c>
    </row>
    <row r="46" spans="1:8" ht="12" customHeight="1">
      <c r="A46" s="17">
        <v>39</v>
      </c>
      <c r="B46" s="18" t="s">
        <v>17</v>
      </c>
      <c r="C46" s="19">
        <v>18351</v>
      </c>
      <c r="D46" s="19">
        <v>4593</v>
      </c>
      <c r="E46" s="19">
        <v>1725596</v>
      </c>
      <c r="F46" s="19">
        <v>1388150</v>
      </c>
      <c r="G46" s="19">
        <v>46895553</v>
      </c>
      <c r="H46" s="19">
        <v>57040395</v>
      </c>
    </row>
    <row r="47" spans="1:8" ht="12" customHeight="1">
      <c r="A47" s="17">
        <v>40</v>
      </c>
      <c r="B47" s="18" t="s">
        <v>18</v>
      </c>
      <c r="C47" s="19">
        <v>6412</v>
      </c>
      <c r="D47" s="19">
        <v>1289</v>
      </c>
      <c r="E47" s="19">
        <v>552393</v>
      </c>
      <c r="F47" s="19">
        <v>237263</v>
      </c>
      <c r="G47" s="19">
        <v>10978563</v>
      </c>
      <c r="H47" s="19">
        <v>6226477</v>
      </c>
    </row>
    <row r="48" spans="1:8" ht="12" customHeight="1">
      <c r="A48" s="17">
        <v>41</v>
      </c>
      <c r="B48" s="18" t="s">
        <v>19</v>
      </c>
      <c r="C48" s="19">
        <v>13640</v>
      </c>
      <c r="D48" s="19">
        <v>3287</v>
      </c>
      <c r="E48" s="19">
        <v>1290452</v>
      </c>
      <c r="F48" s="19">
        <v>718012</v>
      </c>
      <c r="G48" s="19">
        <v>26508629</v>
      </c>
      <c r="H48" s="19">
        <v>18194392</v>
      </c>
    </row>
    <row r="49" spans="1:8" ht="12" customHeight="1">
      <c r="A49" s="17">
        <v>42</v>
      </c>
      <c r="B49" s="18" t="s">
        <v>20</v>
      </c>
      <c r="C49" s="19">
        <v>5810</v>
      </c>
      <c r="D49" s="19">
        <v>953</v>
      </c>
      <c r="E49" s="19">
        <v>511464</v>
      </c>
      <c r="F49" s="19">
        <v>594921</v>
      </c>
      <c r="G49" s="19">
        <v>9955042</v>
      </c>
      <c r="H49" s="19">
        <v>22213154</v>
      </c>
    </row>
    <row r="50" spans="1:8" ht="12" customHeight="1">
      <c r="A50" s="17">
        <v>43</v>
      </c>
      <c r="B50" s="18" t="s">
        <v>21</v>
      </c>
      <c r="C50" s="19">
        <v>14492</v>
      </c>
      <c r="D50" s="19">
        <v>3755</v>
      </c>
      <c r="E50" s="19">
        <v>1310403</v>
      </c>
      <c r="F50" s="19">
        <v>895114</v>
      </c>
      <c r="G50" s="19">
        <v>24846224</v>
      </c>
      <c r="H50" s="19">
        <v>22112306</v>
      </c>
    </row>
    <row r="51" spans="1:8" ht="12" customHeight="1">
      <c r="A51" s="17">
        <v>44</v>
      </c>
      <c r="B51" s="18" t="s">
        <v>22</v>
      </c>
      <c r="C51" s="19">
        <v>8053</v>
      </c>
      <c r="D51" s="19">
        <v>1499</v>
      </c>
      <c r="E51" s="19">
        <v>752055</v>
      </c>
      <c r="F51" s="19">
        <v>185833</v>
      </c>
      <c r="G51" s="19">
        <v>16720269</v>
      </c>
      <c r="H51" s="19">
        <v>4863470</v>
      </c>
    </row>
    <row r="52" spans="1:8" s="25" customFormat="1" ht="12" customHeight="1">
      <c r="A52" s="22"/>
      <c r="B52" s="23" t="s">
        <v>60</v>
      </c>
      <c r="C52" s="24">
        <f aca="true" t="shared" si="1" ref="C52:H52">SUM(C40:C51)</f>
        <v>150246</v>
      </c>
      <c r="D52" s="24">
        <f t="shared" si="1"/>
        <v>32714</v>
      </c>
      <c r="E52" s="24">
        <f t="shared" si="1"/>
        <v>13068389</v>
      </c>
      <c r="F52" s="24">
        <f t="shared" si="1"/>
        <v>8597256</v>
      </c>
      <c r="G52" s="24">
        <f t="shared" si="1"/>
        <v>281546797</v>
      </c>
      <c r="H52" s="24">
        <f t="shared" si="1"/>
        <v>458125591</v>
      </c>
    </row>
    <row r="53" spans="1:8" s="25" customFormat="1" ht="12" customHeight="1">
      <c r="A53" s="26"/>
      <c r="B53" s="27" t="s">
        <v>29</v>
      </c>
      <c r="C53" s="28">
        <f aca="true" t="shared" si="2" ref="C53:H53">C39+C52</f>
        <v>1299470</v>
      </c>
      <c r="D53" s="28">
        <f t="shared" si="2"/>
        <v>319705</v>
      </c>
      <c r="E53" s="28">
        <f t="shared" si="2"/>
        <v>117068216</v>
      </c>
      <c r="F53" s="28">
        <f t="shared" si="2"/>
        <v>88463275</v>
      </c>
      <c r="G53" s="28">
        <f t="shared" si="2"/>
        <v>2724470184</v>
      </c>
      <c r="H53" s="28">
        <f t="shared" si="2"/>
        <v>3669282227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SheetLayoutView="75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4" sqref="C54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82</v>
      </c>
    </row>
    <row r="3" spans="1:8" ht="14.25">
      <c r="A3" s="36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9" ht="14.25">
      <c r="A5" s="37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5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7828</v>
      </c>
      <c r="D7" s="16">
        <v>422</v>
      </c>
      <c r="E7" s="16">
        <v>268761</v>
      </c>
      <c r="F7" s="16">
        <v>11426</v>
      </c>
      <c r="G7" s="16">
        <v>379618</v>
      </c>
      <c r="H7" s="16">
        <v>36066</v>
      </c>
      <c r="I7" s="1">
        <f>ROUND((G7/E7)*1000,0)</f>
        <v>1412</v>
      </c>
      <c r="J7" s="1">
        <f>ROUND((H7/F7)*1000,0)</f>
        <v>3156</v>
      </c>
    </row>
    <row r="8" spans="1:10" ht="12" customHeight="1">
      <c r="A8" s="17">
        <v>2</v>
      </c>
      <c r="B8" s="18" t="s">
        <v>65</v>
      </c>
      <c r="C8" s="19">
        <v>3326</v>
      </c>
      <c r="D8" s="19">
        <v>418</v>
      </c>
      <c r="E8" s="19">
        <v>133798</v>
      </c>
      <c r="F8" s="19">
        <v>7210</v>
      </c>
      <c r="G8" s="19">
        <v>218086</v>
      </c>
      <c r="H8" s="19">
        <v>41998</v>
      </c>
      <c r="I8" s="1">
        <f aca="true" t="shared" si="0" ref="I8:J53">ROUND((G8/E8)*1000,0)</f>
        <v>1630</v>
      </c>
      <c r="J8" s="1">
        <f t="shared" si="0"/>
        <v>5825</v>
      </c>
    </row>
    <row r="9" spans="1:10" ht="12" customHeight="1">
      <c r="A9" s="17">
        <v>3</v>
      </c>
      <c r="B9" s="18" t="s">
        <v>66</v>
      </c>
      <c r="C9" s="19">
        <v>3392</v>
      </c>
      <c r="D9" s="19">
        <v>117</v>
      </c>
      <c r="E9" s="19">
        <v>134509</v>
      </c>
      <c r="F9" s="19">
        <v>3412</v>
      </c>
      <c r="G9" s="19">
        <v>190084</v>
      </c>
      <c r="H9" s="19">
        <v>11001</v>
      </c>
      <c r="I9" s="1">
        <f t="shared" si="0"/>
        <v>1413</v>
      </c>
      <c r="J9" s="1">
        <f t="shared" si="0"/>
        <v>3224</v>
      </c>
    </row>
    <row r="10" spans="1:10" ht="12" customHeight="1">
      <c r="A10" s="17">
        <v>4</v>
      </c>
      <c r="B10" s="18" t="s">
        <v>67</v>
      </c>
      <c r="C10" s="19">
        <v>3430</v>
      </c>
      <c r="D10" s="19">
        <v>156</v>
      </c>
      <c r="E10" s="19">
        <v>162060</v>
      </c>
      <c r="F10" s="19">
        <v>5041</v>
      </c>
      <c r="G10" s="19">
        <v>188821</v>
      </c>
      <c r="H10" s="19">
        <v>15863</v>
      </c>
      <c r="I10" s="1">
        <f t="shared" si="0"/>
        <v>1165</v>
      </c>
      <c r="J10" s="1">
        <f t="shared" si="0"/>
        <v>3147</v>
      </c>
    </row>
    <row r="11" spans="1:10" ht="12" customHeight="1">
      <c r="A11" s="17">
        <v>5</v>
      </c>
      <c r="B11" s="18" t="s">
        <v>1</v>
      </c>
      <c r="C11" s="19">
        <v>4959</v>
      </c>
      <c r="D11" s="19">
        <v>298</v>
      </c>
      <c r="E11" s="19">
        <v>199126</v>
      </c>
      <c r="F11" s="19">
        <v>11127</v>
      </c>
      <c r="G11" s="19">
        <v>232990</v>
      </c>
      <c r="H11" s="19">
        <v>30003</v>
      </c>
      <c r="I11" s="1">
        <f t="shared" si="0"/>
        <v>1170</v>
      </c>
      <c r="J11" s="1">
        <f t="shared" si="0"/>
        <v>2696</v>
      </c>
    </row>
    <row r="12" spans="1:10" ht="12" customHeight="1">
      <c r="A12" s="17">
        <v>6</v>
      </c>
      <c r="B12" s="18" t="s">
        <v>2</v>
      </c>
      <c r="C12" s="19">
        <v>2235</v>
      </c>
      <c r="D12" s="19">
        <v>100</v>
      </c>
      <c r="E12" s="19">
        <v>114328</v>
      </c>
      <c r="F12" s="19">
        <v>4392</v>
      </c>
      <c r="G12" s="19">
        <v>115195</v>
      </c>
      <c r="H12" s="19">
        <v>7822</v>
      </c>
      <c r="I12" s="1">
        <f t="shared" si="0"/>
        <v>1008</v>
      </c>
      <c r="J12" s="1">
        <f t="shared" si="0"/>
        <v>1781</v>
      </c>
    </row>
    <row r="13" spans="1:10" ht="12" customHeight="1">
      <c r="A13" s="17">
        <v>7</v>
      </c>
      <c r="B13" s="18" t="s">
        <v>84</v>
      </c>
      <c r="C13" s="19">
        <v>2290</v>
      </c>
      <c r="D13" s="19">
        <v>116</v>
      </c>
      <c r="E13" s="19">
        <v>83300</v>
      </c>
      <c r="F13" s="19">
        <v>3417</v>
      </c>
      <c r="G13" s="19">
        <v>97006</v>
      </c>
      <c r="H13" s="19">
        <v>8654</v>
      </c>
      <c r="I13" s="1">
        <f t="shared" si="0"/>
        <v>1165</v>
      </c>
      <c r="J13" s="1">
        <f t="shared" si="0"/>
        <v>2533</v>
      </c>
    </row>
    <row r="14" spans="1:10" ht="12" customHeight="1">
      <c r="A14" s="17">
        <v>8</v>
      </c>
      <c r="B14" s="18" t="s">
        <v>3</v>
      </c>
      <c r="C14" s="19">
        <v>2000</v>
      </c>
      <c r="D14" s="19">
        <v>395</v>
      </c>
      <c r="E14" s="19">
        <v>77413</v>
      </c>
      <c r="F14" s="19">
        <v>10362</v>
      </c>
      <c r="G14" s="19">
        <v>89170</v>
      </c>
      <c r="H14" s="19">
        <v>27934</v>
      </c>
      <c r="I14" s="1">
        <f t="shared" si="0"/>
        <v>1152</v>
      </c>
      <c r="J14" s="1">
        <f t="shared" si="0"/>
        <v>2696</v>
      </c>
    </row>
    <row r="15" spans="1:10" ht="12" customHeight="1">
      <c r="A15" s="17">
        <v>9</v>
      </c>
      <c r="B15" s="18" t="s">
        <v>85</v>
      </c>
      <c r="C15" s="19">
        <v>3787</v>
      </c>
      <c r="D15" s="19">
        <v>362</v>
      </c>
      <c r="E15" s="19">
        <v>170364</v>
      </c>
      <c r="F15" s="19">
        <v>13783</v>
      </c>
      <c r="G15" s="19">
        <v>181335</v>
      </c>
      <c r="H15" s="19">
        <v>30834</v>
      </c>
      <c r="I15" s="1">
        <f t="shared" si="0"/>
        <v>1064</v>
      </c>
      <c r="J15" s="1">
        <f t="shared" si="0"/>
        <v>2237</v>
      </c>
    </row>
    <row r="16" spans="1:10" ht="12" customHeight="1">
      <c r="A16" s="17">
        <v>10</v>
      </c>
      <c r="B16" s="18" t="s">
        <v>4</v>
      </c>
      <c r="C16" s="19">
        <v>6612</v>
      </c>
      <c r="D16" s="19">
        <v>451</v>
      </c>
      <c r="E16" s="19">
        <v>303884</v>
      </c>
      <c r="F16" s="19">
        <v>14160</v>
      </c>
      <c r="G16" s="19">
        <v>281648</v>
      </c>
      <c r="H16" s="19">
        <v>38543</v>
      </c>
      <c r="I16" s="1">
        <f t="shared" si="0"/>
        <v>927</v>
      </c>
      <c r="J16" s="1">
        <f t="shared" si="0"/>
        <v>2722</v>
      </c>
    </row>
    <row r="17" spans="1:10" ht="12" customHeight="1">
      <c r="A17" s="17">
        <v>11</v>
      </c>
      <c r="B17" s="18" t="s">
        <v>5</v>
      </c>
      <c r="C17" s="19">
        <v>1406</v>
      </c>
      <c r="D17" s="19">
        <v>114</v>
      </c>
      <c r="E17" s="19">
        <v>69847</v>
      </c>
      <c r="F17" s="19">
        <v>2546</v>
      </c>
      <c r="G17" s="19">
        <v>80382</v>
      </c>
      <c r="H17" s="19">
        <v>8971</v>
      </c>
      <c r="I17" s="1">
        <f t="shared" si="0"/>
        <v>1151</v>
      </c>
      <c r="J17" s="1">
        <f t="shared" si="0"/>
        <v>3524</v>
      </c>
    </row>
    <row r="18" spans="1:10" ht="12" customHeight="1">
      <c r="A18" s="17">
        <v>12</v>
      </c>
      <c r="B18" s="18" t="s">
        <v>6</v>
      </c>
      <c r="C18" s="19">
        <v>2863</v>
      </c>
      <c r="D18" s="19">
        <v>100</v>
      </c>
      <c r="E18" s="19">
        <v>147501</v>
      </c>
      <c r="F18" s="19">
        <v>2912</v>
      </c>
      <c r="G18" s="19">
        <v>166066</v>
      </c>
      <c r="H18" s="19">
        <v>8156</v>
      </c>
      <c r="I18" s="1">
        <f t="shared" si="0"/>
        <v>1126</v>
      </c>
      <c r="J18" s="1">
        <f t="shared" si="0"/>
        <v>2801</v>
      </c>
    </row>
    <row r="19" spans="1:10" ht="12" customHeight="1">
      <c r="A19" s="17">
        <v>13</v>
      </c>
      <c r="B19" s="18" t="s">
        <v>7</v>
      </c>
      <c r="C19" s="19">
        <v>6466</v>
      </c>
      <c r="D19" s="19">
        <v>348</v>
      </c>
      <c r="E19" s="19">
        <v>245503</v>
      </c>
      <c r="F19" s="19">
        <v>11190</v>
      </c>
      <c r="G19" s="19">
        <v>199572</v>
      </c>
      <c r="H19" s="19">
        <v>28439</v>
      </c>
      <c r="I19" s="1">
        <f t="shared" si="0"/>
        <v>813</v>
      </c>
      <c r="J19" s="1">
        <f t="shared" si="0"/>
        <v>2541</v>
      </c>
    </row>
    <row r="20" spans="1:10" ht="12" customHeight="1">
      <c r="A20" s="17">
        <v>14</v>
      </c>
      <c r="B20" s="18" t="s">
        <v>8</v>
      </c>
      <c r="C20" s="19">
        <v>1406</v>
      </c>
      <c r="D20" s="19">
        <v>115</v>
      </c>
      <c r="E20" s="19">
        <v>42621</v>
      </c>
      <c r="F20" s="19">
        <v>2437</v>
      </c>
      <c r="G20" s="19">
        <v>73870</v>
      </c>
      <c r="H20" s="19">
        <v>9506</v>
      </c>
      <c r="I20" s="1">
        <f t="shared" si="0"/>
        <v>1733</v>
      </c>
      <c r="J20" s="1">
        <f t="shared" si="0"/>
        <v>3901</v>
      </c>
    </row>
    <row r="21" spans="1:10" ht="12" customHeight="1">
      <c r="A21" s="17">
        <v>15</v>
      </c>
      <c r="B21" s="18" t="s">
        <v>9</v>
      </c>
      <c r="C21" s="19">
        <v>1276</v>
      </c>
      <c r="D21" s="19">
        <v>55</v>
      </c>
      <c r="E21" s="19">
        <v>43645</v>
      </c>
      <c r="F21" s="19">
        <v>1684</v>
      </c>
      <c r="G21" s="19">
        <v>53224</v>
      </c>
      <c r="H21" s="19">
        <v>4205</v>
      </c>
      <c r="I21" s="1">
        <f t="shared" si="0"/>
        <v>1219</v>
      </c>
      <c r="J21" s="1">
        <f t="shared" si="0"/>
        <v>2497</v>
      </c>
    </row>
    <row r="22" spans="1:10" ht="12" customHeight="1">
      <c r="A22" s="17">
        <v>16</v>
      </c>
      <c r="B22" s="18" t="s">
        <v>10</v>
      </c>
      <c r="C22" s="19">
        <v>5845</v>
      </c>
      <c r="D22" s="19">
        <v>557</v>
      </c>
      <c r="E22" s="19">
        <v>223138</v>
      </c>
      <c r="F22" s="19">
        <v>19017</v>
      </c>
      <c r="G22" s="19">
        <v>232415</v>
      </c>
      <c r="H22" s="19">
        <v>40664</v>
      </c>
      <c r="I22" s="1">
        <f t="shared" si="0"/>
        <v>1042</v>
      </c>
      <c r="J22" s="1">
        <f t="shared" si="0"/>
        <v>2138</v>
      </c>
    </row>
    <row r="23" spans="1:10" ht="12" customHeight="1">
      <c r="A23" s="17">
        <v>17</v>
      </c>
      <c r="B23" s="18" t="s">
        <v>0</v>
      </c>
      <c r="C23" s="19">
        <v>3067</v>
      </c>
      <c r="D23" s="19">
        <v>237</v>
      </c>
      <c r="E23" s="19">
        <v>112209</v>
      </c>
      <c r="F23" s="19">
        <v>4903</v>
      </c>
      <c r="G23" s="19">
        <v>187859</v>
      </c>
      <c r="H23" s="19">
        <v>22614</v>
      </c>
      <c r="I23" s="1">
        <f t="shared" si="0"/>
        <v>1674</v>
      </c>
      <c r="J23" s="1">
        <f t="shared" si="0"/>
        <v>4612</v>
      </c>
    </row>
    <row r="24" spans="1:10" ht="12" customHeight="1">
      <c r="A24" s="17">
        <v>18</v>
      </c>
      <c r="B24" s="18" t="s">
        <v>11</v>
      </c>
      <c r="C24" s="19">
        <v>1303</v>
      </c>
      <c r="D24" s="19">
        <v>116</v>
      </c>
      <c r="E24" s="19">
        <v>49802</v>
      </c>
      <c r="F24" s="19">
        <v>2988</v>
      </c>
      <c r="G24" s="19">
        <v>78606</v>
      </c>
      <c r="H24" s="19">
        <v>8897</v>
      </c>
      <c r="I24" s="1">
        <f t="shared" si="0"/>
        <v>1578</v>
      </c>
      <c r="J24" s="1">
        <f t="shared" si="0"/>
        <v>2978</v>
      </c>
    </row>
    <row r="25" spans="1:10" ht="12" customHeight="1">
      <c r="A25" s="17">
        <v>19</v>
      </c>
      <c r="B25" s="18" t="s">
        <v>12</v>
      </c>
      <c r="C25" s="19">
        <v>664</v>
      </c>
      <c r="D25" s="19">
        <v>37</v>
      </c>
      <c r="E25" s="19">
        <v>28617</v>
      </c>
      <c r="F25" s="19">
        <v>1393</v>
      </c>
      <c r="G25" s="19">
        <v>41617</v>
      </c>
      <c r="H25" s="19">
        <v>2830</v>
      </c>
      <c r="I25" s="1">
        <f t="shared" si="0"/>
        <v>1454</v>
      </c>
      <c r="J25" s="1">
        <f t="shared" si="0"/>
        <v>2032</v>
      </c>
    </row>
    <row r="26" spans="1:10" ht="12" customHeight="1">
      <c r="A26" s="17">
        <v>20</v>
      </c>
      <c r="B26" s="18" t="s">
        <v>68</v>
      </c>
      <c r="C26" s="19">
        <v>771</v>
      </c>
      <c r="D26" s="19">
        <v>108</v>
      </c>
      <c r="E26" s="19">
        <v>26422</v>
      </c>
      <c r="F26" s="19">
        <v>3212</v>
      </c>
      <c r="G26" s="19">
        <v>31241</v>
      </c>
      <c r="H26" s="19">
        <v>7744</v>
      </c>
      <c r="I26" s="1">
        <f t="shared" si="0"/>
        <v>1182</v>
      </c>
      <c r="J26" s="1">
        <f t="shared" si="0"/>
        <v>2411</v>
      </c>
    </row>
    <row r="27" spans="1:10" ht="12" customHeight="1">
      <c r="A27" s="17">
        <v>21</v>
      </c>
      <c r="B27" s="18" t="s">
        <v>69</v>
      </c>
      <c r="C27" s="19">
        <v>5460</v>
      </c>
      <c r="D27" s="19">
        <v>452</v>
      </c>
      <c r="E27" s="19">
        <v>234260</v>
      </c>
      <c r="F27" s="19">
        <v>14386</v>
      </c>
      <c r="G27" s="19">
        <v>232450</v>
      </c>
      <c r="H27" s="19">
        <v>32953</v>
      </c>
      <c r="I27" s="1">
        <f t="shared" si="0"/>
        <v>992</v>
      </c>
      <c r="J27" s="1">
        <f t="shared" si="0"/>
        <v>2291</v>
      </c>
    </row>
    <row r="28" spans="1:10" ht="12" customHeight="1">
      <c r="A28" s="17">
        <v>22</v>
      </c>
      <c r="B28" s="18" t="s">
        <v>86</v>
      </c>
      <c r="C28" s="19">
        <v>1466</v>
      </c>
      <c r="D28" s="19">
        <v>132</v>
      </c>
      <c r="E28" s="19">
        <v>57884</v>
      </c>
      <c r="F28" s="19">
        <v>4327</v>
      </c>
      <c r="G28" s="19">
        <v>81882</v>
      </c>
      <c r="H28" s="19">
        <v>11603</v>
      </c>
      <c r="I28" s="1">
        <f t="shared" si="0"/>
        <v>1415</v>
      </c>
      <c r="J28" s="1">
        <f t="shared" si="0"/>
        <v>2682</v>
      </c>
    </row>
    <row r="29" spans="1:10" ht="12" customHeight="1">
      <c r="A29" s="17">
        <v>23</v>
      </c>
      <c r="B29" s="29" t="s">
        <v>87</v>
      </c>
      <c r="C29" s="19">
        <v>5045</v>
      </c>
      <c r="D29" s="19">
        <v>353</v>
      </c>
      <c r="E29" s="19">
        <v>228555</v>
      </c>
      <c r="F29" s="19">
        <v>13326</v>
      </c>
      <c r="G29" s="19">
        <v>239706</v>
      </c>
      <c r="H29" s="19">
        <v>33619</v>
      </c>
      <c r="I29" s="1">
        <f t="shared" si="0"/>
        <v>1049</v>
      </c>
      <c r="J29" s="1">
        <f t="shared" si="0"/>
        <v>2523</v>
      </c>
    </row>
    <row r="30" spans="1:10" ht="12" customHeight="1">
      <c r="A30" s="17">
        <v>24</v>
      </c>
      <c r="B30" s="29" t="s">
        <v>88</v>
      </c>
      <c r="C30" s="19">
        <v>4095</v>
      </c>
      <c r="D30" s="19">
        <v>328</v>
      </c>
      <c r="E30" s="19">
        <v>177381</v>
      </c>
      <c r="F30" s="19">
        <v>11146</v>
      </c>
      <c r="G30" s="19">
        <v>173475</v>
      </c>
      <c r="H30" s="19">
        <v>23395</v>
      </c>
      <c r="I30" s="1">
        <f t="shared" si="0"/>
        <v>978</v>
      </c>
      <c r="J30" s="1">
        <f t="shared" si="0"/>
        <v>2099</v>
      </c>
    </row>
    <row r="31" spans="1:10" ht="12" customHeight="1">
      <c r="A31" s="17">
        <v>25</v>
      </c>
      <c r="B31" s="29" t="s">
        <v>89</v>
      </c>
      <c r="C31" s="19">
        <v>2666</v>
      </c>
      <c r="D31" s="19">
        <v>192</v>
      </c>
      <c r="E31" s="19">
        <v>103443</v>
      </c>
      <c r="F31" s="19">
        <v>5136</v>
      </c>
      <c r="G31" s="19">
        <v>114226</v>
      </c>
      <c r="H31" s="19">
        <v>12185</v>
      </c>
      <c r="I31" s="1">
        <f t="shared" si="0"/>
        <v>1104</v>
      </c>
      <c r="J31" s="1">
        <f t="shared" si="0"/>
        <v>2372</v>
      </c>
    </row>
    <row r="32" spans="1:10" ht="12" customHeight="1">
      <c r="A32" s="17">
        <v>26</v>
      </c>
      <c r="B32" s="29" t="s">
        <v>90</v>
      </c>
      <c r="C32" s="19">
        <v>2960</v>
      </c>
      <c r="D32" s="19">
        <v>154</v>
      </c>
      <c r="E32" s="19">
        <v>119037</v>
      </c>
      <c r="F32" s="19">
        <v>4367</v>
      </c>
      <c r="G32" s="19">
        <v>118374</v>
      </c>
      <c r="H32" s="19">
        <v>9035</v>
      </c>
      <c r="I32" s="1">
        <f t="shared" si="0"/>
        <v>994</v>
      </c>
      <c r="J32" s="1">
        <f t="shared" si="0"/>
        <v>2069</v>
      </c>
    </row>
    <row r="33" spans="1:10" ht="12" customHeight="1">
      <c r="A33" s="17">
        <v>27</v>
      </c>
      <c r="B33" s="29" t="s">
        <v>91</v>
      </c>
      <c r="C33" s="19">
        <v>4039</v>
      </c>
      <c r="D33" s="19">
        <v>228</v>
      </c>
      <c r="E33" s="19">
        <v>171578</v>
      </c>
      <c r="F33" s="19">
        <v>6700</v>
      </c>
      <c r="G33" s="19">
        <v>168839</v>
      </c>
      <c r="H33" s="19">
        <v>20246</v>
      </c>
      <c r="I33" s="1">
        <f t="shared" si="0"/>
        <v>984</v>
      </c>
      <c r="J33" s="1">
        <f t="shared" si="0"/>
        <v>3022</v>
      </c>
    </row>
    <row r="34" spans="1:10" ht="12" customHeight="1">
      <c r="A34" s="17">
        <v>28</v>
      </c>
      <c r="B34" s="29" t="s">
        <v>92</v>
      </c>
      <c r="C34" s="19">
        <v>2571</v>
      </c>
      <c r="D34" s="19">
        <v>322</v>
      </c>
      <c r="E34" s="19">
        <v>101917</v>
      </c>
      <c r="F34" s="19">
        <v>9822</v>
      </c>
      <c r="G34" s="19">
        <v>125878</v>
      </c>
      <c r="H34" s="19">
        <v>20309</v>
      </c>
      <c r="I34" s="1">
        <f t="shared" si="0"/>
        <v>1235</v>
      </c>
      <c r="J34" s="1">
        <f t="shared" si="0"/>
        <v>2068</v>
      </c>
    </row>
    <row r="35" spans="1:10" ht="12" customHeight="1">
      <c r="A35" s="17">
        <v>29</v>
      </c>
      <c r="B35" s="29" t="s">
        <v>93</v>
      </c>
      <c r="C35" s="19">
        <v>3476</v>
      </c>
      <c r="D35" s="19">
        <v>173</v>
      </c>
      <c r="E35" s="19">
        <v>130118</v>
      </c>
      <c r="F35" s="19">
        <v>3949</v>
      </c>
      <c r="G35" s="19">
        <v>158094</v>
      </c>
      <c r="H35" s="19">
        <v>10539</v>
      </c>
      <c r="I35" s="1">
        <f t="shared" si="0"/>
        <v>1215</v>
      </c>
      <c r="J35" s="1">
        <f t="shared" si="0"/>
        <v>2669</v>
      </c>
    </row>
    <row r="36" spans="1:10" ht="12" customHeight="1">
      <c r="A36" s="17">
        <v>30</v>
      </c>
      <c r="B36" s="29" t="s">
        <v>94</v>
      </c>
      <c r="C36" s="19">
        <v>3725</v>
      </c>
      <c r="D36" s="19">
        <v>152</v>
      </c>
      <c r="E36" s="19">
        <v>139250</v>
      </c>
      <c r="F36" s="19">
        <v>5734</v>
      </c>
      <c r="G36" s="19">
        <v>261544</v>
      </c>
      <c r="H36" s="19">
        <v>11322</v>
      </c>
      <c r="I36" s="1">
        <f t="shared" si="0"/>
        <v>1878</v>
      </c>
      <c r="J36" s="1">
        <f t="shared" si="0"/>
        <v>1975</v>
      </c>
    </row>
    <row r="37" spans="1:10" s="25" customFormat="1" ht="12" customHeight="1">
      <c r="A37" s="17">
        <v>31</v>
      </c>
      <c r="B37" s="29" t="s">
        <v>96</v>
      </c>
      <c r="C37" s="19">
        <v>1164</v>
      </c>
      <c r="D37" s="19">
        <v>67</v>
      </c>
      <c r="E37" s="19">
        <v>47528</v>
      </c>
      <c r="F37" s="19">
        <v>2196</v>
      </c>
      <c r="G37" s="19">
        <v>46795</v>
      </c>
      <c r="H37" s="19">
        <v>5861</v>
      </c>
      <c r="I37" s="1">
        <f t="shared" si="0"/>
        <v>985</v>
      </c>
      <c r="J37" s="1">
        <f t="shared" si="0"/>
        <v>2669</v>
      </c>
    </row>
    <row r="38" spans="1:10" ht="12" customHeight="1">
      <c r="A38" s="17">
        <v>32</v>
      </c>
      <c r="B38" s="29" t="s">
        <v>97</v>
      </c>
      <c r="C38" s="19">
        <v>3974</v>
      </c>
      <c r="D38" s="19">
        <v>197</v>
      </c>
      <c r="E38" s="19">
        <v>130030</v>
      </c>
      <c r="F38" s="19">
        <v>4594</v>
      </c>
      <c r="G38" s="19">
        <v>125390</v>
      </c>
      <c r="H38" s="19">
        <v>13222</v>
      </c>
      <c r="I38" s="1">
        <f t="shared" si="0"/>
        <v>964</v>
      </c>
      <c r="J38" s="1">
        <f t="shared" si="0"/>
        <v>2878</v>
      </c>
    </row>
    <row r="39" spans="1:10" ht="12" customHeight="1">
      <c r="A39" s="22"/>
      <c r="B39" s="23" t="s">
        <v>59</v>
      </c>
      <c r="C39" s="24">
        <f aca="true" t="shared" si="1" ref="C39:H39">SUM(C7:C38)</f>
        <v>105567</v>
      </c>
      <c r="D39" s="24">
        <f t="shared" si="1"/>
        <v>7372</v>
      </c>
      <c r="E39" s="24">
        <f t="shared" si="1"/>
        <v>4277829</v>
      </c>
      <c r="F39" s="24">
        <f t="shared" si="1"/>
        <v>222295</v>
      </c>
      <c r="G39" s="24">
        <f t="shared" si="1"/>
        <v>4965458</v>
      </c>
      <c r="H39" s="24">
        <f t="shared" si="1"/>
        <v>595033</v>
      </c>
      <c r="I39" s="1">
        <f t="shared" si="0"/>
        <v>1161</v>
      </c>
      <c r="J39" s="1">
        <f t="shared" si="0"/>
        <v>2677</v>
      </c>
    </row>
    <row r="40" spans="1:10" ht="12" customHeight="1">
      <c r="A40" s="17">
        <v>33</v>
      </c>
      <c r="B40" s="18" t="s">
        <v>13</v>
      </c>
      <c r="C40" s="19">
        <v>2172</v>
      </c>
      <c r="D40" s="19">
        <v>142</v>
      </c>
      <c r="E40" s="19">
        <v>86478</v>
      </c>
      <c r="F40" s="19">
        <v>5438</v>
      </c>
      <c r="G40" s="19">
        <v>95105</v>
      </c>
      <c r="H40" s="19">
        <v>13933</v>
      </c>
      <c r="I40" s="1">
        <f t="shared" si="0"/>
        <v>1100</v>
      </c>
      <c r="J40" s="1">
        <f t="shared" si="0"/>
        <v>2562</v>
      </c>
    </row>
    <row r="41" spans="1:10" ht="12" customHeight="1">
      <c r="A41" s="17">
        <v>34</v>
      </c>
      <c r="B41" s="18" t="s">
        <v>70</v>
      </c>
      <c r="C41" s="19">
        <v>1039</v>
      </c>
      <c r="D41" s="19">
        <v>19</v>
      </c>
      <c r="E41" s="19">
        <v>39302</v>
      </c>
      <c r="F41" s="19">
        <v>1301</v>
      </c>
      <c r="G41" s="19">
        <v>53240</v>
      </c>
      <c r="H41" s="19">
        <v>3905</v>
      </c>
      <c r="I41" s="1">
        <f t="shared" si="0"/>
        <v>1355</v>
      </c>
      <c r="J41" s="1">
        <f t="shared" si="0"/>
        <v>3002</v>
      </c>
    </row>
    <row r="42" spans="1:10" ht="12" customHeight="1">
      <c r="A42" s="17">
        <v>35</v>
      </c>
      <c r="B42" s="18" t="s">
        <v>95</v>
      </c>
      <c r="C42" s="19">
        <v>2473</v>
      </c>
      <c r="D42" s="19">
        <v>210</v>
      </c>
      <c r="E42" s="19">
        <v>95873</v>
      </c>
      <c r="F42" s="19">
        <v>6761</v>
      </c>
      <c r="G42" s="19">
        <v>100266</v>
      </c>
      <c r="H42" s="19">
        <v>16885</v>
      </c>
      <c r="I42" s="1">
        <f t="shared" si="0"/>
        <v>1046</v>
      </c>
      <c r="J42" s="1">
        <f t="shared" si="0"/>
        <v>2497</v>
      </c>
    </row>
    <row r="43" spans="1:10" ht="12" customHeight="1">
      <c r="A43" s="17">
        <v>36</v>
      </c>
      <c r="B43" s="18" t="s">
        <v>14</v>
      </c>
      <c r="C43" s="19">
        <v>528</v>
      </c>
      <c r="D43" s="19">
        <v>43</v>
      </c>
      <c r="E43" s="19">
        <v>23769</v>
      </c>
      <c r="F43" s="19">
        <v>1227</v>
      </c>
      <c r="G43" s="19">
        <v>27711</v>
      </c>
      <c r="H43" s="19">
        <v>3344</v>
      </c>
      <c r="I43" s="1">
        <f t="shared" si="0"/>
        <v>1166</v>
      </c>
      <c r="J43" s="1">
        <f t="shared" si="0"/>
        <v>2725</v>
      </c>
    </row>
    <row r="44" spans="1:10" ht="12" customHeight="1">
      <c r="A44" s="17">
        <v>37</v>
      </c>
      <c r="B44" s="18" t="s">
        <v>15</v>
      </c>
      <c r="C44" s="19">
        <v>4478</v>
      </c>
      <c r="D44" s="19">
        <v>203</v>
      </c>
      <c r="E44" s="19">
        <v>213715</v>
      </c>
      <c r="F44" s="19">
        <v>6244</v>
      </c>
      <c r="G44" s="19">
        <v>178595</v>
      </c>
      <c r="H44" s="19">
        <v>13651</v>
      </c>
      <c r="I44" s="1">
        <f t="shared" si="0"/>
        <v>836</v>
      </c>
      <c r="J44" s="1">
        <f t="shared" si="0"/>
        <v>2186</v>
      </c>
    </row>
    <row r="45" spans="1:10" ht="12" customHeight="1">
      <c r="A45" s="17">
        <v>38</v>
      </c>
      <c r="B45" s="18" t="s">
        <v>16</v>
      </c>
      <c r="C45" s="19">
        <v>462</v>
      </c>
      <c r="D45" s="19">
        <v>33</v>
      </c>
      <c r="E45" s="19">
        <v>21294</v>
      </c>
      <c r="F45" s="19">
        <v>1227</v>
      </c>
      <c r="G45" s="19">
        <v>21657</v>
      </c>
      <c r="H45" s="19">
        <v>3146</v>
      </c>
      <c r="I45" s="1">
        <f t="shared" si="0"/>
        <v>1017</v>
      </c>
      <c r="J45" s="1">
        <f t="shared" si="0"/>
        <v>2564</v>
      </c>
    </row>
    <row r="46" spans="1:10" ht="12" customHeight="1">
      <c r="A46" s="17">
        <v>39</v>
      </c>
      <c r="B46" s="18" t="s">
        <v>17</v>
      </c>
      <c r="C46" s="19">
        <v>1837</v>
      </c>
      <c r="D46" s="19">
        <v>68</v>
      </c>
      <c r="E46" s="19">
        <v>60870</v>
      </c>
      <c r="F46" s="19">
        <v>2192</v>
      </c>
      <c r="G46" s="19">
        <v>66570</v>
      </c>
      <c r="H46" s="19">
        <v>7066</v>
      </c>
      <c r="I46" s="1">
        <f t="shared" si="0"/>
        <v>1094</v>
      </c>
      <c r="J46" s="1">
        <f t="shared" si="0"/>
        <v>3224</v>
      </c>
    </row>
    <row r="47" spans="1:10" ht="12" customHeight="1">
      <c r="A47" s="17">
        <v>40</v>
      </c>
      <c r="B47" s="18" t="s">
        <v>18</v>
      </c>
      <c r="C47" s="19">
        <v>773</v>
      </c>
      <c r="D47" s="19">
        <v>28</v>
      </c>
      <c r="E47" s="19">
        <v>35639</v>
      </c>
      <c r="F47" s="19">
        <v>1118</v>
      </c>
      <c r="G47" s="19">
        <v>40102</v>
      </c>
      <c r="H47" s="19">
        <v>3288</v>
      </c>
      <c r="I47" s="1">
        <f t="shared" si="0"/>
        <v>1125</v>
      </c>
      <c r="J47" s="1">
        <f t="shared" si="0"/>
        <v>2941</v>
      </c>
    </row>
    <row r="48" spans="1:10" ht="12" customHeight="1">
      <c r="A48" s="17">
        <v>41</v>
      </c>
      <c r="B48" s="18" t="s">
        <v>19</v>
      </c>
      <c r="C48" s="19">
        <v>750</v>
      </c>
      <c r="D48" s="19">
        <v>70</v>
      </c>
      <c r="E48" s="19">
        <v>37111</v>
      </c>
      <c r="F48" s="19">
        <v>2331</v>
      </c>
      <c r="G48" s="19">
        <v>32975</v>
      </c>
      <c r="H48" s="19">
        <v>6467</v>
      </c>
      <c r="I48" s="1">
        <f t="shared" si="0"/>
        <v>889</v>
      </c>
      <c r="J48" s="1">
        <f t="shared" si="0"/>
        <v>2774</v>
      </c>
    </row>
    <row r="49" spans="1:10" ht="12" customHeight="1">
      <c r="A49" s="17">
        <v>42</v>
      </c>
      <c r="B49" s="18" t="s">
        <v>20</v>
      </c>
      <c r="C49" s="19">
        <v>500</v>
      </c>
      <c r="D49" s="19">
        <v>20</v>
      </c>
      <c r="E49" s="19">
        <v>20993</v>
      </c>
      <c r="F49" s="19">
        <v>725</v>
      </c>
      <c r="G49" s="19">
        <v>17858</v>
      </c>
      <c r="H49" s="19">
        <v>1570</v>
      </c>
      <c r="I49" s="1">
        <f t="shared" si="0"/>
        <v>851</v>
      </c>
      <c r="J49" s="1">
        <f t="shared" si="0"/>
        <v>2166</v>
      </c>
    </row>
    <row r="50" spans="1:10" ht="12" customHeight="1">
      <c r="A50" s="17">
        <v>43</v>
      </c>
      <c r="B50" s="18" t="s">
        <v>21</v>
      </c>
      <c r="C50" s="19">
        <v>590</v>
      </c>
      <c r="D50" s="19">
        <v>67</v>
      </c>
      <c r="E50" s="19">
        <v>22506</v>
      </c>
      <c r="F50" s="19">
        <v>2211</v>
      </c>
      <c r="G50" s="19">
        <v>31380</v>
      </c>
      <c r="H50" s="19">
        <v>6092</v>
      </c>
      <c r="I50" s="1">
        <f t="shared" si="0"/>
        <v>1394</v>
      </c>
      <c r="J50" s="1">
        <f t="shared" si="0"/>
        <v>2755</v>
      </c>
    </row>
    <row r="51" spans="1:10" ht="12" customHeight="1">
      <c r="A51" s="17">
        <v>44</v>
      </c>
      <c r="B51" s="18" t="s">
        <v>22</v>
      </c>
      <c r="C51" s="19">
        <v>535</v>
      </c>
      <c r="D51" s="19">
        <v>50</v>
      </c>
      <c r="E51" s="19">
        <v>22202</v>
      </c>
      <c r="F51" s="19">
        <v>789</v>
      </c>
      <c r="G51" s="19">
        <v>26304</v>
      </c>
      <c r="H51" s="19">
        <v>3041</v>
      </c>
      <c r="I51" s="1">
        <f t="shared" si="0"/>
        <v>1185</v>
      </c>
      <c r="J51" s="1">
        <f t="shared" si="0"/>
        <v>3854</v>
      </c>
    </row>
    <row r="52" spans="1:10" ht="12" customHeight="1">
      <c r="A52" s="22"/>
      <c r="B52" s="23" t="s">
        <v>60</v>
      </c>
      <c r="C52" s="24">
        <f aca="true" t="shared" si="2" ref="C52:H52">SUM(C40:C51)</f>
        <v>16137</v>
      </c>
      <c r="D52" s="24">
        <f t="shared" si="2"/>
        <v>953</v>
      </c>
      <c r="E52" s="24">
        <f t="shared" si="2"/>
        <v>679752</v>
      </c>
      <c r="F52" s="24">
        <f t="shared" si="2"/>
        <v>31564</v>
      </c>
      <c r="G52" s="24">
        <f t="shared" si="2"/>
        <v>691763</v>
      </c>
      <c r="H52" s="24">
        <f t="shared" si="2"/>
        <v>82388</v>
      </c>
      <c r="I52" s="1">
        <f t="shared" si="0"/>
        <v>1018</v>
      </c>
      <c r="J52" s="1">
        <f t="shared" si="0"/>
        <v>2610</v>
      </c>
    </row>
    <row r="53" spans="1:10" ht="12" customHeight="1">
      <c r="A53" s="26"/>
      <c r="B53" s="27" t="s">
        <v>29</v>
      </c>
      <c r="C53" s="28">
        <f aca="true" t="shared" si="3" ref="C53:H53">C39+C52</f>
        <v>121704</v>
      </c>
      <c r="D53" s="28">
        <f t="shared" si="3"/>
        <v>8325</v>
      </c>
      <c r="E53" s="28">
        <f t="shared" si="3"/>
        <v>4957581</v>
      </c>
      <c r="F53" s="28">
        <f t="shared" si="3"/>
        <v>253859</v>
      </c>
      <c r="G53" s="28">
        <f t="shared" si="3"/>
        <v>5657221</v>
      </c>
      <c r="H53" s="28">
        <f t="shared" si="3"/>
        <v>677421</v>
      </c>
      <c r="I53" s="1">
        <f>ROUND((G53/E53)*1000,0)</f>
        <v>1141</v>
      </c>
      <c r="J53" s="1">
        <f t="shared" si="0"/>
        <v>2668</v>
      </c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SheetLayoutView="75" workbookViewId="0" topLeftCell="A1">
      <pane ySplit="6" topLeftCell="BM7" activePane="bottomLeft" state="frozen"/>
      <selection pane="topLeft" activeCell="B1" sqref="B1"/>
      <selection pane="bottomLeft" activeCell="E19" sqref="E19"/>
    </sheetView>
  </sheetViews>
  <sheetFormatPr defaultColWidth="8.796875" defaultRowHeight="15"/>
  <cols>
    <col min="1" max="1" width="3.59765625" style="1" customWidth="1"/>
    <col min="2" max="2" width="14" style="1" customWidth="1"/>
    <col min="3" max="8" width="15.59765625" style="1" customWidth="1"/>
    <col min="9" max="16384" width="9" style="1" customWidth="1"/>
  </cols>
  <sheetData>
    <row r="1" spans="1:3" ht="18.75">
      <c r="A1" s="61" t="s">
        <v>62</v>
      </c>
      <c r="B1" s="61"/>
      <c r="C1" s="61"/>
    </row>
    <row r="2" ht="18">
      <c r="A2" s="20" t="s">
        <v>83</v>
      </c>
    </row>
    <row r="3" spans="1:8" ht="14.25">
      <c r="A3" s="36" t="s">
        <v>71</v>
      </c>
      <c r="B3" s="2" t="s">
        <v>72</v>
      </c>
      <c r="C3" s="62" t="s">
        <v>73</v>
      </c>
      <c r="D3" s="62"/>
      <c r="E3" s="62" t="s">
        <v>74</v>
      </c>
      <c r="F3" s="62"/>
      <c r="G3" s="62" t="s">
        <v>75</v>
      </c>
      <c r="H3" s="62"/>
    </row>
    <row r="4" spans="1:8" ht="14.25">
      <c r="A4" s="37"/>
      <c r="B4" s="3"/>
      <c r="C4" s="4"/>
      <c r="D4" s="4"/>
      <c r="E4" s="4"/>
      <c r="F4" s="4"/>
      <c r="G4" s="4"/>
      <c r="H4" s="4"/>
    </row>
    <row r="5" spans="1:9" ht="14.25">
      <c r="A5" s="37"/>
      <c r="B5" s="3"/>
      <c r="C5" s="5" t="s">
        <v>76</v>
      </c>
      <c r="D5" s="5" t="s">
        <v>77</v>
      </c>
      <c r="E5" s="5" t="s">
        <v>76</v>
      </c>
      <c r="F5" s="5" t="s">
        <v>77</v>
      </c>
      <c r="G5" s="5" t="s">
        <v>76</v>
      </c>
      <c r="H5" s="5" t="s">
        <v>77</v>
      </c>
      <c r="I5" s="1" t="s">
        <v>79</v>
      </c>
    </row>
    <row r="6" spans="1:10" ht="14.25">
      <c r="A6" s="45"/>
      <c r="B6" s="6" t="s">
        <v>78</v>
      </c>
      <c r="C6" s="7"/>
      <c r="D6" s="7"/>
      <c r="E6" s="7"/>
      <c r="F6" s="7"/>
      <c r="G6" s="7"/>
      <c r="H6" s="7"/>
      <c r="I6" s="1" t="s">
        <v>80</v>
      </c>
      <c r="J6" s="1" t="s">
        <v>81</v>
      </c>
    </row>
    <row r="7" spans="1:10" ht="12" customHeight="1">
      <c r="A7" s="14">
        <v>1</v>
      </c>
      <c r="B7" s="15" t="s">
        <v>64</v>
      </c>
      <c r="C7" s="16">
        <v>84464</v>
      </c>
      <c r="D7" s="16">
        <v>28108</v>
      </c>
      <c r="E7" s="16">
        <v>7941967</v>
      </c>
      <c r="F7" s="16">
        <v>7649619</v>
      </c>
      <c r="G7" s="16">
        <v>204801004</v>
      </c>
      <c r="H7" s="16">
        <v>390299735</v>
      </c>
      <c r="I7" s="1">
        <f>ROUND((G7/E7)*1000,0)</f>
        <v>25787</v>
      </c>
      <c r="J7" s="1">
        <f>ROUND((H7/F7)*1000,0)</f>
        <v>51022</v>
      </c>
    </row>
    <row r="8" spans="1:10" ht="12" customHeight="1">
      <c r="A8" s="17">
        <v>2</v>
      </c>
      <c r="B8" s="18" t="s">
        <v>65</v>
      </c>
      <c r="C8" s="19">
        <v>61115</v>
      </c>
      <c r="D8" s="19">
        <v>22870</v>
      </c>
      <c r="E8" s="19">
        <v>6126263</v>
      </c>
      <c r="F8" s="19">
        <v>6345483</v>
      </c>
      <c r="G8" s="19">
        <v>147311458</v>
      </c>
      <c r="H8" s="19">
        <v>230672911</v>
      </c>
      <c r="I8" s="1">
        <f aca="true" t="shared" si="0" ref="I8:I53">ROUND((G8/E8)*1000,0)</f>
        <v>24046</v>
      </c>
      <c r="J8" s="1">
        <f aca="true" t="shared" si="1" ref="J8:J53">ROUND((H8/F8)*1000,0)</f>
        <v>36352</v>
      </c>
    </row>
    <row r="9" spans="1:10" ht="12" customHeight="1">
      <c r="A9" s="17">
        <v>3</v>
      </c>
      <c r="B9" s="18" t="s">
        <v>66</v>
      </c>
      <c r="C9" s="19">
        <v>44572</v>
      </c>
      <c r="D9" s="19">
        <v>13032</v>
      </c>
      <c r="E9" s="19">
        <v>4507857</v>
      </c>
      <c r="F9" s="19">
        <v>4672148</v>
      </c>
      <c r="G9" s="19">
        <v>118817039</v>
      </c>
      <c r="H9" s="19">
        <v>208770384</v>
      </c>
      <c r="I9" s="1">
        <f t="shared" si="0"/>
        <v>26358</v>
      </c>
      <c r="J9" s="1">
        <f t="shared" si="1"/>
        <v>44684</v>
      </c>
    </row>
    <row r="10" spans="1:10" ht="12" customHeight="1">
      <c r="A10" s="17">
        <v>4</v>
      </c>
      <c r="B10" s="18" t="s">
        <v>67</v>
      </c>
      <c r="C10" s="19">
        <v>52890</v>
      </c>
      <c r="D10" s="19">
        <v>13721</v>
      </c>
      <c r="E10" s="19">
        <v>5158705</v>
      </c>
      <c r="F10" s="19">
        <v>4280652</v>
      </c>
      <c r="G10" s="19">
        <v>116990716</v>
      </c>
      <c r="H10" s="19">
        <v>147970145</v>
      </c>
      <c r="I10" s="1">
        <f t="shared" si="0"/>
        <v>22678</v>
      </c>
      <c r="J10" s="1">
        <f t="shared" si="1"/>
        <v>34567</v>
      </c>
    </row>
    <row r="11" spans="1:10" ht="12" customHeight="1">
      <c r="A11" s="17">
        <v>5</v>
      </c>
      <c r="B11" s="18" t="s">
        <v>1</v>
      </c>
      <c r="C11" s="19">
        <v>36848</v>
      </c>
      <c r="D11" s="19">
        <v>8614</v>
      </c>
      <c r="E11" s="19">
        <v>3317730</v>
      </c>
      <c r="F11" s="19">
        <v>2269438</v>
      </c>
      <c r="G11" s="19">
        <v>76795694</v>
      </c>
      <c r="H11" s="19">
        <v>83001208</v>
      </c>
      <c r="I11" s="1">
        <f t="shared" si="0"/>
        <v>23147</v>
      </c>
      <c r="J11" s="1">
        <f t="shared" si="1"/>
        <v>36573</v>
      </c>
    </row>
    <row r="12" spans="1:10" ht="12" customHeight="1">
      <c r="A12" s="17">
        <v>6</v>
      </c>
      <c r="B12" s="18" t="s">
        <v>2</v>
      </c>
      <c r="C12" s="19">
        <v>18127</v>
      </c>
      <c r="D12" s="19">
        <v>5248</v>
      </c>
      <c r="E12" s="19">
        <v>2029075</v>
      </c>
      <c r="F12" s="19">
        <v>1543735</v>
      </c>
      <c r="G12" s="19">
        <v>47544339</v>
      </c>
      <c r="H12" s="19">
        <v>53517118</v>
      </c>
      <c r="I12" s="1">
        <f t="shared" si="0"/>
        <v>23432</v>
      </c>
      <c r="J12" s="1">
        <f t="shared" si="1"/>
        <v>34667</v>
      </c>
    </row>
    <row r="13" spans="1:10" ht="12" customHeight="1">
      <c r="A13" s="17">
        <v>7</v>
      </c>
      <c r="B13" s="18" t="s">
        <v>84</v>
      </c>
      <c r="C13" s="19">
        <v>23599</v>
      </c>
      <c r="D13" s="19">
        <v>8193</v>
      </c>
      <c r="E13" s="19">
        <v>2531060</v>
      </c>
      <c r="F13" s="19">
        <v>1862228</v>
      </c>
      <c r="G13" s="19">
        <v>72826415</v>
      </c>
      <c r="H13" s="19">
        <v>71678963</v>
      </c>
      <c r="I13" s="1">
        <f t="shared" si="0"/>
        <v>28773</v>
      </c>
      <c r="J13" s="1">
        <f t="shared" si="1"/>
        <v>38491</v>
      </c>
    </row>
    <row r="14" spans="1:10" ht="12" customHeight="1">
      <c r="A14" s="17">
        <v>8</v>
      </c>
      <c r="B14" s="18" t="s">
        <v>3</v>
      </c>
      <c r="C14" s="19">
        <v>25278</v>
      </c>
      <c r="D14" s="19">
        <v>8242</v>
      </c>
      <c r="E14" s="19">
        <v>2197061</v>
      </c>
      <c r="F14" s="19">
        <v>1630810</v>
      </c>
      <c r="G14" s="19">
        <v>48996883</v>
      </c>
      <c r="H14" s="19">
        <v>45441036</v>
      </c>
      <c r="I14" s="1">
        <f t="shared" si="0"/>
        <v>22301</v>
      </c>
      <c r="J14" s="1">
        <f t="shared" si="1"/>
        <v>27864</v>
      </c>
    </row>
    <row r="15" spans="1:10" ht="12" customHeight="1">
      <c r="A15" s="17">
        <v>9</v>
      </c>
      <c r="B15" s="18" t="s">
        <v>85</v>
      </c>
      <c r="C15" s="19">
        <v>27996</v>
      </c>
      <c r="D15" s="19">
        <v>8275</v>
      </c>
      <c r="E15" s="19">
        <v>2920232</v>
      </c>
      <c r="F15" s="19">
        <v>2585316</v>
      </c>
      <c r="G15" s="19">
        <v>69776035</v>
      </c>
      <c r="H15" s="19">
        <v>86617047</v>
      </c>
      <c r="I15" s="1">
        <f t="shared" si="0"/>
        <v>23894</v>
      </c>
      <c r="J15" s="1">
        <f t="shared" si="1"/>
        <v>33503</v>
      </c>
    </row>
    <row r="16" spans="1:10" ht="12" customHeight="1">
      <c r="A16" s="17">
        <v>10</v>
      </c>
      <c r="B16" s="18" t="s">
        <v>4</v>
      </c>
      <c r="C16" s="19">
        <v>30870</v>
      </c>
      <c r="D16" s="19">
        <v>5804</v>
      </c>
      <c r="E16" s="19">
        <v>2916083</v>
      </c>
      <c r="F16" s="19">
        <v>856405</v>
      </c>
      <c r="G16" s="19">
        <v>58557129</v>
      </c>
      <c r="H16" s="19">
        <v>28458255</v>
      </c>
      <c r="I16" s="1">
        <f t="shared" si="0"/>
        <v>20081</v>
      </c>
      <c r="J16" s="1">
        <f t="shared" si="1"/>
        <v>33230</v>
      </c>
    </row>
    <row r="17" spans="1:10" ht="12" customHeight="1">
      <c r="A17" s="17">
        <v>11</v>
      </c>
      <c r="B17" s="18" t="s">
        <v>5</v>
      </c>
      <c r="C17" s="19">
        <v>11212</v>
      </c>
      <c r="D17" s="19">
        <v>3294</v>
      </c>
      <c r="E17" s="19">
        <v>1118528</v>
      </c>
      <c r="F17" s="19">
        <v>890049</v>
      </c>
      <c r="G17" s="19">
        <v>24986052</v>
      </c>
      <c r="H17" s="19">
        <v>34574364</v>
      </c>
      <c r="I17" s="1">
        <f t="shared" si="0"/>
        <v>22338</v>
      </c>
      <c r="J17" s="1">
        <f t="shared" si="1"/>
        <v>38845</v>
      </c>
    </row>
    <row r="18" spans="1:10" ht="12" customHeight="1">
      <c r="A18" s="17">
        <v>12</v>
      </c>
      <c r="B18" s="18" t="s">
        <v>6</v>
      </c>
      <c r="C18" s="19">
        <v>18958</v>
      </c>
      <c r="D18" s="19">
        <v>3933</v>
      </c>
      <c r="E18" s="19">
        <v>1954435</v>
      </c>
      <c r="F18" s="19">
        <v>1244366</v>
      </c>
      <c r="G18" s="19">
        <v>44505715</v>
      </c>
      <c r="H18" s="19">
        <v>47704878</v>
      </c>
      <c r="I18" s="1">
        <f t="shared" si="0"/>
        <v>22772</v>
      </c>
      <c r="J18" s="1">
        <f t="shared" si="1"/>
        <v>38337</v>
      </c>
    </row>
    <row r="19" spans="1:10" ht="12" customHeight="1">
      <c r="A19" s="17">
        <v>13</v>
      </c>
      <c r="B19" s="18" t="s">
        <v>7</v>
      </c>
      <c r="C19" s="19">
        <v>41943</v>
      </c>
      <c r="D19" s="19">
        <v>8531</v>
      </c>
      <c r="E19" s="19">
        <v>3467779</v>
      </c>
      <c r="F19" s="19">
        <v>1952021</v>
      </c>
      <c r="G19" s="19">
        <v>91123965</v>
      </c>
      <c r="H19" s="19">
        <v>76292333</v>
      </c>
      <c r="I19" s="1">
        <f t="shared" si="0"/>
        <v>26277</v>
      </c>
      <c r="J19" s="1">
        <f t="shared" si="1"/>
        <v>39084</v>
      </c>
    </row>
    <row r="20" spans="1:10" ht="12" customHeight="1">
      <c r="A20" s="17">
        <v>14</v>
      </c>
      <c r="B20" s="18" t="s">
        <v>8</v>
      </c>
      <c r="C20" s="19">
        <v>31024</v>
      </c>
      <c r="D20" s="19">
        <v>7992</v>
      </c>
      <c r="E20" s="19">
        <v>3049002</v>
      </c>
      <c r="F20" s="19">
        <v>2707230</v>
      </c>
      <c r="G20" s="19">
        <v>76038140</v>
      </c>
      <c r="H20" s="19">
        <v>123222440</v>
      </c>
      <c r="I20" s="1">
        <f t="shared" si="0"/>
        <v>24939</v>
      </c>
      <c r="J20" s="1">
        <f t="shared" si="1"/>
        <v>45516</v>
      </c>
    </row>
    <row r="21" spans="1:10" ht="12" customHeight="1">
      <c r="A21" s="17">
        <v>15</v>
      </c>
      <c r="B21" s="18" t="s">
        <v>9</v>
      </c>
      <c r="C21" s="19">
        <v>22506</v>
      </c>
      <c r="D21" s="19">
        <v>6206</v>
      </c>
      <c r="E21" s="19">
        <v>2396297</v>
      </c>
      <c r="F21" s="19">
        <v>1737769</v>
      </c>
      <c r="G21" s="19">
        <v>69626793</v>
      </c>
      <c r="H21" s="19">
        <v>84781718</v>
      </c>
      <c r="I21" s="1">
        <f t="shared" si="0"/>
        <v>29056</v>
      </c>
      <c r="J21" s="1">
        <f t="shared" si="1"/>
        <v>48788</v>
      </c>
    </row>
    <row r="22" spans="1:10" ht="12" customHeight="1">
      <c r="A22" s="17">
        <v>16</v>
      </c>
      <c r="B22" s="18" t="s">
        <v>10</v>
      </c>
      <c r="C22" s="19">
        <v>65358</v>
      </c>
      <c r="D22" s="19">
        <v>22396</v>
      </c>
      <c r="E22" s="19">
        <v>6334429</v>
      </c>
      <c r="F22" s="19">
        <v>6833425</v>
      </c>
      <c r="G22" s="19">
        <v>167093142</v>
      </c>
      <c r="H22" s="19">
        <v>389535660</v>
      </c>
      <c r="I22" s="1">
        <f t="shared" si="0"/>
        <v>26379</v>
      </c>
      <c r="J22" s="1">
        <f t="shared" si="1"/>
        <v>57004</v>
      </c>
    </row>
    <row r="23" spans="1:10" ht="12" customHeight="1">
      <c r="A23" s="17">
        <v>17</v>
      </c>
      <c r="B23" s="18" t="s">
        <v>0</v>
      </c>
      <c r="C23" s="19">
        <v>47858</v>
      </c>
      <c r="D23" s="19">
        <v>14154</v>
      </c>
      <c r="E23" s="19">
        <v>4985677</v>
      </c>
      <c r="F23" s="19">
        <v>4589841</v>
      </c>
      <c r="G23" s="19">
        <v>136144006</v>
      </c>
      <c r="H23" s="19">
        <v>179110378</v>
      </c>
      <c r="I23" s="1">
        <f t="shared" si="0"/>
        <v>27307</v>
      </c>
      <c r="J23" s="1">
        <f t="shared" si="1"/>
        <v>39023</v>
      </c>
    </row>
    <row r="24" spans="1:10" ht="12" customHeight="1">
      <c r="A24" s="17">
        <v>18</v>
      </c>
      <c r="B24" s="18" t="s">
        <v>11</v>
      </c>
      <c r="C24" s="19">
        <v>29658</v>
      </c>
      <c r="D24" s="19">
        <v>6391</v>
      </c>
      <c r="E24" s="19">
        <v>2665259</v>
      </c>
      <c r="F24" s="19">
        <v>2640588</v>
      </c>
      <c r="G24" s="19">
        <v>70469530</v>
      </c>
      <c r="H24" s="19">
        <v>92034971</v>
      </c>
      <c r="I24" s="1">
        <f t="shared" si="0"/>
        <v>26440</v>
      </c>
      <c r="J24" s="1">
        <f t="shared" si="1"/>
        <v>34854</v>
      </c>
    </row>
    <row r="25" spans="1:10" ht="12" customHeight="1">
      <c r="A25" s="17">
        <v>19</v>
      </c>
      <c r="B25" s="18" t="s">
        <v>12</v>
      </c>
      <c r="C25" s="19">
        <v>12968</v>
      </c>
      <c r="D25" s="19">
        <v>2738</v>
      </c>
      <c r="E25" s="19">
        <v>1287700</v>
      </c>
      <c r="F25" s="19">
        <v>656497</v>
      </c>
      <c r="G25" s="19">
        <v>29016134</v>
      </c>
      <c r="H25" s="19">
        <v>25259634</v>
      </c>
      <c r="I25" s="1">
        <f t="shared" si="0"/>
        <v>22533</v>
      </c>
      <c r="J25" s="1">
        <f t="shared" si="1"/>
        <v>38476</v>
      </c>
    </row>
    <row r="26" spans="1:10" ht="12" customHeight="1">
      <c r="A26" s="17">
        <v>20</v>
      </c>
      <c r="B26" s="18" t="s">
        <v>68</v>
      </c>
      <c r="C26" s="19">
        <v>15781</v>
      </c>
      <c r="D26" s="19">
        <v>4694</v>
      </c>
      <c r="E26" s="19">
        <v>1773946</v>
      </c>
      <c r="F26" s="19">
        <v>1349699</v>
      </c>
      <c r="G26" s="19">
        <v>58922147</v>
      </c>
      <c r="H26" s="19">
        <v>70146751</v>
      </c>
      <c r="I26" s="1">
        <f t="shared" si="0"/>
        <v>33215</v>
      </c>
      <c r="J26" s="1">
        <f t="shared" si="1"/>
        <v>51972</v>
      </c>
    </row>
    <row r="27" spans="1:10" ht="12" customHeight="1">
      <c r="A27" s="17">
        <v>21</v>
      </c>
      <c r="B27" s="18" t="s">
        <v>69</v>
      </c>
      <c r="C27" s="19">
        <v>26586</v>
      </c>
      <c r="D27" s="19">
        <v>4745</v>
      </c>
      <c r="E27" s="19">
        <v>2300346</v>
      </c>
      <c r="F27" s="19">
        <v>1137105</v>
      </c>
      <c r="G27" s="19">
        <v>46754925</v>
      </c>
      <c r="H27" s="19">
        <v>42716502</v>
      </c>
      <c r="I27" s="1">
        <f t="shared" si="0"/>
        <v>20325</v>
      </c>
      <c r="J27" s="1">
        <f t="shared" si="1"/>
        <v>37566</v>
      </c>
    </row>
    <row r="28" spans="1:10" ht="12" customHeight="1">
      <c r="A28" s="17">
        <v>22</v>
      </c>
      <c r="B28" s="18" t="s">
        <v>86</v>
      </c>
      <c r="C28" s="19">
        <v>25765</v>
      </c>
      <c r="D28" s="19">
        <v>4384</v>
      </c>
      <c r="E28" s="19">
        <v>2400273</v>
      </c>
      <c r="F28" s="19">
        <v>981351</v>
      </c>
      <c r="G28" s="19">
        <v>59330589</v>
      </c>
      <c r="H28" s="19">
        <v>56941828</v>
      </c>
      <c r="I28" s="1">
        <f t="shared" si="0"/>
        <v>24718</v>
      </c>
      <c r="J28" s="1">
        <f t="shared" si="1"/>
        <v>58024</v>
      </c>
    </row>
    <row r="29" spans="1:10" ht="12" customHeight="1">
      <c r="A29" s="17">
        <v>23</v>
      </c>
      <c r="B29" s="29" t="s">
        <v>87</v>
      </c>
      <c r="C29" s="19">
        <v>47348</v>
      </c>
      <c r="D29" s="19">
        <v>12949</v>
      </c>
      <c r="E29" s="19">
        <v>4606006</v>
      </c>
      <c r="F29" s="19">
        <v>3384788</v>
      </c>
      <c r="G29" s="19">
        <v>116042502</v>
      </c>
      <c r="H29" s="19">
        <v>109830689</v>
      </c>
      <c r="I29" s="1">
        <f t="shared" si="0"/>
        <v>25194</v>
      </c>
      <c r="J29" s="1">
        <f t="shared" si="1"/>
        <v>32448</v>
      </c>
    </row>
    <row r="30" spans="1:10" ht="12" customHeight="1">
      <c r="A30" s="17">
        <v>24</v>
      </c>
      <c r="B30" s="29" t="s">
        <v>88</v>
      </c>
      <c r="C30" s="19">
        <v>27598</v>
      </c>
      <c r="D30" s="19">
        <v>7264</v>
      </c>
      <c r="E30" s="19">
        <v>2748407</v>
      </c>
      <c r="F30" s="19">
        <v>1907983</v>
      </c>
      <c r="G30" s="19">
        <v>60788722</v>
      </c>
      <c r="H30" s="19">
        <v>58192230</v>
      </c>
      <c r="I30" s="1">
        <f t="shared" si="0"/>
        <v>22118</v>
      </c>
      <c r="J30" s="1">
        <f t="shared" si="1"/>
        <v>30499</v>
      </c>
    </row>
    <row r="31" spans="1:10" ht="12" customHeight="1">
      <c r="A31" s="17">
        <v>25</v>
      </c>
      <c r="B31" s="29" t="s">
        <v>89</v>
      </c>
      <c r="C31" s="19">
        <v>26943</v>
      </c>
      <c r="D31" s="19">
        <v>5549</v>
      </c>
      <c r="E31" s="19">
        <v>2316282</v>
      </c>
      <c r="F31" s="19">
        <v>1300638</v>
      </c>
      <c r="G31" s="19">
        <v>49865340</v>
      </c>
      <c r="H31" s="19">
        <v>43941625</v>
      </c>
      <c r="I31" s="1">
        <f t="shared" si="0"/>
        <v>21528</v>
      </c>
      <c r="J31" s="1">
        <f t="shared" si="1"/>
        <v>33785</v>
      </c>
    </row>
    <row r="32" spans="1:10" ht="12" customHeight="1">
      <c r="A32" s="17">
        <v>26</v>
      </c>
      <c r="B32" s="29" t="s">
        <v>90</v>
      </c>
      <c r="C32" s="19">
        <v>21323</v>
      </c>
      <c r="D32" s="19">
        <v>4444</v>
      </c>
      <c r="E32" s="19">
        <v>1817033</v>
      </c>
      <c r="F32" s="19">
        <v>1321943</v>
      </c>
      <c r="G32" s="19">
        <v>42460048</v>
      </c>
      <c r="H32" s="19">
        <v>43043979</v>
      </c>
      <c r="I32" s="1">
        <f t="shared" si="0"/>
        <v>23368</v>
      </c>
      <c r="J32" s="1">
        <f t="shared" si="1"/>
        <v>32561</v>
      </c>
    </row>
    <row r="33" spans="1:10" ht="12" customHeight="1">
      <c r="A33" s="17">
        <v>27</v>
      </c>
      <c r="B33" s="29" t="s">
        <v>91</v>
      </c>
      <c r="C33" s="19">
        <v>23007</v>
      </c>
      <c r="D33" s="19">
        <v>6696</v>
      </c>
      <c r="E33" s="19">
        <v>2175285</v>
      </c>
      <c r="F33" s="19">
        <v>1257923</v>
      </c>
      <c r="G33" s="19">
        <v>47813996</v>
      </c>
      <c r="H33" s="19">
        <v>32744155</v>
      </c>
      <c r="I33" s="1">
        <f t="shared" si="0"/>
        <v>21981</v>
      </c>
      <c r="J33" s="1">
        <f t="shared" si="1"/>
        <v>26030</v>
      </c>
    </row>
    <row r="34" spans="1:10" ht="12" customHeight="1">
      <c r="A34" s="17">
        <v>28</v>
      </c>
      <c r="B34" s="29" t="s">
        <v>92</v>
      </c>
      <c r="C34" s="19">
        <v>34942</v>
      </c>
      <c r="D34" s="19">
        <v>12032</v>
      </c>
      <c r="E34" s="19">
        <v>3439766</v>
      </c>
      <c r="F34" s="19">
        <v>5231924</v>
      </c>
      <c r="G34" s="19">
        <v>88146961</v>
      </c>
      <c r="H34" s="19">
        <v>201316825</v>
      </c>
      <c r="I34" s="1">
        <f t="shared" si="0"/>
        <v>25626</v>
      </c>
      <c r="J34" s="1">
        <f t="shared" si="1"/>
        <v>38479</v>
      </c>
    </row>
    <row r="35" spans="1:10" ht="12" customHeight="1">
      <c r="A35" s="17">
        <v>29</v>
      </c>
      <c r="B35" s="29" t="s">
        <v>93</v>
      </c>
      <c r="C35" s="19">
        <v>26430</v>
      </c>
      <c r="D35" s="19">
        <v>4592</v>
      </c>
      <c r="E35" s="19">
        <v>2240294</v>
      </c>
      <c r="F35" s="19">
        <v>841367</v>
      </c>
      <c r="G35" s="19">
        <v>43866446</v>
      </c>
      <c r="H35" s="19">
        <v>25055290</v>
      </c>
      <c r="I35" s="1">
        <f t="shared" si="0"/>
        <v>19581</v>
      </c>
      <c r="J35" s="1">
        <f t="shared" si="1"/>
        <v>29779</v>
      </c>
    </row>
    <row r="36" spans="1:10" ht="12" customHeight="1">
      <c r="A36" s="17">
        <v>30</v>
      </c>
      <c r="B36" s="29" t="s">
        <v>94</v>
      </c>
      <c r="C36" s="19">
        <v>34780</v>
      </c>
      <c r="D36" s="19">
        <v>5105</v>
      </c>
      <c r="E36" s="19">
        <v>2932963</v>
      </c>
      <c r="F36" s="19">
        <v>1040897</v>
      </c>
      <c r="G36" s="19">
        <v>60164487</v>
      </c>
      <c r="H36" s="19">
        <v>29002876</v>
      </c>
      <c r="I36" s="1">
        <f t="shared" si="0"/>
        <v>20513</v>
      </c>
      <c r="J36" s="1">
        <f t="shared" si="1"/>
        <v>27863</v>
      </c>
    </row>
    <row r="37" spans="1:10" s="25" customFormat="1" ht="12" customHeight="1">
      <c r="A37" s="17">
        <v>31</v>
      </c>
      <c r="B37" s="29" t="s">
        <v>96</v>
      </c>
      <c r="C37" s="19">
        <v>17063</v>
      </c>
      <c r="D37" s="19">
        <v>3357</v>
      </c>
      <c r="E37" s="19">
        <v>1665492</v>
      </c>
      <c r="F37" s="19">
        <v>1257090</v>
      </c>
      <c r="G37" s="19">
        <v>39921688</v>
      </c>
      <c r="H37" s="19">
        <v>47443242</v>
      </c>
      <c r="I37" s="1">
        <f t="shared" si="0"/>
        <v>23970</v>
      </c>
      <c r="J37" s="1">
        <f t="shared" si="1"/>
        <v>37741</v>
      </c>
    </row>
    <row r="38" spans="1:10" ht="12" customHeight="1">
      <c r="A38" s="17">
        <v>32</v>
      </c>
      <c r="B38" s="29" t="s">
        <v>97</v>
      </c>
      <c r="C38" s="19">
        <v>28847</v>
      </c>
      <c r="D38" s="19">
        <v>6066</v>
      </c>
      <c r="E38" s="19">
        <v>2400766</v>
      </c>
      <c r="F38" s="19">
        <v>1683396</v>
      </c>
      <c r="G38" s="19">
        <v>52459889</v>
      </c>
      <c r="H38" s="19">
        <v>51242433</v>
      </c>
      <c r="I38" s="1">
        <f t="shared" si="0"/>
        <v>21851</v>
      </c>
      <c r="J38" s="1">
        <f t="shared" si="1"/>
        <v>30440</v>
      </c>
    </row>
    <row r="39" spans="1:10" ht="12" customHeight="1">
      <c r="A39" s="22"/>
      <c r="B39" s="23" t="s">
        <v>59</v>
      </c>
      <c r="C39" s="24">
        <f aca="true" t="shared" si="2" ref="C39:H39">SUM(C7:C38)</f>
        <v>1043657</v>
      </c>
      <c r="D39" s="24">
        <f t="shared" si="2"/>
        <v>279619</v>
      </c>
      <c r="E39" s="24">
        <f t="shared" si="2"/>
        <v>99721998</v>
      </c>
      <c r="F39" s="24">
        <f t="shared" si="2"/>
        <v>79643724</v>
      </c>
      <c r="G39" s="24">
        <f t="shared" si="2"/>
        <v>2437957929</v>
      </c>
      <c r="H39" s="24">
        <f t="shared" si="2"/>
        <v>3210561603</v>
      </c>
      <c r="I39" s="1">
        <f t="shared" si="0"/>
        <v>24448</v>
      </c>
      <c r="J39" s="1">
        <f t="shared" si="1"/>
        <v>40312</v>
      </c>
    </row>
    <row r="40" spans="1:10" ht="12" customHeight="1">
      <c r="A40" s="17">
        <v>33</v>
      </c>
      <c r="B40" s="18" t="s">
        <v>13</v>
      </c>
      <c r="C40" s="19">
        <v>17843</v>
      </c>
      <c r="D40" s="19">
        <v>4032</v>
      </c>
      <c r="E40" s="19">
        <v>1603084</v>
      </c>
      <c r="F40" s="19">
        <v>788923</v>
      </c>
      <c r="G40" s="19">
        <v>35910452</v>
      </c>
      <c r="H40" s="19">
        <v>22684139</v>
      </c>
      <c r="I40" s="1">
        <f t="shared" si="0"/>
        <v>22401</v>
      </c>
      <c r="J40" s="1">
        <f t="shared" si="1"/>
        <v>28753</v>
      </c>
    </row>
    <row r="41" spans="1:10" ht="12" customHeight="1">
      <c r="A41" s="17">
        <v>34</v>
      </c>
      <c r="B41" s="18" t="s">
        <v>70</v>
      </c>
      <c r="C41" s="19">
        <v>9879</v>
      </c>
      <c r="D41" s="19">
        <v>1776</v>
      </c>
      <c r="E41" s="19">
        <v>797654</v>
      </c>
      <c r="F41" s="19">
        <v>620682</v>
      </c>
      <c r="G41" s="19">
        <v>16026900</v>
      </c>
      <c r="H41" s="19">
        <v>60948208</v>
      </c>
      <c r="I41" s="1">
        <f t="shared" si="0"/>
        <v>20093</v>
      </c>
      <c r="J41" s="1">
        <f t="shared" si="1"/>
        <v>98196</v>
      </c>
    </row>
    <row r="42" spans="1:10" ht="12" customHeight="1">
      <c r="A42" s="17">
        <v>35</v>
      </c>
      <c r="B42" s="18" t="s">
        <v>95</v>
      </c>
      <c r="C42" s="19">
        <v>11971</v>
      </c>
      <c r="D42" s="19">
        <v>2288</v>
      </c>
      <c r="E42" s="19">
        <v>1060601</v>
      </c>
      <c r="F42" s="19">
        <v>353740</v>
      </c>
      <c r="G42" s="19">
        <v>25876215</v>
      </c>
      <c r="H42" s="19">
        <v>12972025</v>
      </c>
      <c r="I42" s="1">
        <f t="shared" si="0"/>
        <v>24398</v>
      </c>
      <c r="J42" s="1">
        <f t="shared" si="1"/>
        <v>36671</v>
      </c>
    </row>
    <row r="43" spans="1:10" ht="12" customHeight="1">
      <c r="A43" s="17">
        <v>36</v>
      </c>
      <c r="B43" s="18" t="s">
        <v>14</v>
      </c>
      <c r="C43" s="19">
        <v>10983</v>
      </c>
      <c r="D43" s="19">
        <v>4178</v>
      </c>
      <c r="E43" s="19">
        <v>1184759</v>
      </c>
      <c r="F43" s="19">
        <v>1739143</v>
      </c>
      <c r="G43" s="19">
        <v>29636289</v>
      </c>
      <c r="H43" s="19">
        <v>183400788</v>
      </c>
      <c r="I43" s="1">
        <f t="shared" si="0"/>
        <v>25015</v>
      </c>
      <c r="J43" s="1">
        <f t="shared" si="1"/>
        <v>105455</v>
      </c>
    </row>
    <row r="44" spans="1:10" ht="12" customHeight="1">
      <c r="A44" s="17">
        <v>37</v>
      </c>
      <c r="B44" s="18" t="s">
        <v>15</v>
      </c>
      <c r="C44" s="19">
        <v>14090</v>
      </c>
      <c r="D44" s="19">
        <v>2128</v>
      </c>
      <c r="E44" s="19">
        <v>1091273</v>
      </c>
      <c r="F44" s="19">
        <v>372483</v>
      </c>
      <c r="G44" s="19">
        <v>19559319</v>
      </c>
      <c r="H44" s="19">
        <v>14481045</v>
      </c>
      <c r="I44" s="1">
        <f t="shared" si="0"/>
        <v>17923</v>
      </c>
      <c r="J44" s="1">
        <f t="shared" si="1"/>
        <v>38877</v>
      </c>
    </row>
    <row r="45" spans="1:10" ht="12" customHeight="1">
      <c r="A45" s="17">
        <v>38</v>
      </c>
      <c r="B45" s="18" t="s">
        <v>16</v>
      </c>
      <c r="C45" s="19">
        <v>7570</v>
      </c>
      <c r="D45" s="19">
        <v>2286</v>
      </c>
      <c r="E45" s="19">
        <v>708224</v>
      </c>
      <c r="F45" s="19">
        <v>680794</v>
      </c>
      <c r="G45" s="19">
        <v>18156768</v>
      </c>
      <c r="H45" s="19">
        <v>32934328</v>
      </c>
      <c r="I45" s="1">
        <f t="shared" si="0"/>
        <v>25637</v>
      </c>
      <c r="J45" s="1">
        <f t="shared" si="1"/>
        <v>48376</v>
      </c>
    </row>
    <row r="46" spans="1:10" ht="12" customHeight="1">
      <c r="A46" s="17">
        <v>39</v>
      </c>
      <c r="B46" s="18" t="s">
        <v>17</v>
      </c>
      <c r="C46" s="19">
        <v>16514</v>
      </c>
      <c r="D46" s="19">
        <v>4525</v>
      </c>
      <c r="E46" s="19">
        <v>1664726</v>
      </c>
      <c r="F46" s="19">
        <v>1385958</v>
      </c>
      <c r="G46" s="19">
        <v>46828983</v>
      </c>
      <c r="H46" s="19">
        <v>57033329</v>
      </c>
      <c r="I46" s="1">
        <f t="shared" si="0"/>
        <v>28130</v>
      </c>
      <c r="J46" s="1">
        <f t="shared" si="1"/>
        <v>41151</v>
      </c>
    </row>
    <row r="47" spans="1:10" ht="12" customHeight="1">
      <c r="A47" s="17">
        <v>40</v>
      </c>
      <c r="B47" s="18" t="s">
        <v>18</v>
      </c>
      <c r="C47" s="19">
        <v>5639</v>
      </c>
      <c r="D47" s="19">
        <v>1261</v>
      </c>
      <c r="E47" s="19">
        <v>516754</v>
      </c>
      <c r="F47" s="19">
        <v>236145</v>
      </c>
      <c r="G47" s="19">
        <v>10938461</v>
      </c>
      <c r="H47" s="19">
        <v>6223189</v>
      </c>
      <c r="I47" s="1">
        <f t="shared" si="0"/>
        <v>21168</v>
      </c>
      <c r="J47" s="1">
        <f t="shared" si="1"/>
        <v>26353</v>
      </c>
    </row>
    <row r="48" spans="1:10" ht="12" customHeight="1">
      <c r="A48" s="17">
        <v>41</v>
      </c>
      <c r="B48" s="18" t="s">
        <v>19</v>
      </c>
      <c r="C48" s="19">
        <v>12890</v>
      </c>
      <c r="D48" s="19">
        <v>3217</v>
      </c>
      <c r="E48" s="19">
        <v>1253341</v>
      </c>
      <c r="F48" s="19">
        <v>715681</v>
      </c>
      <c r="G48" s="19">
        <v>26475654</v>
      </c>
      <c r="H48" s="19">
        <v>18187925</v>
      </c>
      <c r="I48" s="1">
        <f t="shared" si="0"/>
        <v>21124</v>
      </c>
      <c r="J48" s="1">
        <f t="shared" si="1"/>
        <v>25413</v>
      </c>
    </row>
    <row r="49" spans="1:10" ht="12" customHeight="1">
      <c r="A49" s="17">
        <v>42</v>
      </c>
      <c r="B49" s="18" t="s">
        <v>20</v>
      </c>
      <c r="C49" s="19">
        <v>5310</v>
      </c>
      <c r="D49" s="19">
        <v>933</v>
      </c>
      <c r="E49" s="19">
        <v>490471</v>
      </c>
      <c r="F49" s="19">
        <v>594196</v>
      </c>
      <c r="G49" s="19">
        <v>9937184</v>
      </c>
      <c r="H49" s="19">
        <v>22211584</v>
      </c>
      <c r="I49" s="1">
        <f t="shared" si="0"/>
        <v>20260</v>
      </c>
      <c r="J49" s="1">
        <f t="shared" si="1"/>
        <v>37381</v>
      </c>
    </row>
    <row r="50" spans="1:10" ht="12" customHeight="1">
      <c r="A50" s="17">
        <v>43</v>
      </c>
      <c r="B50" s="18" t="s">
        <v>21</v>
      </c>
      <c r="C50" s="19">
        <v>13902</v>
      </c>
      <c r="D50" s="19">
        <v>3688</v>
      </c>
      <c r="E50" s="19">
        <v>1287897</v>
      </c>
      <c r="F50" s="19">
        <v>892903</v>
      </c>
      <c r="G50" s="19">
        <v>24814844</v>
      </c>
      <c r="H50" s="19">
        <v>22106214</v>
      </c>
      <c r="I50" s="1">
        <f t="shared" si="0"/>
        <v>19268</v>
      </c>
      <c r="J50" s="1">
        <f t="shared" si="1"/>
        <v>24758</v>
      </c>
    </row>
    <row r="51" spans="1:10" ht="12" customHeight="1">
      <c r="A51" s="17">
        <v>44</v>
      </c>
      <c r="B51" s="18" t="s">
        <v>22</v>
      </c>
      <c r="C51" s="19">
        <v>7518</v>
      </c>
      <c r="D51" s="19">
        <v>1449</v>
      </c>
      <c r="E51" s="19">
        <v>729853</v>
      </c>
      <c r="F51" s="19">
        <v>185044</v>
      </c>
      <c r="G51" s="19">
        <v>16693965</v>
      </c>
      <c r="H51" s="19">
        <v>4860429</v>
      </c>
      <c r="I51" s="1">
        <f t="shared" si="0"/>
        <v>22873</v>
      </c>
      <c r="J51" s="1">
        <f t="shared" si="1"/>
        <v>26266</v>
      </c>
    </row>
    <row r="52" spans="1:10" ht="12" customHeight="1">
      <c r="A52" s="22"/>
      <c r="B52" s="23" t="s">
        <v>60</v>
      </c>
      <c r="C52" s="24">
        <f aca="true" t="shared" si="3" ref="C52:H52">SUM(C40:C51)</f>
        <v>134109</v>
      </c>
      <c r="D52" s="24">
        <f t="shared" si="3"/>
        <v>31761</v>
      </c>
      <c r="E52" s="24">
        <f t="shared" si="3"/>
        <v>12388637</v>
      </c>
      <c r="F52" s="24">
        <f t="shared" si="3"/>
        <v>8565692</v>
      </c>
      <c r="G52" s="24">
        <f t="shared" si="3"/>
        <v>280855034</v>
      </c>
      <c r="H52" s="24">
        <f t="shared" si="3"/>
        <v>458043203</v>
      </c>
      <c r="I52" s="1">
        <f t="shared" si="0"/>
        <v>22670</v>
      </c>
      <c r="J52" s="1">
        <f t="shared" si="1"/>
        <v>53474</v>
      </c>
    </row>
    <row r="53" spans="1:10" ht="12" customHeight="1">
      <c r="A53" s="26"/>
      <c r="B53" s="27" t="s">
        <v>29</v>
      </c>
      <c r="C53" s="28">
        <f aca="true" t="shared" si="4" ref="C53:H53">C39+C52</f>
        <v>1177766</v>
      </c>
      <c r="D53" s="28">
        <f t="shared" si="4"/>
        <v>311380</v>
      </c>
      <c r="E53" s="28">
        <f t="shared" si="4"/>
        <v>112110635</v>
      </c>
      <c r="F53" s="28">
        <f t="shared" si="4"/>
        <v>88209416</v>
      </c>
      <c r="G53" s="28">
        <f t="shared" si="4"/>
        <v>2718812963</v>
      </c>
      <c r="H53" s="28">
        <f t="shared" si="4"/>
        <v>3668604806</v>
      </c>
      <c r="I53" s="1">
        <f t="shared" si="0"/>
        <v>24251</v>
      </c>
      <c r="J53" s="1">
        <f t="shared" si="1"/>
        <v>41590</v>
      </c>
    </row>
    <row r="54" spans="1:8" ht="14.25">
      <c r="A54" s="9"/>
      <c r="B54" s="9"/>
      <c r="C54" s="9"/>
      <c r="D54" s="9"/>
      <c r="E54" s="9"/>
      <c r="F54" s="9"/>
      <c r="G54" s="9"/>
      <c r="H54" s="9"/>
    </row>
  </sheetData>
  <mergeCells count="5">
    <mergeCell ref="A1:C1"/>
    <mergeCell ref="G3:H3"/>
    <mergeCell ref="A3:A6"/>
    <mergeCell ref="C3:D3"/>
    <mergeCell ref="E3:F3"/>
  </mergeCells>
  <printOptions horizontalCentered="1"/>
  <pageMargins left="0.5905511811023623" right="0.5905511811023623" top="0.984251968503937" bottom="0.5905511811023623" header="0.4724409448818898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2007-11-29T05:48:45Z</cp:lastPrinted>
  <dcterms:created xsi:type="dcterms:W3CDTF">2003-03-09T23:52:37Z</dcterms:created>
  <dcterms:modified xsi:type="dcterms:W3CDTF">2007-11-29T06:01:42Z</dcterms:modified>
  <cp:category/>
  <cp:version/>
  <cp:contentType/>
  <cp:contentStatus/>
</cp:coreProperties>
</file>