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tabRatio="802" activeTab="2"/>
  </bookViews>
  <sheets>
    <sheet name="1-1【課税区域等】" sheetId="1" r:id="rId1"/>
    <sheet name="1-2【H20決算】" sheetId="2" r:id="rId2"/>
    <sheet name="1-3【H21予算】" sheetId="3" r:id="rId3"/>
    <sheet name="2(1)【議会での周知】" sheetId="4" r:id="rId4"/>
    <sheet name="2(2)【住民への周知(概要)】" sheetId="5" r:id="rId5"/>
    <sheet name="2(3)【住民への周知(使途)】" sheetId="6" r:id="rId6"/>
  </sheets>
  <definedNames>
    <definedName name="_xlnm.Print_Area" localSheetId="0">'1-1【課税区域等】'!$B$1:$AB$36</definedName>
    <definedName name="_xlnm.Print_Area" localSheetId="1">'1-2【H20決算】'!$A$1:$Q$35</definedName>
    <definedName name="_xlnm.Print_Area" localSheetId="2">'1-3【H21予算】'!$A$1:$Q$35</definedName>
    <definedName name="_xlnm.Print_Area" localSheetId="3">'2(1)【議会での周知】'!$B$1:$H$35</definedName>
    <definedName name="_xlnm.Print_Area" localSheetId="4">'2(2)【住民への周知(概要)】'!$B$1:$J$35</definedName>
    <definedName name="_xlnm.Print_Area" localSheetId="5">'2(3)【住民への周知(使途)】'!$B$1:$K$35</definedName>
  </definedNames>
  <calcPr fullCalcOnLoad="1"/>
</workbook>
</file>

<file path=xl/sharedStrings.xml><?xml version="1.0" encoding="utf-8"?>
<sst xmlns="http://schemas.openxmlformats.org/spreadsheetml/2006/main" count="1455" uniqueCount="162">
  <si>
    <t>計</t>
  </si>
  <si>
    <t>区分</t>
  </si>
  <si>
    <t>調査表の充当割合が100%を超えるもの</t>
  </si>
  <si>
    <t>市街化区域</t>
  </si>
  <si>
    <t>備考</t>
  </si>
  <si>
    <t>有</t>
  </si>
  <si>
    <t>無</t>
  </si>
  <si>
    <t>実施</t>
  </si>
  <si>
    <t>未実施</t>
  </si>
  <si>
    <t>全部</t>
  </si>
  <si>
    <t>一部</t>
  </si>
  <si>
    <t>(注)　1 市町村ごとに該当欄に○印を付し、「合計」欄には当該区分による該当団体数を記載すること。</t>
  </si>
  <si>
    <t>２．住民に対する使途の明確化　その２</t>
  </si>
  <si>
    <t>１．議会に対する使途の明確化</t>
  </si>
  <si>
    <t>ア</t>
  </si>
  <si>
    <t>イ</t>
  </si>
  <si>
    <t>ウ</t>
  </si>
  <si>
    <t>エ</t>
  </si>
  <si>
    <t>都市計画税に関する調（都道府県集計表）</t>
  </si>
  <si>
    <t>都市計画税に関する調（都道府県集計表）</t>
  </si>
  <si>
    <t>団体名</t>
  </si>
  <si>
    <t>団体名</t>
  </si>
  <si>
    <t>③</t>
  </si>
  <si>
    <t>④</t>
  </si>
  <si>
    <t>調査１－１</t>
  </si>
  <si>
    <t>都道府県名</t>
  </si>
  <si>
    <t>市街化調整区域</t>
  </si>
  <si>
    <t>２．住民に対する使途の明確化　その１</t>
  </si>
  <si>
    <t>調査２</t>
  </si>
  <si>
    <t>（３）合計欄は全て該当区分による該当団体数を記載すること。</t>
  </si>
  <si>
    <t>⑤</t>
  </si>
  <si>
    <t>その他（非線引きの都市計画区域）</t>
  </si>
  <si>
    <t>　（単位：千円、％）</t>
  </si>
  <si>
    <t>都　　　市　　　計　　　画　　　事　　　業　　　費　　　等</t>
  </si>
  <si>
    <t>財　　　　源　　　　内　　　　訳</t>
  </si>
  <si>
    <t>都　　市　　計　　画　　事　　業　　費</t>
  </si>
  <si>
    <t>都市計画税</t>
  </si>
  <si>
    <t>一般財源等</t>
  </si>
  <si>
    <t>計</t>
  </si>
  <si>
    <t>整理事業費</t>
  </si>
  <si>
    <t>市町村名</t>
  </si>
  <si>
    <t>　（単位：千円、％）</t>
  </si>
  <si>
    <t>（１）②エ欄については、記載内容を簡潔に記載すること。</t>
  </si>
  <si>
    <t>（１）②カ欄については、記載内容を簡潔に記載すること。</t>
  </si>
  <si>
    <t>（注）</t>
  </si>
  <si>
    <t>１　市町村数に応じて適宜行を挿入してください。</t>
  </si>
  <si>
    <t>２　市町村個表の下部にある「都道府県集計用データ」をコピーして、各行に貼り付けてください（「形式を選択して貼り付け」→「値」）。</t>
  </si>
  <si>
    <t>（２）それ以外の欄は、市町村ごとに該当欄に○印を付すること。</t>
  </si>
  <si>
    <t>都市計画税の課税状況等の調(都道府県集計表)</t>
  </si>
  <si>
    <t>（１）④オ欄及び⑤イ欄については、記載内容を簡潔に記載すること。</t>
  </si>
  <si>
    <t>水戸市</t>
  </si>
  <si>
    <t/>
  </si>
  <si>
    <t>○</t>
  </si>
  <si>
    <t>日立市</t>
  </si>
  <si>
    <t>土浦市</t>
  </si>
  <si>
    <t>古河市</t>
  </si>
  <si>
    <t>石岡市</t>
  </si>
  <si>
    <t>結城市</t>
  </si>
  <si>
    <t>龍ケ崎市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</si>
  <si>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</si>
  <si>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</si>
  <si>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</si>
  <si>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</si>
  <si>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</si>
  <si>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</si>
  <si>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</si>
  <si>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潮来市</t>
  </si>
  <si>
    <t>守谷市</t>
  </si>
  <si>
    <t>那珂市</t>
  </si>
  <si>
    <t>筑西市</t>
  </si>
  <si>
    <t>坂東市</t>
  </si>
  <si>
    <t>大洗町</t>
  </si>
  <si>
    <t>東海村</t>
  </si>
  <si>
    <t>阿見町</t>
  </si>
  <si>
    <t>利根町</t>
  </si>
  <si>
    <t>地方自治法第243条の3に規定する財政状況の公表に係る文書により周知している。</t>
  </si>
  <si>
    <t>茨城県</t>
  </si>
  <si>
    <t>常総市</t>
  </si>
  <si>
    <t>事業認可
区域</t>
  </si>
  <si>
    <t>供用開始
区域</t>
  </si>
  <si>
    <t>事業計画
区域</t>
  </si>
  <si>
    <t>供用開始
予定区域</t>
  </si>
  <si>
    <t>その他</t>
  </si>
  <si>
    <t>用途地域</t>
  </si>
  <si>
    <t>農用地区域
を除外</t>
  </si>
  <si>
    <t>市街地から離れた山林を除外</t>
  </si>
  <si>
    <t>財源
繰越</t>
  </si>
  <si>
    <t>基金
積立</t>
  </si>
  <si>
    <t>充当調書
を作成</t>
  </si>
  <si>
    <t>財源内訳の
特財欄に明記</t>
  </si>
  <si>
    <t>備考欄等
に明示</t>
  </si>
  <si>
    <t>予算･決算説明書への
都市計画税充当状況の明示</t>
  </si>
  <si>
    <t>明示の方法</t>
  </si>
  <si>
    <t>都市計画税の
概要の周知</t>
  </si>
  <si>
    <t>周知の方法</t>
  </si>
  <si>
    <t>広報誌</t>
  </si>
  <si>
    <t>説明会</t>
  </si>
  <si>
    <t>納通
裏面</t>
  </si>
  <si>
    <t>予算(決算)額
による使途の周知</t>
  </si>
  <si>
    <t>周知していない場合の今後の予定</t>
  </si>
  <si>
    <t>実施予定
あり</t>
  </si>
  <si>
    <t>20
年度</t>
  </si>
  <si>
    <t>農用地区域
がない</t>
  </si>
  <si>
    <t>市街地から離れた山林がない</t>
  </si>
  <si>
    <t>納税通知書裏面に記載</t>
  </si>
  <si>
    <t>課税
市町村名</t>
  </si>
  <si>
    <t>充当
割合</t>
  </si>
  <si>
    <t>土地区画</t>
  </si>
  <si>
    <t>a</t>
  </si>
  <si>
    <t>b</t>
  </si>
  <si>
    <t>C</t>
  </si>
  <si>
    <t>d</t>
  </si>
  <si>
    <t>e</t>
  </si>
  <si>
    <t>f=a-(b+c+d+e)</t>
  </si>
  <si>
    <t>ア</t>
  </si>
  <si>
    <t>イ</t>
  </si>
  <si>
    <t>ウ</t>
  </si>
  <si>
    <t>エ</t>
  </si>
  <si>
    <t>オ</t>
  </si>
  <si>
    <t>カ</t>
  </si>
  <si>
    <t>している</t>
  </si>
  <si>
    <t>していない</t>
  </si>
  <si>
    <t>パンフ</t>
  </si>
  <si>
    <t>ホーム
ページ</t>
  </si>
  <si>
    <t>ホーム
ページ</t>
  </si>
  <si>
    <t>①</t>
  </si>
  <si>
    <t>②</t>
  </si>
  <si>
    <t>ア</t>
  </si>
  <si>
    <t>イ</t>
  </si>
  <si>
    <t>している</t>
  </si>
  <si>
    <t>していない</t>
  </si>
  <si>
    <t>潮来市</t>
  </si>
  <si>
    <t>合 計</t>
  </si>
  <si>
    <t>市街地</t>
  </si>
  <si>
    <t>開発事業</t>
  </si>
  <si>
    <t>その他</t>
  </si>
  <si>
    <t>下水道</t>
  </si>
  <si>
    <t>公園</t>
  </si>
  <si>
    <t>街路</t>
  </si>
  <si>
    <t>地方債</t>
  </si>
  <si>
    <t>償還額</t>
  </si>
  <si>
    <t>合計</t>
  </si>
  <si>
    <t>支出金</t>
  </si>
  <si>
    <t>負担金</t>
  </si>
  <si>
    <t>収入額</t>
  </si>
  <si>
    <t>21
年度</t>
  </si>
  <si>
    <t>平成20年度の　　　超過額の処理状況</t>
  </si>
  <si>
    <t>平成20年度の特別会計の
設置状況</t>
  </si>
  <si>
    <t>平成21年度の課税区域</t>
  </si>
  <si>
    <t>旧関城町･旧明野町･旧協和町の市街化区域は課税区域から除外(21年度まで)</t>
  </si>
  <si>
    <t>平 成 20 年 度　　都 市 計 画 税  　決 算 額</t>
  </si>
  <si>
    <t>平 成 21 年 度　　都 市 計 画 税  　予 算 額</t>
  </si>
  <si>
    <t>「主要施策の成果及び予算執行の実績報告書」中に掲載</t>
  </si>
  <si>
    <t>旧猿島町の市街化区域は課税区域から除外(21年度まで)</t>
  </si>
  <si>
    <t>都市計画税の使途を明確に区分していないため。</t>
  </si>
  <si>
    <t>検討中</t>
  </si>
  <si>
    <t>検討中</t>
  </si>
  <si>
    <t>税率及び課税区域について検討中であり、その方針を整理することが先決であるため。</t>
  </si>
  <si>
    <t>実施予定
なしの理由</t>
  </si>
  <si>
    <t>非線引きのため、課税区域の説明が難しく、また、既に事業が終了した地域や事業着手の見通しが立たない地域など、課税区域内でも受益関係を説明しにくい地域が現存するため。　</t>
  </si>
  <si>
    <t>e/(e+f)</t>
  </si>
  <si>
    <t>e/(e+f)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</si>
</sst>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;[Red]\-#,##0.0"/>
    <numFmt numFmtId="185" formatCode="#,##0.000;[Red]\-#,##0.000"/>
    <numFmt numFmtId="186" formatCode="#,##0;&quot;▲ &quot;#,##0"/>
    <numFmt numFmtId="187" formatCode="0.0_ "/>
    <numFmt numFmtId="188" formatCode="#,##0.0;&quot;△ &quot;#,##0.0"/>
    <numFmt numFmtId="189" formatCode="#,##0.00;&quot;△ &quot;#,##0.00"/>
    <numFmt numFmtId="190" formatCode="#,##0.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0"/>
      <color indexed="1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8.5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8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double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</cellStyleXfs>
  <cellXfs count="312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1" fillId="3" borderId="30" xfId="0" applyNumberFormat="1" applyFont="1" applyFill="1" applyBorder="1" applyAlignment="1">
      <alignment vertical="center"/>
    </xf>
    <xf numFmtId="176" fontId="1" fillId="3" borderId="31" xfId="0" applyNumberFormat="1" applyFont="1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" borderId="37" xfId="0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3" borderId="19" xfId="0" applyFont="1" applyFill="1" applyBorder="1" applyAlignment="1">
      <alignment vertical="center" wrapText="1" shrinkToFit="1"/>
    </xf>
    <xf numFmtId="0" fontId="0" fillId="3" borderId="19" xfId="0" applyFill="1" applyBorder="1" applyAlignment="1">
      <alignment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2" borderId="0" xfId="0" applyFill="1" applyAlignment="1">
      <alignment vertical="center"/>
    </xf>
    <xf numFmtId="0" fontId="0" fillId="3" borderId="29" xfId="0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 wrapText="1" shrinkToFit="1"/>
    </xf>
    <xf numFmtId="0" fontId="0" fillId="3" borderId="15" xfId="0" applyFill="1" applyBorder="1" applyAlignment="1">
      <alignment vertical="center" wrapText="1" shrinkToFit="1"/>
    </xf>
    <xf numFmtId="3" fontId="1" fillId="3" borderId="38" xfId="20" applyNumberFormat="1" applyFont="1" applyFill="1" applyBorder="1" applyAlignment="1">
      <alignment vertical="center"/>
      <protection/>
    </xf>
    <xf numFmtId="3" fontId="1" fillId="3" borderId="39" xfId="20" applyNumberFormat="1" applyFont="1" applyFill="1" applyBorder="1" applyAlignment="1">
      <alignment vertical="center"/>
      <protection/>
    </xf>
    <xf numFmtId="3" fontId="1" fillId="3" borderId="40" xfId="20" applyNumberFormat="1" applyFont="1" applyFill="1" applyBorder="1" applyAlignment="1">
      <alignment vertical="center"/>
      <protection/>
    </xf>
    <xf numFmtId="3" fontId="1" fillId="3" borderId="41" xfId="20" applyNumberFormat="1" applyFont="1" applyFill="1" applyBorder="1" applyAlignment="1">
      <alignment vertical="center"/>
      <protection/>
    </xf>
    <xf numFmtId="3" fontId="1" fillId="3" borderId="42" xfId="20" applyNumberFormat="1" applyFont="1" applyFill="1" applyBorder="1" applyAlignment="1">
      <alignment vertical="center"/>
      <protection/>
    </xf>
    <xf numFmtId="3" fontId="12" fillId="2" borderId="0" xfId="20" applyNumberFormat="1" applyFill="1" applyAlignment="1">
      <alignment vertical="center"/>
      <protection/>
    </xf>
    <xf numFmtId="0" fontId="12" fillId="2" borderId="0" xfId="20" applyNumberFormat="1" applyFill="1" applyAlignment="1">
      <alignment vertical="center"/>
      <protection/>
    </xf>
    <xf numFmtId="0" fontId="12" fillId="0" borderId="0" xfId="20" applyNumberFormat="1" applyFill="1" applyAlignment="1">
      <alignment vertical="center"/>
      <protection/>
    </xf>
    <xf numFmtId="3" fontId="1" fillId="3" borderId="43" xfId="20" applyNumberFormat="1" applyFont="1" applyFill="1" applyBorder="1" applyAlignment="1">
      <alignment vertical="center"/>
      <protection/>
    </xf>
    <xf numFmtId="3" fontId="1" fillId="3" borderId="44" xfId="20" applyNumberFormat="1" applyFont="1" applyFill="1" applyBorder="1" applyAlignment="1">
      <alignment vertical="center"/>
      <protection/>
    </xf>
    <xf numFmtId="3" fontId="1" fillId="3" borderId="45" xfId="20" applyNumberFormat="1" applyFont="1" applyFill="1" applyBorder="1" applyAlignment="1">
      <alignment vertical="center"/>
      <protection/>
    </xf>
    <xf numFmtId="3" fontId="1" fillId="3" borderId="46" xfId="20" applyNumberFormat="1" applyFont="1" applyFill="1" applyBorder="1" applyAlignment="1">
      <alignment vertical="center"/>
      <protection/>
    </xf>
    <xf numFmtId="3" fontId="1" fillId="3" borderId="47" xfId="20" applyNumberFormat="1" applyFont="1" applyFill="1" applyBorder="1" applyAlignment="1">
      <alignment vertical="center"/>
      <protection/>
    </xf>
    <xf numFmtId="190" fontId="1" fillId="2" borderId="48" xfId="20" applyNumberFormat="1" applyFont="1" applyFill="1" applyBorder="1" applyAlignment="1">
      <alignment vertical="center"/>
      <protection/>
    </xf>
    <xf numFmtId="0" fontId="12" fillId="2" borderId="0" xfId="20" applyNumberFormat="1" applyFill="1" applyAlignment="1">
      <alignment vertical="center" shrinkToFit="1"/>
      <protection/>
    </xf>
    <xf numFmtId="0" fontId="12" fillId="0" borderId="0" xfId="20" applyNumberFormat="1" applyAlignment="1">
      <alignment vertical="center"/>
      <protection/>
    </xf>
    <xf numFmtId="0" fontId="11" fillId="0" borderId="0" xfId="20" applyNumberFormat="1" applyFont="1" applyAlignment="1">
      <alignment horizontal="center" vertical="center"/>
      <protection/>
    </xf>
    <xf numFmtId="0" fontId="10" fillId="0" borderId="49" xfId="20" applyNumberFormat="1" applyFont="1" applyBorder="1" applyAlignment="1">
      <alignment horizontal="center" vertical="center"/>
      <protection/>
    </xf>
    <xf numFmtId="0" fontId="10" fillId="2" borderId="0" xfId="20" applyNumberFormat="1" applyFont="1" applyFill="1" applyAlignment="1">
      <alignment vertical="center"/>
      <protection/>
    </xf>
    <xf numFmtId="0" fontId="1" fillId="2" borderId="0" xfId="0" applyFont="1" applyFill="1" applyAlignment="1">
      <alignment horizontal="right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91" fontId="0" fillId="2" borderId="0" xfId="0" applyNumberFormat="1" applyFill="1" applyAlignment="1">
      <alignment vertical="center"/>
    </xf>
    <xf numFmtId="0" fontId="11" fillId="2" borderId="0" xfId="20" applyNumberFormat="1" applyFont="1" applyFill="1" applyAlignment="1">
      <alignment horizontal="center" vertical="center"/>
      <protection/>
    </xf>
    <xf numFmtId="0" fontId="10" fillId="2" borderId="49" xfId="20" applyNumberFormat="1" applyFont="1" applyFill="1" applyBorder="1" applyAlignment="1">
      <alignment horizontal="center" vertical="center"/>
      <protection/>
    </xf>
    <xf numFmtId="0" fontId="18" fillId="2" borderId="8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" fontId="1" fillId="0" borderId="43" xfId="20" applyNumberFormat="1" applyFont="1" applyFill="1" applyBorder="1" applyAlignment="1">
      <alignment vertical="center"/>
      <protection/>
    </xf>
    <xf numFmtId="3" fontId="1" fillId="0" borderId="44" xfId="20" applyNumberFormat="1" applyFont="1" applyFill="1" applyBorder="1" applyAlignment="1">
      <alignment vertical="center"/>
      <protection/>
    </xf>
    <xf numFmtId="3" fontId="1" fillId="0" borderId="45" xfId="20" applyNumberFormat="1" applyFont="1" applyFill="1" applyBorder="1" applyAlignment="1">
      <alignment vertical="center"/>
      <protection/>
    </xf>
    <xf numFmtId="3" fontId="1" fillId="0" borderId="46" xfId="20" applyNumberFormat="1" applyFont="1" applyFill="1" applyBorder="1" applyAlignment="1">
      <alignment vertical="center"/>
      <protection/>
    </xf>
    <xf numFmtId="3" fontId="1" fillId="0" borderId="47" xfId="20" applyNumberFormat="1" applyFont="1" applyFill="1" applyBorder="1" applyAlignment="1">
      <alignment vertical="center"/>
      <protection/>
    </xf>
    <xf numFmtId="190" fontId="1" fillId="0" borderId="48" xfId="20" applyNumberFormat="1" applyFont="1" applyFill="1" applyBorder="1" applyAlignment="1">
      <alignment vertical="center"/>
      <protection/>
    </xf>
    <xf numFmtId="3" fontId="1" fillId="3" borderId="57" xfId="20" applyNumberFormat="1" applyFont="1" applyFill="1" applyBorder="1" applyAlignment="1">
      <alignment vertical="center" shrinkToFit="1"/>
      <protection/>
    </xf>
    <xf numFmtId="3" fontId="1" fillId="3" borderId="58" xfId="20" applyNumberFormat="1" applyFont="1" applyFill="1" applyBorder="1" applyAlignment="1">
      <alignment vertical="center" shrinkToFit="1"/>
      <protection/>
    </xf>
    <xf numFmtId="3" fontId="1" fillId="3" borderId="59" xfId="20" applyNumberFormat="1" applyFont="1" applyFill="1" applyBorder="1" applyAlignment="1">
      <alignment vertical="center" shrinkToFit="1"/>
      <protection/>
    </xf>
    <xf numFmtId="3" fontId="1" fillId="3" borderId="60" xfId="20" applyNumberFormat="1" applyFont="1" applyFill="1" applyBorder="1" applyAlignment="1">
      <alignment vertical="center" shrinkToFit="1"/>
      <protection/>
    </xf>
    <xf numFmtId="3" fontId="1" fillId="3" borderId="61" xfId="20" applyNumberFormat="1" applyFont="1" applyFill="1" applyBorder="1" applyAlignment="1">
      <alignment vertical="center" shrinkToFi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62" xfId="0" applyFont="1" applyFill="1" applyBorder="1" applyAlignment="1">
      <alignment vertical="center"/>
    </xf>
    <xf numFmtId="0" fontId="8" fillId="3" borderId="63" xfId="0" applyFont="1" applyFill="1" applyBorder="1" applyAlignment="1">
      <alignment vertical="center"/>
    </xf>
    <xf numFmtId="0" fontId="8" fillId="3" borderId="64" xfId="0" applyFont="1" applyFill="1" applyBorder="1" applyAlignment="1">
      <alignment vertical="center"/>
    </xf>
    <xf numFmtId="0" fontId="8" fillId="3" borderId="65" xfId="0" applyFont="1" applyFill="1" applyBorder="1" applyAlignment="1">
      <alignment vertical="center"/>
    </xf>
    <xf numFmtId="0" fontId="8" fillId="3" borderId="66" xfId="0" applyFont="1" applyFill="1" applyBorder="1" applyAlignment="1">
      <alignment vertical="center"/>
    </xf>
    <xf numFmtId="0" fontId="8" fillId="3" borderId="67" xfId="0" applyFont="1" applyFill="1" applyBorder="1" applyAlignment="1">
      <alignment vertical="center"/>
    </xf>
    <xf numFmtId="0" fontId="8" fillId="3" borderId="68" xfId="0" applyFont="1" applyFill="1" applyBorder="1" applyAlignment="1">
      <alignment vertical="center"/>
    </xf>
    <xf numFmtId="0" fontId="8" fillId="3" borderId="6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1" fillId="2" borderId="0" xfId="20" applyNumberFormat="1" applyFont="1" applyFill="1" applyBorder="1" applyAlignment="1">
      <alignment vertical="center"/>
      <protection/>
    </xf>
    <xf numFmtId="0" fontId="11" fillId="2" borderId="0" xfId="20" applyNumberFormat="1" applyFont="1" applyFill="1" applyBorder="1" applyAlignment="1">
      <alignment vertical="center"/>
      <protection/>
    </xf>
    <xf numFmtId="0" fontId="11" fillId="0" borderId="0" xfId="20" applyNumberFormat="1" applyFont="1" applyBorder="1" applyAlignment="1">
      <alignment vertical="center"/>
      <protection/>
    </xf>
    <xf numFmtId="0" fontId="11" fillId="0" borderId="0" xfId="20" applyNumberFormat="1" applyFont="1" applyBorder="1" applyAlignment="1">
      <alignment vertical="center"/>
      <protection/>
    </xf>
    <xf numFmtId="0" fontId="0" fillId="3" borderId="25" xfId="0" applyFont="1" applyFill="1" applyBorder="1" applyAlignment="1">
      <alignment horizontal="center" vertical="center"/>
    </xf>
    <xf numFmtId="0" fontId="12" fillId="2" borderId="0" xfId="20" applyNumberFormat="1" applyFont="1" applyFill="1" applyAlignment="1">
      <alignment vertical="center"/>
      <protection/>
    </xf>
    <xf numFmtId="0" fontId="7" fillId="2" borderId="0" xfId="0" applyFont="1" applyFill="1" applyAlignment="1">
      <alignment horizontal="center" vertical="center"/>
    </xf>
    <xf numFmtId="0" fontId="21" fillId="2" borderId="70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/>
    </xf>
    <xf numFmtId="0" fontId="22" fillId="2" borderId="70" xfId="0" applyFont="1" applyFill="1" applyBorder="1" applyAlignment="1">
      <alignment horizontal="center" vertical="center"/>
    </xf>
    <xf numFmtId="0" fontId="22" fillId="2" borderId="70" xfId="0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3" fillId="2" borderId="73" xfId="0" applyFont="1" applyFill="1" applyBorder="1" applyAlignment="1">
      <alignment horizontal="right" vertical="center"/>
    </xf>
    <xf numFmtId="0" fontId="3" fillId="2" borderId="7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75" xfId="0" applyFont="1" applyFill="1" applyBorder="1" applyAlignment="1">
      <alignment vertical="center"/>
    </xf>
    <xf numFmtId="0" fontId="3" fillId="2" borderId="76" xfId="0" applyFont="1" applyFill="1" applyBorder="1" applyAlignment="1">
      <alignment vertical="center"/>
    </xf>
    <xf numFmtId="0" fontId="3" fillId="2" borderId="77" xfId="0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79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vertical="center"/>
    </xf>
    <xf numFmtId="0" fontId="1" fillId="2" borderId="82" xfId="20" applyNumberFormat="1" applyFont="1" applyFill="1" applyBorder="1" applyAlignment="1">
      <alignment horizontal="center" vertical="center"/>
      <protection/>
    </xf>
    <xf numFmtId="0" fontId="1" fillId="2" borderId="83" xfId="20" applyNumberFormat="1" applyFont="1" applyFill="1" applyBorder="1" applyAlignment="1">
      <alignment horizontal="center" vertical="center"/>
      <protection/>
    </xf>
    <xf numFmtId="0" fontId="1" fillId="2" borderId="84" xfId="20" applyNumberFormat="1" applyFont="1" applyFill="1" applyBorder="1" applyAlignment="1">
      <alignment horizontal="center" vertical="center"/>
      <protection/>
    </xf>
    <xf numFmtId="0" fontId="1" fillId="2" borderId="85" xfId="20" applyNumberFormat="1" applyFont="1" applyFill="1" applyBorder="1" applyAlignment="1">
      <alignment horizontal="center" vertical="center"/>
      <protection/>
    </xf>
    <xf numFmtId="0" fontId="1" fillId="2" borderId="86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ill="1" applyAlignment="1">
      <alignment vertical="center"/>
      <protection/>
    </xf>
    <xf numFmtId="3" fontId="1" fillId="0" borderId="43" xfId="20" applyNumberFormat="1" applyFont="1" applyFill="1" applyBorder="1" applyAlignment="1">
      <alignment horizontal="right" vertical="center"/>
      <protection/>
    </xf>
    <xf numFmtId="190" fontId="1" fillId="3" borderId="87" xfId="20" applyNumberFormat="1" applyFont="1" applyFill="1" applyBorder="1" applyAlignment="1">
      <alignment vertical="center"/>
      <protection/>
    </xf>
    <xf numFmtId="190" fontId="1" fillId="3" borderId="48" xfId="20" applyNumberFormat="1" applyFont="1" applyFill="1" applyBorder="1" applyAlignment="1">
      <alignment vertical="center"/>
      <protection/>
    </xf>
    <xf numFmtId="190" fontId="1" fillId="3" borderId="88" xfId="20" applyNumberFormat="1" applyFont="1" applyFill="1" applyBorder="1" applyAlignment="1">
      <alignment vertical="center" shrinkToFit="1"/>
      <protection/>
    </xf>
    <xf numFmtId="0" fontId="3" fillId="2" borderId="89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vertical="center" wrapText="1"/>
    </xf>
    <xf numFmtId="0" fontId="1" fillId="2" borderId="92" xfId="20" applyNumberFormat="1" applyFont="1" applyFill="1" applyBorder="1" applyAlignment="1">
      <alignment horizontal="center" vertical="center"/>
      <protection/>
    </xf>
    <xf numFmtId="0" fontId="1" fillId="2" borderId="93" xfId="20" applyNumberFormat="1" applyFont="1" applyFill="1" applyBorder="1" applyAlignment="1">
      <alignment horizontal="centerContinuous" vertical="center"/>
      <protection/>
    </xf>
    <xf numFmtId="0" fontId="1" fillId="2" borderId="94" xfId="20" applyNumberFormat="1" applyFont="1" applyFill="1" applyBorder="1" applyAlignment="1">
      <alignment horizontal="centerContinuous" vertical="center"/>
      <protection/>
    </xf>
    <xf numFmtId="0" fontId="25" fillId="2" borderId="0" xfId="20" applyNumberFormat="1" applyFont="1" applyFill="1" applyAlignment="1">
      <alignment vertical="center"/>
      <protection/>
    </xf>
    <xf numFmtId="0" fontId="25" fillId="0" borderId="0" xfId="20" applyNumberFormat="1" applyFont="1" applyAlignment="1">
      <alignment vertical="center"/>
      <protection/>
    </xf>
    <xf numFmtId="0" fontId="1" fillId="2" borderId="95" xfId="20" applyNumberFormat="1" applyFont="1" applyFill="1" applyBorder="1" applyAlignment="1">
      <alignment horizontal="center" vertical="center"/>
      <protection/>
    </xf>
    <xf numFmtId="0" fontId="1" fillId="2" borderId="96" xfId="20" applyNumberFormat="1" applyFont="1" applyFill="1" applyBorder="1" applyAlignment="1">
      <alignment horizontal="centerContinuous" vertical="center"/>
      <protection/>
    </xf>
    <xf numFmtId="0" fontId="1" fillId="2" borderId="97" xfId="20" applyNumberFormat="1" applyFont="1" applyFill="1" applyBorder="1" applyAlignment="1">
      <alignment horizontal="center" vertical="center"/>
      <protection/>
    </xf>
    <xf numFmtId="0" fontId="1" fillId="2" borderId="98" xfId="20" applyNumberFormat="1" applyFont="1" applyFill="1" applyBorder="1" applyAlignment="1">
      <alignment horizontal="center" vertical="center" shrinkToFit="1"/>
      <protection/>
    </xf>
    <xf numFmtId="0" fontId="1" fillId="2" borderId="99" xfId="20" applyNumberFormat="1" applyFont="1" applyFill="1" applyBorder="1" applyAlignment="1">
      <alignment horizontal="center" vertical="center"/>
      <protection/>
    </xf>
    <xf numFmtId="0" fontId="1" fillId="2" borderId="83" xfId="20" applyNumberFormat="1" applyFont="1" applyFill="1" applyBorder="1" applyAlignment="1">
      <alignment vertical="center"/>
      <protection/>
    </xf>
    <xf numFmtId="0" fontId="3" fillId="2" borderId="100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176" fontId="3" fillId="2" borderId="102" xfId="0" applyNumberFormat="1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 wrapText="1"/>
    </xf>
    <xf numFmtId="0" fontId="3" fillId="2" borderId="10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 wrapText="1"/>
    </xf>
    <xf numFmtId="0" fontId="3" fillId="2" borderId="108" xfId="0" applyFont="1" applyFill="1" applyBorder="1" applyAlignment="1">
      <alignment horizontal="center" vertical="center"/>
    </xf>
    <xf numFmtId="11" fontId="3" fillId="2" borderId="100" xfId="0" applyNumberFormat="1" applyFont="1" applyFill="1" applyBorder="1" applyAlignment="1">
      <alignment horizontal="center" vertical="center" wrapText="1"/>
    </xf>
    <xf numFmtId="11" fontId="3" fillId="2" borderId="109" xfId="0" applyNumberFormat="1" applyFont="1" applyFill="1" applyBorder="1" applyAlignment="1">
      <alignment horizontal="center" vertical="center" wrapText="1"/>
    </xf>
    <xf numFmtId="11" fontId="3" fillId="2" borderId="107" xfId="0" applyNumberFormat="1" applyFont="1" applyFill="1" applyBorder="1" applyAlignment="1">
      <alignment horizontal="center" vertical="center" wrapText="1"/>
    </xf>
    <xf numFmtId="0" fontId="10" fillId="3" borderId="110" xfId="20" applyNumberFormat="1" applyFont="1" applyFill="1" applyBorder="1" applyAlignment="1">
      <alignment vertical="center"/>
      <protection/>
    </xf>
    <xf numFmtId="0" fontId="10" fillId="0" borderId="48" xfId="20" applyNumberFormat="1" applyFont="1" applyFill="1" applyBorder="1" applyAlignment="1">
      <alignment vertical="center"/>
      <protection/>
    </xf>
    <xf numFmtId="0" fontId="10" fillId="3" borderId="48" xfId="20" applyNumberFormat="1" applyFont="1" applyFill="1" applyBorder="1" applyAlignment="1">
      <alignment vertical="center"/>
      <protection/>
    </xf>
    <xf numFmtId="176" fontId="1" fillId="3" borderId="111" xfId="0" applyNumberFormat="1" applyFont="1" applyFill="1" applyBorder="1" applyAlignment="1">
      <alignment vertical="center"/>
    </xf>
    <xf numFmtId="0" fontId="10" fillId="3" borderId="88" xfId="20" applyNumberFormat="1" applyFont="1" applyFill="1" applyBorder="1" applyAlignment="1">
      <alignment horizontal="center" vertical="center" shrinkToFit="1"/>
      <protection/>
    </xf>
    <xf numFmtId="0" fontId="8" fillId="3" borderId="15" xfId="0" applyFont="1" applyFill="1" applyBorder="1" applyAlignment="1">
      <alignment vertical="center"/>
    </xf>
    <xf numFmtId="0" fontId="24" fillId="3" borderId="9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wrapText="1"/>
    </xf>
    <xf numFmtId="0" fontId="26" fillId="0" borderId="15" xfId="0" applyFont="1" applyFill="1" applyBorder="1" applyAlignment="1">
      <alignment vertical="center" wrapText="1"/>
    </xf>
    <xf numFmtId="0" fontId="26" fillId="3" borderId="29" xfId="0" applyFont="1" applyFill="1" applyBorder="1" applyAlignment="1">
      <alignment vertical="center" wrapText="1" shrinkToFit="1"/>
    </xf>
    <xf numFmtId="0" fontId="0" fillId="3" borderId="15" xfId="0" applyFill="1" applyBorder="1" applyAlignment="1">
      <alignment vertical="center" wrapText="1"/>
    </xf>
    <xf numFmtId="0" fontId="26" fillId="3" borderId="15" xfId="0" applyFont="1" applyFill="1" applyBorder="1" applyAlignment="1">
      <alignment vertical="center" wrapText="1" shrinkToFi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2" xfId="0" applyFont="1" applyFill="1" applyBorder="1" applyAlignment="1">
      <alignment horizontal="center" vertical="center" wrapText="1"/>
    </xf>
    <xf numFmtId="0" fontId="3" fillId="2" borderId="11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20" fillId="2" borderId="106" xfId="0" applyFont="1" applyFill="1" applyBorder="1" applyAlignment="1">
      <alignment horizontal="center" vertical="center"/>
    </xf>
    <xf numFmtId="0" fontId="20" fillId="2" borderId="114" xfId="0" applyFont="1" applyFill="1" applyBorder="1" applyAlignment="1">
      <alignment horizontal="center" vertical="center"/>
    </xf>
    <xf numFmtId="0" fontId="3" fillId="2" borderId="115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/>
    </xf>
    <xf numFmtId="0" fontId="3" fillId="2" borderId="1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17" xfId="0" applyFont="1" applyFill="1" applyBorder="1" applyAlignment="1">
      <alignment horizontal="center" vertical="center" wrapText="1"/>
    </xf>
    <xf numFmtId="0" fontId="9" fillId="2" borderId="116" xfId="0" applyFont="1" applyFill="1" applyBorder="1" applyAlignment="1">
      <alignment horizontal="center" vertical="center" wrapText="1"/>
    </xf>
    <xf numFmtId="0" fontId="9" fillId="2" borderId="118" xfId="0" applyFont="1" applyFill="1" applyBorder="1" applyAlignment="1">
      <alignment horizontal="center" vertical="center" wrapText="1"/>
    </xf>
    <xf numFmtId="0" fontId="9" fillId="2" borderId="112" xfId="0" applyFont="1" applyFill="1" applyBorder="1" applyAlignment="1">
      <alignment horizontal="center" vertical="center" wrapText="1"/>
    </xf>
    <xf numFmtId="0" fontId="9" fillId="2" borderId="11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1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01" xfId="0" applyFont="1" applyFill="1" applyBorder="1" applyAlignment="1">
      <alignment horizontal="center" vertical="center" wrapText="1"/>
    </xf>
    <xf numFmtId="0" fontId="3" fillId="2" borderId="121" xfId="0" applyFont="1" applyFill="1" applyBorder="1" applyAlignment="1">
      <alignment horizontal="center" vertical="center" wrapText="1"/>
    </xf>
    <xf numFmtId="0" fontId="3" fillId="2" borderId="122" xfId="0" applyFont="1" applyFill="1" applyBorder="1" applyAlignment="1">
      <alignment horizontal="center" vertical="center"/>
    </xf>
    <xf numFmtId="0" fontId="3" fillId="2" borderId="123" xfId="0" applyFont="1" applyFill="1" applyBorder="1" applyAlignment="1">
      <alignment horizontal="center" vertical="center"/>
    </xf>
    <xf numFmtId="0" fontId="3" fillId="2" borderId="124" xfId="0" applyFont="1" applyFill="1" applyBorder="1" applyAlignment="1">
      <alignment horizontal="center" vertical="center"/>
    </xf>
    <xf numFmtId="0" fontId="20" fillId="2" borderId="125" xfId="0" applyFont="1" applyFill="1" applyBorder="1" applyAlignment="1">
      <alignment horizontal="center" vertical="center"/>
    </xf>
    <xf numFmtId="0" fontId="20" fillId="2" borderId="126" xfId="0" applyFont="1" applyFill="1" applyBorder="1" applyAlignment="1">
      <alignment horizontal="center" vertical="center"/>
    </xf>
    <xf numFmtId="0" fontId="3" fillId="2" borderId="127" xfId="0" applyFont="1" applyFill="1" applyBorder="1" applyAlignment="1">
      <alignment horizontal="center" vertical="center" wrapText="1"/>
    </xf>
    <xf numFmtId="0" fontId="3" fillId="2" borderId="12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 wrapText="1"/>
    </xf>
    <xf numFmtId="0" fontId="3" fillId="2" borderId="12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30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 wrapText="1"/>
    </xf>
    <xf numFmtId="0" fontId="3" fillId="2" borderId="131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 wrapText="1"/>
    </xf>
    <xf numFmtId="0" fontId="3" fillId="2" borderId="132" xfId="0" applyFont="1" applyFill="1" applyBorder="1" applyAlignment="1">
      <alignment horizontal="center" vertical="center"/>
    </xf>
    <xf numFmtId="0" fontId="20" fillId="2" borderId="89" xfId="0" applyFont="1" applyFill="1" applyBorder="1" applyAlignment="1">
      <alignment horizontal="center" vertical="center"/>
    </xf>
    <xf numFmtId="0" fontId="20" fillId="2" borderId="129" xfId="0" applyFont="1" applyFill="1" applyBorder="1" applyAlignment="1">
      <alignment horizontal="center" vertical="center"/>
    </xf>
    <xf numFmtId="0" fontId="17" fillId="2" borderId="133" xfId="20" applyNumberFormat="1" applyFont="1" applyFill="1" applyBorder="1" applyAlignment="1">
      <alignment horizontal="center" vertical="center"/>
      <protection/>
    </xf>
    <xf numFmtId="0" fontId="17" fillId="2" borderId="134" xfId="20" applyNumberFormat="1" applyFont="1" applyFill="1" applyBorder="1" applyAlignment="1">
      <alignment horizontal="center" vertical="center"/>
      <protection/>
    </xf>
    <xf numFmtId="0" fontId="11" fillId="2" borderId="0" xfId="20" applyNumberFormat="1" applyFont="1" applyFill="1" applyBorder="1" applyAlignment="1">
      <alignment horizontal="center" vertical="center"/>
      <protection/>
    </xf>
    <xf numFmtId="0" fontId="11" fillId="2" borderId="0" xfId="20" applyNumberFormat="1" applyFont="1" applyFill="1" applyBorder="1" applyAlignment="1">
      <alignment horizontal="center" vertical="center"/>
      <protection/>
    </xf>
    <xf numFmtId="0" fontId="1" fillId="2" borderId="135" xfId="20" applyNumberFormat="1" applyFont="1" applyFill="1" applyBorder="1" applyAlignment="1">
      <alignment horizontal="center" vertical="center" wrapText="1" shrinkToFit="1"/>
      <protection/>
    </xf>
    <xf numFmtId="0" fontId="1" fillId="2" borderId="98" xfId="20" applyNumberFormat="1" applyFont="1" applyFill="1" applyBorder="1" applyAlignment="1">
      <alignment horizontal="center" vertical="center" wrapText="1" shrinkToFit="1"/>
      <protection/>
    </xf>
    <xf numFmtId="0" fontId="1" fillId="2" borderId="136" xfId="20" applyNumberFormat="1" applyFont="1" applyFill="1" applyBorder="1" applyAlignment="1">
      <alignment horizontal="center" vertical="center"/>
      <protection/>
    </xf>
    <xf numFmtId="0" fontId="1" fillId="2" borderId="137" xfId="20" applyNumberFormat="1" applyFont="1" applyFill="1" applyBorder="1" applyAlignment="1">
      <alignment horizontal="center" vertical="center"/>
      <protection/>
    </xf>
    <xf numFmtId="0" fontId="1" fillId="2" borderId="138" xfId="20" applyNumberFormat="1" applyFont="1" applyFill="1" applyBorder="1" applyAlignment="1">
      <alignment horizontal="center" vertical="center"/>
      <protection/>
    </xf>
    <xf numFmtId="0" fontId="1" fillId="2" borderId="139" xfId="20" applyNumberFormat="1" applyFont="1" applyFill="1" applyBorder="1" applyAlignment="1">
      <alignment horizontal="center" vertical="center"/>
      <protection/>
    </xf>
    <xf numFmtId="0" fontId="1" fillId="2" borderId="140" xfId="20" applyNumberFormat="1" applyFont="1" applyFill="1" applyBorder="1" applyAlignment="1">
      <alignment horizontal="center" vertical="center"/>
      <protection/>
    </xf>
    <xf numFmtId="0" fontId="1" fillId="2" borderId="141" xfId="20" applyNumberFormat="1" applyFont="1" applyFill="1" applyBorder="1" applyAlignment="1">
      <alignment horizontal="center" vertical="center"/>
      <protection/>
    </xf>
    <xf numFmtId="0" fontId="1" fillId="2" borderId="84" xfId="20" applyNumberFormat="1" applyFont="1" applyFill="1" applyBorder="1" applyAlignment="1">
      <alignment horizontal="center" vertical="center"/>
      <protection/>
    </xf>
    <xf numFmtId="0" fontId="1" fillId="2" borderId="142" xfId="20" applyNumberFormat="1" applyFont="1" applyFill="1" applyBorder="1" applyAlignment="1">
      <alignment horizontal="center" vertical="center"/>
      <protection/>
    </xf>
    <xf numFmtId="0" fontId="1" fillId="2" borderId="143" xfId="20" applyNumberFormat="1" applyFont="1" applyFill="1" applyBorder="1" applyAlignment="1">
      <alignment horizontal="center" vertical="center"/>
      <protection/>
    </xf>
    <xf numFmtId="0" fontId="17" fillId="0" borderId="133" xfId="20" applyNumberFormat="1" applyFont="1" applyBorder="1" applyAlignment="1">
      <alignment horizontal="center" vertical="center"/>
      <protection/>
    </xf>
    <xf numFmtId="0" fontId="17" fillId="0" borderId="134" xfId="20" applyNumberFormat="1" applyFont="1" applyBorder="1" applyAlignment="1">
      <alignment horizontal="center" vertical="center"/>
      <protection/>
    </xf>
    <xf numFmtId="0" fontId="11" fillId="0" borderId="0" xfId="20" applyNumberFormat="1" applyFont="1" applyBorder="1" applyAlignment="1">
      <alignment horizontal="center" vertical="center"/>
      <protection/>
    </xf>
    <xf numFmtId="0" fontId="11" fillId="0" borderId="0" xfId="20" applyNumberFormat="1" applyFont="1" applyBorder="1" applyAlignment="1">
      <alignment horizontal="center" vertical="center"/>
      <protection/>
    </xf>
    <xf numFmtId="0" fontId="7" fillId="2" borderId="0" xfId="0" applyFont="1" applyFill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76" fontId="3" fillId="2" borderId="50" xfId="0" applyNumberFormat="1" applyFont="1" applyFill="1" applyBorder="1" applyAlignment="1">
      <alignment horizontal="center" vertical="center"/>
    </xf>
    <xf numFmtId="176" fontId="3" fillId="2" borderId="144" xfId="0" applyNumberFormat="1" applyFont="1" applyFill="1" applyBorder="1" applyAlignment="1">
      <alignment horizontal="center" vertical="center"/>
    </xf>
    <xf numFmtId="0" fontId="3" fillId="2" borderId="145" xfId="0" applyFont="1" applyFill="1" applyBorder="1" applyAlignment="1">
      <alignment horizontal="center" vertical="center" wrapText="1"/>
    </xf>
    <xf numFmtId="0" fontId="3" fillId="2" borderId="146" xfId="0" applyFont="1" applyFill="1" applyBorder="1" applyAlignment="1">
      <alignment horizontal="center" vertical="center"/>
    </xf>
    <xf numFmtId="0" fontId="3" fillId="2" borderId="14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14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5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 wrapText="1"/>
    </xf>
    <xf numFmtId="0" fontId="3" fillId="2" borderId="10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⑮課税状況等の調べ（昨年結果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885825</xdr:colOff>
      <xdr:row>9</xdr:row>
      <xdr:rowOff>371475</xdr:rowOff>
    </xdr:to>
    <xdr:sp>
      <xdr:nvSpPr>
        <xdr:cNvPr id="1" name="Line 1"/>
        <xdr:cNvSpPr>
          <a:spLocks/>
        </xdr:cNvSpPr>
      </xdr:nvSpPr>
      <xdr:spPr>
        <a:xfrm>
          <a:off x="228600" y="933450"/>
          <a:ext cx="8858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782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781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AB1157"/>
  <sheetViews>
    <sheetView showGridLines="0" showZeros="0" zoomScaleSheetLayoutView="75" workbookViewId="0" topLeftCell="B1">
      <pane xSplit="2" ySplit="10" topLeftCell="D11" activePane="bottomRight" state="frozen"/>
      <selection pane="topLeft" activeCell="L16" sqref="L16"/>
      <selection pane="topRight" activeCell="L16" sqref="L16"/>
      <selection pane="bottomLeft" activeCell="L16" sqref="L16"/>
      <selection pane="bottomRight" activeCell="K8" sqref="K8:K10"/>
    </sheetView>
  </sheetViews>
  <sheetFormatPr defaultColWidth="9.00390625" defaultRowHeight="13.5"/>
  <cols>
    <col min="1" max="1" width="1.875" style="1" hidden="1" customWidth="1"/>
    <col min="2" max="2" width="3.00390625" style="12" customWidth="1"/>
    <col min="3" max="3" width="11.75390625" style="1" customWidth="1"/>
    <col min="4" max="10" width="5.25390625" style="1" customWidth="1"/>
    <col min="11" max="11" width="6.125" style="1" customWidth="1"/>
    <col min="12" max="12" width="4.50390625" style="1" bestFit="1" customWidth="1"/>
    <col min="13" max="16" width="7.00390625" style="1" bestFit="1" customWidth="1"/>
    <col min="17" max="17" width="5.625" style="1" bestFit="1" customWidth="1"/>
    <col min="18" max="18" width="6.00390625" style="1" bestFit="1" customWidth="1"/>
    <col min="19" max="19" width="4.50390625" style="1" bestFit="1" customWidth="1"/>
    <col min="20" max="20" width="6.625" style="1" hidden="1" customWidth="1"/>
    <col min="21" max="21" width="7.625" style="1" hidden="1" customWidth="1"/>
    <col min="22" max="22" width="4.625" style="1" hidden="1" customWidth="1"/>
    <col min="23" max="23" width="4.50390625" style="1" bestFit="1" customWidth="1"/>
    <col min="24" max="27" width="6.00390625" style="1" customWidth="1"/>
    <col min="28" max="28" width="46.375" style="1" customWidth="1"/>
    <col min="29" max="16384" width="9.00390625" style="1" customWidth="1"/>
  </cols>
  <sheetData>
    <row r="1" ht="13.5">
      <c r="AB1" s="102" t="s">
        <v>24</v>
      </c>
    </row>
    <row r="2" spans="3:28" ht="17.25">
      <c r="C2" s="247" t="s">
        <v>48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</row>
    <row r="3" spans="19:28" ht="14.25">
      <c r="S3" s="2"/>
      <c r="T3" s="13"/>
      <c r="U3" s="47"/>
      <c r="V3" s="47"/>
      <c r="W3" s="2"/>
      <c r="X3" s="13"/>
      <c r="Y3" s="14" t="s">
        <v>25</v>
      </c>
      <c r="Z3" s="14"/>
      <c r="AA3" s="14"/>
      <c r="AB3" s="51" t="s">
        <v>76</v>
      </c>
    </row>
    <row r="4" spans="3:28" ht="14.25">
      <c r="C4" s="46"/>
      <c r="S4" s="2"/>
      <c r="T4" s="13"/>
      <c r="U4" s="47"/>
      <c r="V4" s="47"/>
      <c r="W4" s="2"/>
      <c r="X4" s="13"/>
      <c r="Y4" s="47"/>
      <c r="Z4" s="47"/>
      <c r="AA4" s="47"/>
      <c r="AB4" s="48"/>
    </row>
    <row r="5" spans="3:28" ht="14.25" customHeight="1" thickBot="1">
      <c r="C5" s="46"/>
      <c r="AB5" s="3"/>
    </row>
    <row r="6" spans="2:28" ht="16.5" customHeight="1">
      <c r="B6" s="169"/>
      <c r="C6" s="164" t="s">
        <v>1</v>
      </c>
      <c r="D6" s="248" t="s">
        <v>2</v>
      </c>
      <c r="E6" s="249"/>
      <c r="F6" s="241" t="s">
        <v>146</v>
      </c>
      <c r="G6" s="254"/>
      <c r="H6" s="255"/>
      <c r="I6" s="241" t="s">
        <v>147</v>
      </c>
      <c r="J6" s="255"/>
      <c r="K6" s="241" t="s">
        <v>148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3"/>
      <c r="AB6" s="4"/>
    </row>
    <row r="7" spans="2:28" ht="16.5" customHeight="1">
      <c r="B7" s="170"/>
      <c r="C7" s="165"/>
      <c r="D7" s="250"/>
      <c r="E7" s="251"/>
      <c r="F7" s="256"/>
      <c r="G7" s="234"/>
      <c r="H7" s="235"/>
      <c r="I7" s="256"/>
      <c r="J7" s="235"/>
      <c r="K7" s="244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6"/>
      <c r="AB7" s="5"/>
    </row>
    <row r="8" spans="2:28" ht="16.5" customHeight="1">
      <c r="B8" s="170"/>
      <c r="C8" s="165"/>
      <c r="D8" s="252"/>
      <c r="E8" s="253"/>
      <c r="F8" s="233"/>
      <c r="G8" s="257"/>
      <c r="H8" s="258"/>
      <c r="I8" s="256"/>
      <c r="J8" s="235"/>
      <c r="K8" s="259" t="s">
        <v>3</v>
      </c>
      <c r="L8" s="261" t="s">
        <v>26</v>
      </c>
      <c r="M8" s="262"/>
      <c r="N8" s="262"/>
      <c r="O8" s="262"/>
      <c r="P8" s="262"/>
      <c r="Q8" s="262"/>
      <c r="R8" s="263"/>
      <c r="S8" s="236" t="s">
        <v>31</v>
      </c>
      <c r="T8" s="237"/>
      <c r="U8" s="237"/>
      <c r="V8" s="237"/>
      <c r="W8" s="237"/>
      <c r="X8" s="237"/>
      <c r="Y8" s="237"/>
      <c r="Z8" s="237"/>
      <c r="AA8" s="238"/>
      <c r="AB8" s="6" t="s">
        <v>4</v>
      </c>
    </row>
    <row r="9" spans="2:28" ht="13.5">
      <c r="B9" s="170"/>
      <c r="C9" s="165"/>
      <c r="D9" s="266" t="s">
        <v>101</v>
      </c>
      <c r="E9" s="268" t="s">
        <v>145</v>
      </c>
      <c r="F9" s="272" t="s">
        <v>86</v>
      </c>
      <c r="G9" s="274" t="s">
        <v>87</v>
      </c>
      <c r="H9" s="276" t="s">
        <v>82</v>
      </c>
      <c r="I9" s="233"/>
      <c r="J9" s="258"/>
      <c r="K9" s="256"/>
      <c r="L9" s="264" t="s">
        <v>7</v>
      </c>
      <c r="M9" s="7"/>
      <c r="N9" s="7"/>
      <c r="O9" s="7"/>
      <c r="P9" s="7"/>
      <c r="Q9" s="8"/>
      <c r="R9" s="239" t="s">
        <v>8</v>
      </c>
      <c r="S9" s="270" t="s">
        <v>9</v>
      </c>
      <c r="T9" s="9"/>
      <c r="U9" s="9"/>
      <c r="V9" s="9"/>
      <c r="W9" s="264" t="s">
        <v>10</v>
      </c>
      <c r="X9" s="9"/>
      <c r="Y9" s="9"/>
      <c r="Z9" s="9"/>
      <c r="AA9" s="10"/>
      <c r="AB9" s="5"/>
    </row>
    <row r="10" spans="2:28" ht="30" customHeight="1" thickBot="1">
      <c r="B10" s="171"/>
      <c r="C10" s="191" t="s">
        <v>105</v>
      </c>
      <c r="D10" s="267"/>
      <c r="E10" s="269"/>
      <c r="F10" s="273"/>
      <c r="G10" s="275"/>
      <c r="H10" s="277"/>
      <c r="I10" s="30" t="s">
        <v>5</v>
      </c>
      <c r="J10" s="31" t="s">
        <v>6</v>
      </c>
      <c r="K10" s="260"/>
      <c r="L10" s="265"/>
      <c r="M10" s="157" t="s">
        <v>78</v>
      </c>
      <c r="N10" s="157" t="s">
        <v>79</v>
      </c>
      <c r="O10" s="157" t="s">
        <v>80</v>
      </c>
      <c r="P10" s="157" t="s">
        <v>81</v>
      </c>
      <c r="Q10" s="158" t="s">
        <v>82</v>
      </c>
      <c r="R10" s="240"/>
      <c r="S10" s="271"/>
      <c r="T10" s="160" t="s">
        <v>102</v>
      </c>
      <c r="U10" s="161" t="s">
        <v>103</v>
      </c>
      <c r="V10" s="161" t="s">
        <v>82</v>
      </c>
      <c r="W10" s="265"/>
      <c r="X10" s="159" t="s">
        <v>83</v>
      </c>
      <c r="Y10" s="160" t="s">
        <v>84</v>
      </c>
      <c r="Z10" s="161" t="s">
        <v>85</v>
      </c>
      <c r="AA10" s="162" t="s">
        <v>82</v>
      </c>
      <c r="AB10" s="11"/>
    </row>
    <row r="11" spans="2:28" ht="16.5" customHeight="1">
      <c r="B11" s="178">
        <v>1</v>
      </c>
      <c r="C11" s="166" t="s">
        <v>50</v>
      </c>
      <c r="D11" s="20" t="s">
        <v>51</v>
      </c>
      <c r="E11" s="22" t="s">
        <v>51</v>
      </c>
      <c r="F11" s="24" t="s">
        <v>51</v>
      </c>
      <c r="G11" s="28" t="s">
        <v>51</v>
      </c>
      <c r="H11" s="26" t="s">
        <v>51</v>
      </c>
      <c r="I11" s="32" t="s">
        <v>52</v>
      </c>
      <c r="J11" s="22" t="s">
        <v>51</v>
      </c>
      <c r="K11" s="24" t="s">
        <v>52</v>
      </c>
      <c r="L11" s="28" t="s">
        <v>51</v>
      </c>
      <c r="M11" s="28" t="s">
        <v>51</v>
      </c>
      <c r="N11" s="28" t="s">
        <v>51</v>
      </c>
      <c r="O11" s="28" t="s">
        <v>51</v>
      </c>
      <c r="P11" s="28" t="s">
        <v>51</v>
      </c>
      <c r="Q11" s="28" t="s">
        <v>51</v>
      </c>
      <c r="R11" s="28" t="s">
        <v>51</v>
      </c>
      <c r="S11" s="28" t="s">
        <v>51</v>
      </c>
      <c r="T11" s="28" t="s">
        <v>51</v>
      </c>
      <c r="U11" s="28" t="s">
        <v>51</v>
      </c>
      <c r="V11" s="28" t="s">
        <v>51</v>
      </c>
      <c r="W11" s="28" t="s">
        <v>51</v>
      </c>
      <c r="X11" s="28" t="s">
        <v>51</v>
      </c>
      <c r="Y11" s="28" t="s">
        <v>51</v>
      </c>
      <c r="Z11" s="28" t="s">
        <v>51</v>
      </c>
      <c r="AA11" s="18" t="s">
        <v>51</v>
      </c>
      <c r="AB11" s="19"/>
    </row>
    <row r="12" spans="2:28" s="139" customFormat="1" ht="16.5" customHeight="1">
      <c r="B12" s="172">
        <v>2</v>
      </c>
      <c r="C12" s="167" t="s">
        <v>53</v>
      </c>
      <c r="D12" s="131" t="s">
        <v>51</v>
      </c>
      <c r="E12" s="132" t="s">
        <v>51</v>
      </c>
      <c r="F12" s="133" t="s">
        <v>51</v>
      </c>
      <c r="G12" s="134" t="s">
        <v>51</v>
      </c>
      <c r="H12" s="135"/>
      <c r="I12" s="136" t="s">
        <v>52</v>
      </c>
      <c r="J12" s="132"/>
      <c r="K12" s="133" t="s">
        <v>52</v>
      </c>
      <c r="L12" s="134" t="s">
        <v>51</v>
      </c>
      <c r="M12" s="134" t="s">
        <v>51</v>
      </c>
      <c r="N12" s="134" t="s">
        <v>51</v>
      </c>
      <c r="O12" s="134" t="s">
        <v>51</v>
      </c>
      <c r="P12" s="134" t="s">
        <v>51</v>
      </c>
      <c r="Q12" s="134" t="s">
        <v>51</v>
      </c>
      <c r="R12" s="134" t="s">
        <v>51</v>
      </c>
      <c r="S12" s="134" t="s">
        <v>51</v>
      </c>
      <c r="T12" s="134" t="s">
        <v>51</v>
      </c>
      <c r="U12" s="134" t="s">
        <v>51</v>
      </c>
      <c r="V12" s="134" t="s">
        <v>51</v>
      </c>
      <c r="W12" s="134" t="s">
        <v>51</v>
      </c>
      <c r="X12" s="134" t="s">
        <v>51</v>
      </c>
      <c r="Y12" s="134" t="s">
        <v>51</v>
      </c>
      <c r="Z12" s="134" t="s">
        <v>51</v>
      </c>
      <c r="AA12" s="137" t="s">
        <v>51</v>
      </c>
      <c r="AB12" s="138"/>
    </row>
    <row r="13" spans="2:28" ht="16.5" customHeight="1">
      <c r="B13" s="175">
        <v>3</v>
      </c>
      <c r="C13" s="168" t="s">
        <v>54</v>
      </c>
      <c r="D13" s="21" t="s">
        <v>51</v>
      </c>
      <c r="E13" s="23" t="s">
        <v>51</v>
      </c>
      <c r="F13" s="25" t="s">
        <v>51</v>
      </c>
      <c r="G13" s="29" t="s">
        <v>51</v>
      </c>
      <c r="H13" s="27" t="s">
        <v>51</v>
      </c>
      <c r="I13" s="33" t="s">
        <v>52</v>
      </c>
      <c r="J13" s="23" t="s">
        <v>51</v>
      </c>
      <c r="K13" s="25" t="s">
        <v>52</v>
      </c>
      <c r="L13" s="29" t="s">
        <v>51</v>
      </c>
      <c r="M13" s="29" t="s">
        <v>51</v>
      </c>
      <c r="N13" s="29" t="s">
        <v>51</v>
      </c>
      <c r="O13" s="29" t="s">
        <v>51</v>
      </c>
      <c r="P13" s="29" t="s">
        <v>51</v>
      </c>
      <c r="Q13" s="29" t="s">
        <v>51</v>
      </c>
      <c r="R13" s="29" t="s">
        <v>52</v>
      </c>
      <c r="S13" s="29" t="s">
        <v>51</v>
      </c>
      <c r="T13" s="29" t="s">
        <v>51</v>
      </c>
      <c r="U13" s="29" t="s">
        <v>51</v>
      </c>
      <c r="V13" s="29" t="s">
        <v>51</v>
      </c>
      <c r="W13" s="29" t="s">
        <v>51</v>
      </c>
      <c r="X13" s="29" t="s">
        <v>51</v>
      </c>
      <c r="Y13" s="29" t="s">
        <v>51</v>
      </c>
      <c r="Z13" s="29" t="s">
        <v>51</v>
      </c>
      <c r="AA13" s="15" t="s">
        <v>51</v>
      </c>
      <c r="AB13" s="148"/>
    </row>
    <row r="14" spans="2:28" s="139" customFormat="1" ht="16.5" customHeight="1">
      <c r="B14" s="173">
        <v>4</v>
      </c>
      <c r="C14" s="167" t="s">
        <v>55</v>
      </c>
      <c r="D14" s="131" t="s">
        <v>51</v>
      </c>
      <c r="E14" s="132" t="s">
        <v>51</v>
      </c>
      <c r="F14" s="133" t="s">
        <v>51</v>
      </c>
      <c r="G14" s="134" t="s">
        <v>51</v>
      </c>
      <c r="H14" s="135" t="s">
        <v>51</v>
      </c>
      <c r="I14" s="136" t="s">
        <v>52</v>
      </c>
      <c r="J14" s="132" t="s">
        <v>51</v>
      </c>
      <c r="K14" s="133" t="s">
        <v>52</v>
      </c>
      <c r="L14" s="134" t="s">
        <v>51</v>
      </c>
      <c r="M14" s="134" t="s">
        <v>51</v>
      </c>
      <c r="N14" s="134" t="s">
        <v>51</v>
      </c>
      <c r="O14" s="134" t="s">
        <v>51</v>
      </c>
      <c r="P14" s="134" t="s">
        <v>51</v>
      </c>
      <c r="Q14" s="134" t="s">
        <v>51</v>
      </c>
      <c r="R14" s="134" t="s">
        <v>51</v>
      </c>
      <c r="S14" s="134" t="s">
        <v>51</v>
      </c>
      <c r="T14" s="134" t="s">
        <v>51</v>
      </c>
      <c r="U14" s="134" t="s">
        <v>51</v>
      </c>
      <c r="V14" s="134" t="s">
        <v>51</v>
      </c>
      <c r="W14" s="134" t="s">
        <v>51</v>
      </c>
      <c r="X14" s="134" t="s">
        <v>51</v>
      </c>
      <c r="Y14" s="134" t="s">
        <v>51</v>
      </c>
      <c r="Z14" s="134" t="s">
        <v>51</v>
      </c>
      <c r="AA14" s="137" t="s">
        <v>51</v>
      </c>
      <c r="AB14" s="149"/>
    </row>
    <row r="15" spans="2:28" ht="16.5" customHeight="1">
      <c r="B15" s="175">
        <v>5</v>
      </c>
      <c r="C15" s="168" t="s">
        <v>56</v>
      </c>
      <c r="D15" s="21" t="s">
        <v>51</v>
      </c>
      <c r="E15" s="23" t="s">
        <v>51</v>
      </c>
      <c r="F15" s="25"/>
      <c r="G15" s="29" t="s">
        <v>51</v>
      </c>
      <c r="H15" s="27" t="s">
        <v>51</v>
      </c>
      <c r="I15" s="33" t="s">
        <v>52</v>
      </c>
      <c r="J15" s="23" t="s">
        <v>51</v>
      </c>
      <c r="K15" s="25" t="s">
        <v>52</v>
      </c>
      <c r="L15" s="29" t="s">
        <v>51</v>
      </c>
      <c r="M15" s="29" t="s">
        <v>51</v>
      </c>
      <c r="N15" s="29" t="s">
        <v>51</v>
      </c>
      <c r="O15" s="29" t="s">
        <v>51</v>
      </c>
      <c r="P15" s="29" t="s">
        <v>51</v>
      </c>
      <c r="Q15" s="29" t="s">
        <v>51</v>
      </c>
      <c r="R15" s="29" t="s">
        <v>51</v>
      </c>
      <c r="S15" s="29" t="s">
        <v>51</v>
      </c>
      <c r="T15" s="29" t="s">
        <v>51</v>
      </c>
      <c r="U15" s="29" t="s">
        <v>51</v>
      </c>
      <c r="V15" s="29" t="s">
        <v>51</v>
      </c>
      <c r="W15" s="29" t="s">
        <v>51</v>
      </c>
      <c r="X15" s="29" t="s">
        <v>51</v>
      </c>
      <c r="Y15" s="29" t="s">
        <v>51</v>
      </c>
      <c r="Z15" s="29" t="s">
        <v>51</v>
      </c>
      <c r="AA15" s="15" t="s">
        <v>51</v>
      </c>
      <c r="AB15" s="16"/>
    </row>
    <row r="16" spans="2:28" s="139" customFormat="1" ht="16.5" customHeight="1">
      <c r="B16" s="173">
        <v>6</v>
      </c>
      <c r="C16" s="167" t="s">
        <v>57</v>
      </c>
      <c r="D16" s="131" t="s">
        <v>51</v>
      </c>
      <c r="E16" s="132" t="s">
        <v>51</v>
      </c>
      <c r="F16" s="133" t="s">
        <v>51</v>
      </c>
      <c r="G16" s="134" t="s">
        <v>51</v>
      </c>
      <c r="H16" s="135"/>
      <c r="I16" s="136" t="s">
        <v>52</v>
      </c>
      <c r="J16" s="132" t="s">
        <v>51</v>
      </c>
      <c r="K16" s="133" t="s">
        <v>52</v>
      </c>
      <c r="L16" s="134" t="s">
        <v>51</v>
      </c>
      <c r="M16" s="134" t="s">
        <v>51</v>
      </c>
      <c r="N16" s="134" t="s">
        <v>51</v>
      </c>
      <c r="O16" s="134" t="s">
        <v>51</v>
      </c>
      <c r="P16" s="134" t="s">
        <v>51</v>
      </c>
      <c r="Q16" s="134" t="s">
        <v>51</v>
      </c>
      <c r="R16" s="134" t="s">
        <v>51</v>
      </c>
      <c r="S16" s="134" t="s">
        <v>51</v>
      </c>
      <c r="T16" s="134" t="s">
        <v>51</v>
      </c>
      <c r="U16" s="134" t="s">
        <v>51</v>
      </c>
      <c r="V16" s="134" t="s">
        <v>51</v>
      </c>
      <c r="W16" s="134" t="s">
        <v>51</v>
      </c>
      <c r="X16" s="134" t="s">
        <v>51</v>
      </c>
      <c r="Y16" s="134" t="s">
        <v>51</v>
      </c>
      <c r="Z16" s="134" t="s">
        <v>51</v>
      </c>
      <c r="AA16" s="137" t="s">
        <v>51</v>
      </c>
      <c r="AB16" s="138"/>
    </row>
    <row r="17" spans="2:28" ht="16.5" customHeight="1">
      <c r="B17" s="175">
        <v>7</v>
      </c>
      <c r="C17" s="168" t="s">
        <v>58</v>
      </c>
      <c r="D17" s="21" t="s">
        <v>51</v>
      </c>
      <c r="E17" s="23" t="s">
        <v>51</v>
      </c>
      <c r="F17" s="25" t="s">
        <v>51</v>
      </c>
      <c r="G17" s="29" t="s">
        <v>51</v>
      </c>
      <c r="H17" s="27" t="s">
        <v>51</v>
      </c>
      <c r="I17" s="33" t="s">
        <v>52</v>
      </c>
      <c r="J17" s="23" t="s">
        <v>51</v>
      </c>
      <c r="K17" s="25" t="s">
        <v>52</v>
      </c>
      <c r="L17" s="29" t="s">
        <v>51</v>
      </c>
      <c r="M17" s="29" t="s">
        <v>51</v>
      </c>
      <c r="N17" s="29" t="s">
        <v>51</v>
      </c>
      <c r="O17" s="29" t="s">
        <v>51</v>
      </c>
      <c r="P17" s="29" t="s">
        <v>51</v>
      </c>
      <c r="Q17" s="29" t="s">
        <v>51</v>
      </c>
      <c r="R17" s="29" t="s">
        <v>51</v>
      </c>
      <c r="S17" s="29" t="s">
        <v>51</v>
      </c>
      <c r="T17" s="29" t="s">
        <v>51</v>
      </c>
      <c r="U17" s="29" t="s">
        <v>51</v>
      </c>
      <c r="V17" s="29" t="s">
        <v>51</v>
      </c>
      <c r="W17" s="29" t="s">
        <v>51</v>
      </c>
      <c r="X17" s="29" t="s">
        <v>51</v>
      </c>
      <c r="Y17" s="29" t="s">
        <v>51</v>
      </c>
      <c r="Z17" s="29" t="s">
        <v>51</v>
      </c>
      <c r="AA17" s="15" t="s">
        <v>51</v>
      </c>
      <c r="AB17" s="16"/>
    </row>
    <row r="18" spans="2:28" s="139" customFormat="1" ht="16.5" customHeight="1">
      <c r="B18" s="172">
        <v>8</v>
      </c>
      <c r="C18" s="167" t="s">
        <v>77</v>
      </c>
      <c r="D18" s="131" t="s">
        <v>51</v>
      </c>
      <c r="E18" s="132" t="s">
        <v>51</v>
      </c>
      <c r="F18" s="133" t="s">
        <v>51</v>
      </c>
      <c r="G18" s="134" t="s">
        <v>51</v>
      </c>
      <c r="H18" s="135" t="s">
        <v>51</v>
      </c>
      <c r="I18" s="136" t="s">
        <v>52</v>
      </c>
      <c r="J18" s="132" t="s">
        <v>51</v>
      </c>
      <c r="K18" s="133" t="s">
        <v>52</v>
      </c>
      <c r="L18" s="134" t="s">
        <v>51</v>
      </c>
      <c r="M18" s="134" t="s">
        <v>51</v>
      </c>
      <c r="N18" s="134" t="s">
        <v>51</v>
      </c>
      <c r="O18" s="134" t="s">
        <v>51</v>
      </c>
      <c r="P18" s="134" t="s">
        <v>51</v>
      </c>
      <c r="Q18" s="134" t="s">
        <v>51</v>
      </c>
      <c r="R18" s="134" t="s">
        <v>51</v>
      </c>
      <c r="S18" s="134" t="s">
        <v>51</v>
      </c>
      <c r="T18" s="134" t="s">
        <v>51</v>
      </c>
      <c r="U18" s="134" t="s">
        <v>51</v>
      </c>
      <c r="V18" s="134" t="s">
        <v>51</v>
      </c>
      <c r="W18" s="134" t="s">
        <v>51</v>
      </c>
      <c r="X18" s="134" t="s">
        <v>51</v>
      </c>
      <c r="Y18" s="134" t="s">
        <v>51</v>
      </c>
      <c r="Z18" s="134" t="s">
        <v>51</v>
      </c>
      <c r="AA18" s="137" t="s">
        <v>51</v>
      </c>
      <c r="AB18" s="138"/>
    </row>
    <row r="19" spans="2:28" ht="16.5" customHeight="1">
      <c r="B19" s="175">
        <v>9</v>
      </c>
      <c r="C19" s="168" t="s">
        <v>59</v>
      </c>
      <c r="D19" s="21" t="s">
        <v>51</v>
      </c>
      <c r="E19" s="23" t="s">
        <v>51</v>
      </c>
      <c r="F19" s="25" t="s">
        <v>51</v>
      </c>
      <c r="G19" s="29" t="s">
        <v>51</v>
      </c>
      <c r="H19" s="27" t="s">
        <v>51</v>
      </c>
      <c r="I19" s="33" t="s">
        <v>52</v>
      </c>
      <c r="J19" s="23" t="s">
        <v>51</v>
      </c>
      <c r="K19" s="25" t="s">
        <v>52</v>
      </c>
      <c r="L19" s="29" t="s">
        <v>51</v>
      </c>
      <c r="M19" s="29" t="s">
        <v>51</v>
      </c>
      <c r="N19" s="29" t="s">
        <v>51</v>
      </c>
      <c r="O19" s="29" t="s">
        <v>51</v>
      </c>
      <c r="P19" s="29" t="s">
        <v>51</v>
      </c>
      <c r="Q19" s="29" t="s">
        <v>51</v>
      </c>
      <c r="R19" s="29" t="s">
        <v>51</v>
      </c>
      <c r="S19" s="29" t="s">
        <v>51</v>
      </c>
      <c r="T19" s="29" t="s">
        <v>51</v>
      </c>
      <c r="U19" s="29" t="s">
        <v>51</v>
      </c>
      <c r="V19" s="29" t="s">
        <v>51</v>
      </c>
      <c r="W19" s="29" t="s">
        <v>51</v>
      </c>
      <c r="X19" s="29" t="s">
        <v>51</v>
      </c>
      <c r="Y19" s="29" t="s">
        <v>51</v>
      </c>
      <c r="Z19" s="29" t="s">
        <v>51</v>
      </c>
      <c r="AA19" s="15" t="s">
        <v>51</v>
      </c>
      <c r="AB19" s="16"/>
    </row>
    <row r="20" spans="2:28" s="139" customFormat="1" ht="16.5" customHeight="1">
      <c r="B20" s="173">
        <v>10</v>
      </c>
      <c r="C20" s="167" t="s">
        <v>60</v>
      </c>
      <c r="D20" s="131" t="s">
        <v>51</v>
      </c>
      <c r="E20" s="132" t="s">
        <v>51</v>
      </c>
      <c r="F20" s="133" t="s">
        <v>51</v>
      </c>
      <c r="G20" s="134" t="s">
        <v>51</v>
      </c>
      <c r="H20" s="135" t="s">
        <v>51</v>
      </c>
      <c r="I20" s="136" t="s">
        <v>51</v>
      </c>
      <c r="J20" s="132" t="s">
        <v>52</v>
      </c>
      <c r="K20" s="133" t="s">
        <v>51</v>
      </c>
      <c r="L20" s="134" t="s">
        <v>51</v>
      </c>
      <c r="M20" s="134" t="s">
        <v>51</v>
      </c>
      <c r="N20" s="134" t="s">
        <v>51</v>
      </c>
      <c r="O20" s="134" t="s">
        <v>51</v>
      </c>
      <c r="P20" s="134" t="s">
        <v>51</v>
      </c>
      <c r="Q20" s="134" t="s">
        <v>51</v>
      </c>
      <c r="R20" s="134" t="s">
        <v>51</v>
      </c>
      <c r="S20" s="134" t="s">
        <v>51</v>
      </c>
      <c r="T20" s="134" t="s">
        <v>51</v>
      </c>
      <c r="U20" s="134" t="s">
        <v>51</v>
      </c>
      <c r="V20" s="134" t="s">
        <v>51</v>
      </c>
      <c r="W20" s="134" t="s">
        <v>52</v>
      </c>
      <c r="X20" s="134" t="s">
        <v>51</v>
      </c>
      <c r="Y20" s="134" t="s">
        <v>52</v>
      </c>
      <c r="Z20" s="134" t="s">
        <v>51</v>
      </c>
      <c r="AA20" s="137" t="s">
        <v>51</v>
      </c>
      <c r="AB20" s="138"/>
    </row>
    <row r="21" spans="2:28" ht="16.5" customHeight="1">
      <c r="B21" s="175">
        <v>11</v>
      </c>
      <c r="C21" s="168" t="s">
        <v>61</v>
      </c>
      <c r="D21" s="21" t="s">
        <v>51</v>
      </c>
      <c r="E21" s="23" t="s">
        <v>51</v>
      </c>
      <c r="F21" s="25" t="s">
        <v>51</v>
      </c>
      <c r="G21" s="29" t="s">
        <v>51</v>
      </c>
      <c r="H21" s="27" t="s">
        <v>51</v>
      </c>
      <c r="I21" s="33" t="s">
        <v>52</v>
      </c>
      <c r="J21" s="23" t="s">
        <v>51</v>
      </c>
      <c r="K21" s="25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29" t="s">
        <v>51</v>
      </c>
      <c r="R21" s="29" t="s">
        <v>51</v>
      </c>
      <c r="S21" s="29" t="s">
        <v>51</v>
      </c>
      <c r="T21" s="29" t="s">
        <v>51</v>
      </c>
      <c r="U21" s="29" t="s">
        <v>51</v>
      </c>
      <c r="V21" s="29" t="s">
        <v>51</v>
      </c>
      <c r="W21" s="29" t="s">
        <v>52</v>
      </c>
      <c r="X21" s="29" t="s">
        <v>51</v>
      </c>
      <c r="Y21" s="29" t="s">
        <v>51</v>
      </c>
      <c r="Z21" s="29" t="s">
        <v>51</v>
      </c>
      <c r="AA21" s="15" t="s">
        <v>52</v>
      </c>
      <c r="AB21" s="148"/>
    </row>
    <row r="22" spans="2:28" s="139" customFormat="1" ht="16.5" customHeight="1">
      <c r="B22" s="173">
        <v>12</v>
      </c>
      <c r="C22" s="167" t="s">
        <v>62</v>
      </c>
      <c r="D22" s="131" t="s">
        <v>51</v>
      </c>
      <c r="E22" s="132" t="s">
        <v>51</v>
      </c>
      <c r="F22" s="133" t="s">
        <v>51</v>
      </c>
      <c r="G22" s="134" t="s">
        <v>51</v>
      </c>
      <c r="H22" s="135" t="s">
        <v>51</v>
      </c>
      <c r="I22" s="136" t="s">
        <v>52</v>
      </c>
      <c r="J22" s="132" t="s">
        <v>51</v>
      </c>
      <c r="K22" s="133" t="s">
        <v>52</v>
      </c>
      <c r="L22" s="134" t="s">
        <v>51</v>
      </c>
      <c r="M22" s="134" t="s">
        <v>51</v>
      </c>
      <c r="N22" s="134" t="s">
        <v>51</v>
      </c>
      <c r="O22" s="134" t="s">
        <v>51</v>
      </c>
      <c r="P22" s="134" t="s">
        <v>51</v>
      </c>
      <c r="Q22" s="134" t="s">
        <v>51</v>
      </c>
      <c r="R22" s="134" t="s">
        <v>51</v>
      </c>
      <c r="S22" s="134" t="s">
        <v>51</v>
      </c>
      <c r="T22" s="134" t="s">
        <v>51</v>
      </c>
      <c r="U22" s="134" t="s">
        <v>51</v>
      </c>
      <c r="V22" s="134" t="s">
        <v>51</v>
      </c>
      <c r="W22" s="134" t="s">
        <v>51</v>
      </c>
      <c r="X22" s="134" t="s">
        <v>51</v>
      </c>
      <c r="Y22" s="134" t="s">
        <v>51</v>
      </c>
      <c r="Z22" s="134" t="s">
        <v>51</v>
      </c>
      <c r="AA22" s="137" t="s">
        <v>51</v>
      </c>
      <c r="AB22" s="138"/>
    </row>
    <row r="23" spans="2:28" ht="16.5" customHeight="1">
      <c r="B23" s="175">
        <v>13</v>
      </c>
      <c r="C23" s="168" t="s">
        <v>63</v>
      </c>
      <c r="D23" s="21" t="s">
        <v>51</v>
      </c>
      <c r="E23" s="23" t="s">
        <v>51</v>
      </c>
      <c r="F23" s="25" t="s">
        <v>51</v>
      </c>
      <c r="G23" s="29" t="s">
        <v>51</v>
      </c>
      <c r="H23" s="27" t="s">
        <v>51</v>
      </c>
      <c r="I23" s="33" t="s">
        <v>52</v>
      </c>
      <c r="J23" s="23" t="s">
        <v>51</v>
      </c>
      <c r="K23" s="25" t="s">
        <v>52</v>
      </c>
      <c r="L23" s="29" t="s">
        <v>51</v>
      </c>
      <c r="M23" s="29" t="s">
        <v>51</v>
      </c>
      <c r="N23" s="29" t="s">
        <v>51</v>
      </c>
      <c r="O23" s="29" t="s">
        <v>51</v>
      </c>
      <c r="P23" s="29" t="s">
        <v>51</v>
      </c>
      <c r="Q23" s="29" t="s">
        <v>51</v>
      </c>
      <c r="R23" s="29" t="s">
        <v>51</v>
      </c>
      <c r="S23" s="29" t="s">
        <v>51</v>
      </c>
      <c r="T23" s="29" t="s">
        <v>51</v>
      </c>
      <c r="U23" s="29" t="s">
        <v>51</v>
      </c>
      <c r="V23" s="29" t="s">
        <v>51</v>
      </c>
      <c r="W23" s="29" t="s">
        <v>51</v>
      </c>
      <c r="X23" s="29" t="s">
        <v>51</v>
      </c>
      <c r="Y23" s="29" t="s">
        <v>51</v>
      </c>
      <c r="Z23" s="29" t="s">
        <v>51</v>
      </c>
      <c r="AA23" s="15" t="s">
        <v>51</v>
      </c>
      <c r="AB23" s="16"/>
    </row>
    <row r="24" spans="2:28" s="139" customFormat="1" ht="16.5" customHeight="1">
      <c r="B24" s="172">
        <v>14</v>
      </c>
      <c r="C24" s="167" t="s">
        <v>64</v>
      </c>
      <c r="D24" s="131" t="s">
        <v>51</v>
      </c>
      <c r="E24" s="132" t="s">
        <v>51</v>
      </c>
      <c r="F24" s="133" t="s">
        <v>51</v>
      </c>
      <c r="G24" s="134" t="s">
        <v>51</v>
      </c>
      <c r="H24" s="135" t="s">
        <v>51</v>
      </c>
      <c r="I24" s="136" t="s">
        <v>52</v>
      </c>
      <c r="J24" s="132"/>
      <c r="K24" s="133" t="s">
        <v>52</v>
      </c>
      <c r="L24" s="134" t="s">
        <v>52</v>
      </c>
      <c r="M24" s="134" t="s">
        <v>51</v>
      </c>
      <c r="N24" s="134" t="s">
        <v>52</v>
      </c>
      <c r="O24" s="134" t="s">
        <v>51</v>
      </c>
      <c r="P24" s="134" t="s">
        <v>51</v>
      </c>
      <c r="Q24" s="134" t="s">
        <v>51</v>
      </c>
      <c r="R24" s="134" t="s">
        <v>51</v>
      </c>
      <c r="S24" s="134" t="s">
        <v>51</v>
      </c>
      <c r="T24" s="134" t="s">
        <v>51</v>
      </c>
      <c r="U24" s="134" t="s">
        <v>51</v>
      </c>
      <c r="V24" s="134" t="s">
        <v>51</v>
      </c>
      <c r="W24" s="134" t="s">
        <v>51</v>
      </c>
      <c r="X24" s="134" t="s">
        <v>51</v>
      </c>
      <c r="Y24" s="134" t="s">
        <v>51</v>
      </c>
      <c r="Z24" s="134" t="s">
        <v>51</v>
      </c>
      <c r="AA24" s="137" t="s">
        <v>51</v>
      </c>
      <c r="AB24" s="138"/>
    </row>
    <row r="25" spans="2:28" ht="16.5" customHeight="1">
      <c r="B25" s="175">
        <v>15</v>
      </c>
      <c r="C25" s="168" t="s">
        <v>65</v>
      </c>
      <c r="D25" s="21" t="s">
        <v>51</v>
      </c>
      <c r="E25" s="23" t="s">
        <v>51</v>
      </c>
      <c r="F25" s="25" t="s">
        <v>51</v>
      </c>
      <c r="G25" s="29" t="s">
        <v>51</v>
      </c>
      <c r="H25" s="27" t="s">
        <v>51</v>
      </c>
      <c r="I25" s="33" t="s">
        <v>52</v>
      </c>
      <c r="J25" s="23" t="s">
        <v>51</v>
      </c>
      <c r="K25" s="25" t="s">
        <v>52</v>
      </c>
      <c r="L25" s="29" t="s">
        <v>52</v>
      </c>
      <c r="M25" s="29" t="s">
        <v>51</v>
      </c>
      <c r="N25" s="29" t="s">
        <v>52</v>
      </c>
      <c r="O25" s="29" t="s">
        <v>51</v>
      </c>
      <c r="P25" s="29" t="s">
        <v>51</v>
      </c>
      <c r="Q25" s="29" t="s">
        <v>51</v>
      </c>
      <c r="R25" s="29" t="s">
        <v>51</v>
      </c>
      <c r="S25" s="29" t="s">
        <v>51</v>
      </c>
      <c r="T25" s="29" t="s">
        <v>51</v>
      </c>
      <c r="U25" s="29" t="s">
        <v>51</v>
      </c>
      <c r="V25" s="29" t="s">
        <v>51</v>
      </c>
      <c r="W25" s="29" t="s">
        <v>51</v>
      </c>
      <c r="X25" s="29" t="s">
        <v>51</v>
      </c>
      <c r="Y25" s="29" t="s">
        <v>51</v>
      </c>
      <c r="Z25" s="29" t="s">
        <v>51</v>
      </c>
      <c r="AA25" s="15" t="s">
        <v>51</v>
      </c>
      <c r="AB25" s="16"/>
    </row>
    <row r="26" spans="2:28" s="139" customFormat="1" ht="16.5" customHeight="1">
      <c r="B26" s="173">
        <v>16</v>
      </c>
      <c r="C26" s="167" t="s">
        <v>66</v>
      </c>
      <c r="D26" s="131" t="s">
        <v>51</v>
      </c>
      <c r="E26" s="132" t="s">
        <v>51</v>
      </c>
      <c r="F26" s="133" t="s">
        <v>51</v>
      </c>
      <c r="G26" s="134" t="s">
        <v>51</v>
      </c>
      <c r="H26" s="135" t="s">
        <v>51</v>
      </c>
      <c r="I26" s="136" t="s">
        <v>52</v>
      </c>
      <c r="J26" s="132" t="s">
        <v>51</v>
      </c>
      <c r="K26" s="133" t="s">
        <v>52</v>
      </c>
      <c r="L26" s="134" t="s">
        <v>51</v>
      </c>
      <c r="M26" s="134" t="s">
        <v>51</v>
      </c>
      <c r="N26" s="134" t="s">
        <v>51</v>
      </c>
      <c r="O26" s="134" t="s">
        <v>51</v>
      </c>
      <c r="P26" s="134" t="s">
        <v>51</v>
      </c>
      <c r="Q26" s="134" t="s">
        <v>51</v>
      </c>
      <c r="R26" s="134" t="s">
        <v>51</v>
      </c>
      <c r="S26" s="134" t="s">
        <v>51</v>
      </c>
      <c r="T26" s="134" t="s">
        <v>51</v>
      </c>
      <c r="U26" s="134" t="s">
        <v>51</v>
      </c>
      <c r="V26" s="134" t="s">
        <v>51</v>
      </c>
      <c r="W26" s="134" t="s">
        <v>51</v>
      </c>
      <c r="X26" s="134" t="s">
        <v>51</v>
      </c>
      <c r="Y26" s="134" t="s">
        <v>51</v>
      </c>
      <c r="Z26" s="134" t="s">
        <v>51</v>
      </c>
      <c r="AA26" s="137" t="s">
        <v>51</v>
      </c>
      <c r="AB26" s="138"/>
    </row>
    <row r="27" spans="2:28" ht="16.5" customHeight="1">
      <c r="B27" s="175">
        <v>17</v>
      </c>
      <c r="C27" s="168" t="s">
        <v>67</v>
      </c>
      <c r="D27" s="21" t="s">
        <v>51</v>
      </c>
      <c r="E27" s="23" t="s">
        <v>51</v>
      </c>
      <c r="F27" s="25" t="s">
        <v>51</v>
      </c>
      <c r="G27" s="29" t="s">
        <v>51</v>
      </c>
      <c r="H27" s="27" t="s">
        <v>51</v>
      </c>
      <c r="I27" s="33" t="s">
        <v>52</v>
      </c>
      <c r="J27" s="23" t="s">
        <v>51</v>
      </c>
      <c r="K27" s="25" t="s">
        <v>52</v>
      </c>
      <c r="L27" s="29" t="s">
        <v>51</v>
      </c>
      <c r="M27" s="29" t="s">
        <v>51</v>
      </c>
      <c r="N27" s="29" t="s">
        <v>51</v>
      </c>
      <c r="O27" s="29" t="s">
        <v>51</v>
      </c>
      <c r="P27" s="29" t="s">
        <v>51</v>
      </c>
      <c r="Q27" s="29" t="s">
        <v>51</v>
      </c>
      <c r="R27" s="29" t="s">
        <v>51</v>
      </c>
      <c r="S27" s="29" t="s">
        <v>51</v>
      </c>
      <c r="T27" s="29" t="s">
        <v>51</v>
      </c>
      <c r="U27" s="29" t="s">
        <v>51</v>
      </c>
      <c r="V27" s="29" t="s">
        <v>51</v>
      </c>
      <c r="W27" s="29" t="s">
        <v>51</v>
      </c>
      <c r="X27" s="29" t="s">
        <v>51</v>
      </c>
      <c r="Y27" s="29" t="s">
        <v>51</v>
      </c>
      <c r="Z27" s="29" t="s">
        <v>51</v>
      </c>
      <c r="AA27" s="15" t="s">
        <v>51</v>
      </c>
      <c r="AB27" s="17"/>
    </row>
    <row r="28" spans="2:28" s="139" customFormat="1" ht="16.5" customHeight="1">
      <c r="B28" s="173">
        <v>18</v>
      </c>
      <c r="C28" s="167" t="s">
        <v>68</v>
      </c>
      <c r="D28" s="131" t="s">
        <v>51</v>
      </c>
      <c r="E28" s="132" t="s">
        <v>51</v>
      </c>
      <c r="F28" s="133" t="s">
        <v>51</v>
      </c>
      <c r="G28" s="134" t="s">
        <v>51</v>
      </c>
      <c r="H28" s="135"/>
      <c r="I28" s="136" t="s">
        <v>52</v>
      </c>
      <c r="J28" s="132" t="s">
        <v>51</v>
      </c>
      <c r="K28" s="133" t="s">
        <v>52</v>
      </c>
      <c r="L28" s="134" t="s">
        <v>51</v>
      </c>
      <c r="M28" s="134" t="s">
        <v>51</v>
      </c>
      <c r="N28" s="134" t="s">
        <v>51</v>
      </c>
      <c r="O28" s="134" t="s">
        <v>51</v>
      </c>
      <c r="P28" s="134" t="s">
        <v>51</v>
      </c>
      <c r="Q28" s="134" t="s">
        <v>51</v>
      </c>
      <c r="R28" s="134" t="s">
        <v>51</v>
      </c>
      <c r="S28" s="134" t="s">
        <v>51</v>
      </c>
      <c r="T28" s="134" t="s">
        <v>51</v>
      </c>
      <c r="U28" s="134" t="s">
        <v>51</v>
      </c>
      <c r="V28" s="134" t="s">
        <v>51</v>
      </c>
      <c r="W28" s="134" t="s">
        <v>51</v>
      </c>
      <c r="X28" s="134" t="s">
        <v>51</v>
      </c>
      <c r="Y28" s="134" t="s">
        <v>51</v>
      </c>
      <c r="Z28" s="134" t="s">
        <v>51</v>
      </c>
      <c r="AA28" s="137" t="s">
        <v>51</v>
      </c>
      <c r="AB28" s="138"/>
    </row>
    <row r="29" spans="2:28" ht="16.5" customHeight="1">
      <c r="B29" s="175">
        <v>19</v>
      </c>
      <c r="C29" s="168" t="s">
        <v>69</v>
      </c>
      <c r="D29" s="21" t="s">
        <v>51</v>
      </c>
      <c r="E29" s="23" t="s">
        <v>51</v>
      </c>
      <c r="F29" s="25"/>
      <c r="G29" s="29" t="s">
        <v>51</v>
      </c>
      <c r="H29" s="27" t="s">
        <v>51</v>
      </c>
      <c r="I29" s="33" t="s">
        <v>52</v>
      </c>
      <c r="J29" s="23"/>
      <c r="K29" s="25" t="s">
        <v>52</v>
      </c>
      <c r="L29" s="29" t="s">
        <v>51</v>
      </c>
      <c r="M29" s="29" t="s">
        <v>51</v>
      </c>
      <c r="N29" s="29" t="s">
        <v>51</v>
      </c>
      <c r="O29" s="29" t="s">
        <v>51</v>
      </c>
      <c r="P29" s="29" t="s">
        <v>51</v>
      </c>
      <c r="Q29" s="29" t="s">
        <v>51</v>
      </c>
      <c r="R29" s="29" t="s">
        <v>51</v>
      </c>
      <c r="S29" s="29" t="s">
        <v>51</v>
      </c>
      <c r="T29" s="29" t="s">
        <v>51</v>
      </c>
      <c r="U29" s="29" t="s">
        <v>51</v>
      </c>
      <c r="V29" s="29" t="s">
        <v>51</v>
      </c>
      <c r="W29" s="29" t="s">
        <v>51</v>
      </c>
      <c r="X29" s="29" t="s">
        <v>51</v>
      </c>
      <c r="Y29" s="29" t="s">
        <v>51</v>
      </c>
      <c r="Z29" s="29" t="s">
        <v>51</v>
      </c>
      <c r="AA29" s="15" t="s">
        <v>51</v>
      </c>
      <c r="AB29" s="226" t="s">
        <v>149</v>
      </c>
    </row>
    <row r="30" spans="2:28" s="139" customFormat="1" ht="16.5" customHeight="1">
      <c r="B30" s="172">
        <v>20</v>
      </c>
      <c r="C30" s="167" t="s">
        <v>70</v>
      </c>
      <c r="D30" s="131" t="s">
        <v>51</v>
      </c>
      <c r="E30" s="132" t="s">
        <v>51</v>
      </c>
      <c r="F30" s="133" t="s">
        <v>51</v>
      </c>
      <c r="G30" s="134" t="s">
        <v>51</v>
      </c>
      <c r="H30" s="135" t="s">
        <v>51</v>
      </c>
      <c r="I30" s="136" t="s">
        <v>52</v>
      </c>
      <c r="J30" s="132" t="s">
        <v>51</v>
      </c>
      <c r="K30" s="133" t="s">
        <v>52</v>
      </c>
      <c r="L30" s="134" t="s">
        <v>51</v>
      </c>
      <c r="M30" s="134" t="s">
        <v>51</v>
      </c>
      <c r="N30" s="134" t="s">
        <v>51</v>
      </c>
      <c r="O30" s="134" t="s">
        <v>51</v>
      </c>
      <c r="P30" s="134" t="s">
        <v>51</v>
      </c>
      <c r="Q30" s="134" t="s">
        <v>51</v>
      </c>
      <c r="R30" s="134" t="s">
        <v>51</v>
      </c>
      <c r="S30" s="134" t="s">
        <v>51</v>
      </c>
      <c r="T30" s="134" t="s">
        <v>51</v>
      </c>
      <c r="U30" s="134" t="s">
        <v>51</v>
      </c>
      <c r="V30" s="134" t="s">
        <v>51</v>
      </c>
      <c r="W30" s="134" t="s">
        <v>51</v>
      </c>
      <c r="X30" s="134" t="s">
        <v>51</v>
      </c>
      <c r="Y30" s="134" t="s">
        <v>51</v>
      </c>
      <c r="Z30" s="134" t="s">
        <v>51</v>
      </c>
      <c r="AA30" s="137" t="s">
        <v>51</v>
      </c>
      <c r="AB30" s="227" t="s">
        <v>153</v>
      </c>
    </row>
    <row r="31" spans="2:28" ht="16.5" customHeight="1">
      <c r="B31" s="175">
        <v>21</v>
      </c>
      <c r="C31" s="168" t="s">
        <v>71</v>
      </c>
      <c r="D31" s="21" t="s">
        <v>51</v>
      </c>
      <c r="E31" s="23" t="s">
        <v>51</v>
      </c>
      <c r="F31" s="25" t="s">
        <v>51</v>
      </c>
      <c r="G31" s="29" t="s">
        <v>51</v>
      </c>
      <c r="H31" s="27" t="s">
        <v>51</v>
      </c>
      <c r="I31" s="33" t="s">
        <v>52</v>
      </c>
      <c r="J31" s="23" t="s">
        <v>51</v>
      </c>
      <c r="K31" s="25" t="s">
        <v>52</v>
      </c>
      <c r="L31" s="29" t="s">
        <v>51</v>
      </c>
      <c r="M31" s="29" t="s">
        <v>51</v>
      </c>
      <c r="N31" s="29" t="s">
        <v>51</v>
      </c>
      <c r="O31" s="29" t="s">
        <v>51</v>
      </c>
      <c r="P31" s="29" t="s">
        <v>51</v>
      </c>
      <c r="Q31" s="29" t="s">
        <v>51</v>
      </c>
      <c r="R31" s="29" t="s">
        <v>51</v>
      </c>
      <c r="S31" s="29" t="s">
        <v>51</v>
      </c>
      <c r="T31" s="29" t="s">
        <v>51</v>
      </c>
      <c r="U31" s="29" t="s">
        <v>51</v>
      </c>
      <c r="V31" s="29" t="s">
        <v>51</v>
      </c>
      <c r="W31" s="29" t="s">
        <v>51</v>
      </c>
      <c r="X31" s="29" t="s">
        <v>51</v>
      </c>
      <c r="Y31" s="29" t="s">
        <v>51</v>
      </c>
      <c r="Z31" s="29" t="s">
        <v>51</v>
      </c>
      <c r="AA31" s="15" t="s">
        <v>51</v>
      </c>
      <c r="AB31" s="16"/>
    </row>
    <row r="32" spans="2:28" s="139" customFormat="1" ht="16.5" customHeight="1">
      <c r="B32" s="173">
        <v>22</v>
      </c>
      <c r="C32" s="167" t="s">
        <v>72</v>
      </c>
      <c r="D32" s="131" t="s">
        <v>51</v>
      </c>
      <c r="E32" s="132" t="s">
        <v>51</v>
      </c>
      <c r="F32" s="133" t="s">
        <v>51</v>
      </c>
      <c r="G32" s="134" t="s">
        <v>51</v>
      </c>
      <c r="H32" s="135"/>
      <c r="I32" s="136" t="s">
        <v>52</v>
      </c>
      <c r="J32" s="132" t="s">
        <v>51</v>
      </c>
      <c r="K32" s="133" t="s">
        <v>52</v>
      </c>
      <c r="L32" s="134" t="s">
        <v>51</v>
      </c>
      <c r="M32" s="134" t="s">
        <v>51</v>
      </c>
      <c r="N32" s="134" t="s">
        <v>51</v>
      </c>
      <c r="O32" s="134" t="s">
        <v>51</v>
      </c>
      <c r="P32" s="134" t="s">
        <v>51</v>
      </c>
      <c r="Q32" s="134" t="s">
        <v>51</v>
      </c>
      <c r="R32" s="134" t="s">
        <v>51</v>
      </c>
      <c r="S32" s="134" t="s">
        <v>51</v>
      </c>
      <c r="T32" s="134" t="s">
        <v>51</v>
      </c>
      <c r="U32" s="134" t="s">
        <v>51</v>
      </c>
      <c r="V32" s="134" t="s">
        <v>51</v>
      </c>
      <c r="W32" s="134" t="s">
        <v>51</v>
      </c>
      <c r="X32" s="134" t="s">
        <v>51</v>
      </c>
      <c r="Y32" s="134" t="s">
        <v>51</v>
      </c>
      <c r="Z32" s="134" t="s">
        <v>51</v>
      </c>
      <c r="AA32" s="137" t="s">
        <v>51</v>
      </c>
      <c r="AB32" s="138"/>
    </row>
    <row r="33" spans="2:28" ht="16.5" customHeight="1">
      <c r="B33" s="175">
        <v>23</v>
      </c>
      <c r="C33" s="168" t="s">
        <v>73</v>
      </c>
      <c r="D33" s="21" t="s">
        <v>51</v>
      </c>
      <c r="E33" s="23" t="s">
        <v>51</v>
      </c>
      <c r="F33" s="25" t="s">
        <v>51</v>
      </c>
      <c r="G33" s="29" t="s">
        <v>51</v>
      </c>
      <c r="H33" s="27"/>
      <c r="I33" s="33" t="s">
        <v>52</v>
      </c>
      <c r="J33" s="23" t="s">
        <v>51</v>
      </c>
      <c r="K33" s="25" t="s">
        <v>52</v>
      </c>
      <c r="L33" s="29" t="s">
        <v>52</v>
      </c>
      <c r="M33" s="29" t="s">
        <v>51</v>
      </c>
      <c r="N33" s="29" t="s">
        <v>51</v>
      </c>
      <c r="O33" s="29" t="s">
        <v>51</v>
      </c>
      <c r="P33" s="29" t="s">
        <v>51</v>
      </c>
      <c r="Q33" s="29" t="s">
        <v>52</v>
      </c>
      <c r="R33" s="29" t="s">
        <v>51</v>
      </c>
      <c r="S33" s="29" t="s">
        <v>51</v>
      </c>
      <c r="T33" s="29" t="s">
        <v>51</v>
      </c>
      <c r="U33" s="29" t="s">
        <v>51</v>
      </c>
      <c r="V33" s="29" t="s">
        <v>51</v>
      </c>
      <c r="W33" s="29" t="s">
        <v>51</v>
      </c>
      <c r="X33" s="29" t="s">
        <v>51</v>
      </c>
      <c r="Y33" s="29" t="s">
        <v>51</v>
      </c>
      <c r="Z33" s="29" t="s">
        <v>51</v>
      </c>
      <c r="AA33" s="15" t="s">
        <v>51</v>
      </c>
      <c r="AB33" s="16"/>
    </row>
    <row r="34" spans="2:28" s="139" customFormat="1" ht="16.5" customHeight="1">
      <c r="B34" s="174">
        <v>24</v>
      </c>
      <c r="C34" s="167" t="s">
        <v>74</v>
      </c>
      <c r="D34" s="131"/>
      <c r="E34" s="132"/>
      <c r="F34" s="133"/>
      <c r="G34" s="134"/>
      <c r="H34" s="135"/>
      <c r="I34" s="136" t="s">
        <v>52</v>
      </c>
      <c r="J34" s="132" t="s">
        <v>51</v>
      </c>
      <c r="K34" s="133" t="s">
        <v>52</v>
      </c>
      <c r="L34" s="134" t="s">
        <v>51</v>
      </c>
      <c r="M34" s="134" t="s">
        <v>51</v>
      </c>
      <c r="N34" s="134" t="s">
        <v>51</v>
      </c>
      <c r="O34" s="134" t="s">
        <v>51</v>
      </c>
      <c r="P34" s="134" t="s">
        <v>51</v>
      </c>
      <c r="Q34" s="134" t="s">
        <v>51</v>
      </c>
      <c r="R34" s="134" t="s">
        <v>51</v>
      </c>
      <c r="S34" s="134" t="s">
        <v>51</v>
      </c>
      <c r="T34" s="134" t="s">
        <v>51</v>
      </c>
      <c r="U34" s="134" t="s">
        <v>51</v>
      </c>
      <c r="V34" s="134" t="s">
        <v>51</v>
      </c>
      <c r="W34" s="134" t="s">
        <v>51</v>
      </c>
      <c r="X34" s="134" t="s">
        <v>51</v>
      </c>
      <c r="Y34" s="134" t="s">
        <v>51</v>
      </c>
      <c r="Z34" s="134" t="s">
        <v>51</v>
      </c>
      <c r="AA34" s="137" t="s">
        <v>51</v>
      </c>
      <c r="AB34" s="138"/>
    </row>
    <row r="35" spans="2:28" ht="16.5" customHeight="1" thickBot="1">
      <c r="B35" s="176"/>
      <c r="C35" s="177" t="s">
        <v>0</v>
      </c>
      <c r="D35" s="140">
        <f aca="true" t="shared" si="0" ref="D35:AA35">COUNTIF(D11:D34,"○")</f>
        <v>0</v>
      </c>
      <c r="E35" s="141">
        <f t="shared" si="0"/>
        <v>0</v>
      </c>
      <c r="F35" s="142">
        <f t="shared" si="0"/>
        <v>0</v>
      </c>
      <c r="G35" s="143">
        <f t="shared" si="0"/>
        <v>0</v>
      </c>
      <c r="H35" s="144">
        <f t="shared" si="0"/>
        <v>0</v>
      </c>
      <c r="I35" s="145">
        <f t="shared" si="0"/>
        <v>23</v>
      </c>
      <c r="J35" s="141">
        <f t="shared" si="0"/>
        <v>1</v>
      </c>
      <c r="K35" s="142">
        <f t="shared" si="0"/>
        <v>22</v>
      </c>
      <c r="L35" s="143">
        <f t="shared" si="0"/>
        <v>3</v>
      </c>
      <c r="M35" s="143">
        <f t="shared" si="0"/>
        <v>0</v>
      </c>
      <c r="N35" s="143">
        <f t="shared" si="0"/>
        <v>2</v>
      </c>
      <c r="O35" s="143">
        <f t="shared" si="0"/>
        <v>0</v>
      </c>
      <c r="P35" s="143">
        <f t="shared" si="0"/>
        <v>0</v>
      </c>
      <c r="Q35" s="143">
        <f t="shared" si="0"/>
        <v>1</v>
      </c>
      <c r="R35" s="143">
        <f t="shared" si="0"/>
        <v>1</v>
      </c>
      <c r="S35" s="143">
        <f t="shared" si="0"/>
        <v>0</v>
      </c>
      <c r="T35" s="143">
        <f>COUNTIF(T11:T34,"○")</f>
        <v>0</v>
      </c>
      <c r="U35" s="143">
        <f>COUNTIF(U11:U34,"○")</f>
        <v>0</v>
      </c>
      <c r="V35" s="143">
        <f>COUNTIF(V11:V34,"○")</f>
        <v>0</v>
      </c>
      <c r="W35" s="143">
        <f t="shared" si="0"/>
        <v>2</v>
      </c>
      <c r="X35" s="143">
        <f t="shared" si="0"/>
        <v>0</v>
      </c>
      <c r="Y35" s="143">
        <f t="shared" si="0"/>
        <v>1</v>
      </c>
      <c r="Z35" s="143">
        <f t="shared" si="0"/>
        <v>0</v>
      </c>
      <c r="AA35" s="146">
        <f t="shared" si="0"/>
        <v>1</v>
      </c>
      <c r="AB35" s="147">
        <f>COUNTA(AB11:AB34)</f>
        <v>2</v>
      </c>
    </row>
    <row r="36" spans="3:28" ht="13.5">
      <c r="C36" s="12" t="s">
        <v>11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3:28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3:28" ht="13.5">
      <c r="C38" s="103"/>
      <c r="D38" s="104" t="s">
        <v>44</v>
      </c>
      <c r="E38" s="78" t="s">
        <v>45</v>
      </c>
      <c r="F38" s="10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3:28" ht="13.5">
      <c r="C39" s="103"/>
      <c r="D39" s="78"/>
      <c r="E39" s="78" t="s">
        <v>46</v>
      </c>
      <c r="F39" s="7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3:28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3:28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3:28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3:28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3:28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3:28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3:28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3:28" ht="13.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3:28" ht="13.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3:28" ht="13.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3:28" ht="13.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3:28" ht="13.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3:28" ht="13.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3:28" ht="13.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3:28" ht="13.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3:28" ht="13.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3:28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3:28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3:28" ht="13.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3:28" ht="13.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3:28" ht="13.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3:28" ht="13.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3:28" ht="13.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3:28" ht="13.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3:28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3:28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3:28" ht="13.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3:28" ht="13.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3:28" ht="13.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3:28" ht="13.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3:28" ht="13.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3:28" ht="13.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3:28" ht="13.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3:28" ht="13.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3:28" ht="13.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3:28" ht="13.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3:28" ht="13.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3:28" ht="13.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3:28" ht="13.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3:28" ht="13.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3:28" ht="13.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3:28" ht="13.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3:28" ht="13.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3:28" ht="13.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3:28" ht="13.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3:28" ht="13.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3:28" ht="13.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3:28" ht="13.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3:28" ht="13.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3:28" ht="13.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3:28" ht="13.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3:28" ht="13.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3:28" ht="13.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3:28" ht="13.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3:28" ht="13.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3:28" ht="13.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3:28" ht="13.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3:28" ht="13.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3:28" ht="13.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3:28" ht="13.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3:28" ht="13.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3:28" ht="13.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3:28" ht="13.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3:28" ht="13.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3:28" ht="13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3:28" ht="13.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3:28" ht="13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3:28" ht="13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3:28" ht="13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3:28" ht="13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3:28" ht="13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3:28" ht="13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3:28" ht="13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3:28" ht="13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3:28" ht="13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3:28" ht="13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3:28" ht="13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3:28" ht="13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3:28" ht="13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3:28" ht="13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3:28" ht="13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3:28" ht="13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3:28" ht="13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3:28" ht="13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13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13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13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3:28" ht="13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3:28" ht="13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3:28" ht="13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3:28" ht="13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3:28" ht="13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3:28" ht="13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3:28" ht="13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3:28" ht="13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3:28" ht="13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3:28" ht="13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3:28" ht="13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3:28" ht="13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3:28" ht="13.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3:28" ht="13.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3:28" ht="13.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3:28" ht="13.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3:28" ht="13.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3:28" ht="13.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3:28" ht="13.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3:28" ht="13.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3:28" ht="13.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3:28" ht="13.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3:28" ht="13.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3:28" ht="13.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3:28" ht="13.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3:28" ht="13.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3:28" ht="13.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3:28" ht="13.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3:28" ht="13.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3:28" ht="13.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3:28" ht="13.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3:28" ht="13.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3:28" ht="13.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3:28" ht="13.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3:28" ht="13.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3:28" ht="13.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3:28" ht="13.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3:28" ht="13.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3:28" ht="13.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3:28" ht="13.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3:28" ht="13.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3:28" ht="13.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3:28" ht="13.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3:28" ht="13.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3:28" ht="13.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3:28" ht="13.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3:28" ht="13.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3:28" ht="13.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3:28" ht="13.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3:28" ht="13.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3:28" ht="13.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3:28" ht="13.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3:28" ht="13.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3:28" ht="13.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3:28" ht="13.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3:28" ht="13.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3:28" ht="13.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3:28" ht="13.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3:28" ht="13.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3:28" ht="13.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3:28" ht="13.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3:28" ht="13.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3:28" ht="13.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3:28" ht="13.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3:28" ht="13.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3:28" ht="13.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3:28" ht="13.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3:28" ht="13.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3:28" ht="13.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3:28" ht="13.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3:28" ht="13.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3:28" ht="13.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3:28" ht="13.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3:28" ht="13.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3:28" ht="13.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3:28" ht="13.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3:28" ht="13.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3:28" ht="13.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3:28" ht="13.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3:28" ht="13.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3:28" ht="13.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3:28" ht="13.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3:28" ht="13.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3:28" ht="13.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3:28" ht="13.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3:28" ht="13.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3:28" ht="13.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3:28" ht="13.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3:28" ht="13.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3:28" ht="13.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3:28" ht="13.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3:28" ht="13.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3:28" ht="13.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3:28" ht="13.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3:28" ht="13.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3:28" ht="13.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3:28" ht="13.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3:28" ht="13.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3:28" ht="13.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3:28" ht="13.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3:28" ht="13.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3:28" ht="13.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3:28" ht="13.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3:28" ht="13.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3:28" ht="13.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3:28" ht="13.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3:28" ht="13.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3:28" ht="13.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3:28" ht="13.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3:28" ht="13.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3:28" ht="13.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3:28" ht="13.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3:28" ht="13.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3:28" ht="13.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3:28" ht="13.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3:28" ht="13.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3:28" ht="13.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3:28" ht="13.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3:28" ht="13.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3:28" ht="13.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3:28" ht="13.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3:28" ht="13.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3:28" ht="13.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3:28" ht="13.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3:28" ht="13.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3:28" ht="13.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3:28" ht="13.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3:28" ht="13.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3:28" ht="13.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3:28" ht="13.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3:28" ht="13.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3:28" ht="13.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3:28" ht="13.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3:28" ht="13.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3:28" ht="13.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3:28" ht="13.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3:28" ht="13.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3:28" ht="13.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3:28" ht="13.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3:28" ht="13.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3:28" ht="13.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3:28" ht="13.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3:28" ht="13.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3:28" ht="13.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3:28" ht="13.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3:28" ht="13.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3:28" ht="13.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3:28" ht="13.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3:28" ht="13.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3:28" ht="13.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3:28" ht="13.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3:28" ht="13.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3:28" ht="13.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3:28" ht="13.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3:28" ht="13.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3:28" ht="13.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3:28" ht="13.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3:28" ht="13.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3:28" ht="13.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3:28" ht="13.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3:28" ht="13.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3:28" ht="13.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3:28" ht="13.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3:28" ht="13.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3:28" ht="13.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3:28" ht="13.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3:28" ht="13.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3:28" ht="13.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3:28" ht="13.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3:28" ht="13.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3:28" ht="13.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3:28" ht="13.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3:28" ht="13.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3:28" ht="13.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3:28" ht="13.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3:28" ht="13.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3:28" ht="13.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3:28" ht="13.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3:28" ht="13.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3:28" ht="13.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3:28" ht="13.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3:28" ht="13.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3:28" ht="13.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3:28" ht="13.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3:28" ht="13.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3:28" ht="13.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3:28" ht="13.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3:28" ht="13.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3:28" ht="13.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3:28" ht="13.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3:28" ht="13.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3:28" ht="13.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3:28" ht="13.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3:28" ht="13.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3:28" ht="13.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3:28" ht="13.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3:28" ht="13.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3:28" ht="13.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3:28" ht="13.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3:28" ht="13.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3:28" ht="13.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3:28" ht="13.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3:28" ht="13.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3:28" ht="13.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3:28" ht="13.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3:28" ht="13.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3:28" ht="13.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3:28" ht="13.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3:28" ht="13.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3:28" ht="13.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3:28" ht="13.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3:28" ht="13.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3:28" ht="13.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3:28" ht="13.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3:28" ht="13.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3:28" ht="13.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3:28" ht="13.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3:28" ht="13.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3:28" ht="13.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3:28" ht="13.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3:28" ht="13.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3:28" ht="13.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3:28" ht="13.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3:28" ht="13.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3:28" ht="13.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3:28" ht="13.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3:28" ht="13.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3:28" ht="13.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3:28" ht="13.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3:28" ht="13.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3:28" ht="13.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3:28" ht="13.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3:28" ht="13.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3:28" ht="13.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3:28" ht="13.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3:28" ht="13.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3:28" ht="13.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3:28" ht="13.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3:28" ht="13.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3:28" ht="13.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3:28" ht="13.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3:28" ht="13.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3:28" ht="13.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3:28" ht="13.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3:28" ht="13.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3:28" ht="13.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3:28" ht="13.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3:28" ht="13.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3:28" ht="13.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3:28" ht="13.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3:28" ht="13.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3:28" ht="13.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3:28" ht="13.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3:28" ht="13.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3:28" ht="13.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3:28" ht="13.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3:28" ht="13.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3:28" ht="13.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3:28" ht="13.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3:28" ht="13.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3:28" ht="13.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3:28" ht="13.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3:28" ht="13.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3:28" ht="13.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3:28" ht="13.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3:28" ht="13.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3:28" ht="13.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3:28" ht="13.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3:28" ht="13.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3:28" ht="13.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3:28" ht="13.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3:28" ht="13.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3:28" ht="13.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3:28" ht="13.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3:28" ht="13.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3:28" ht="13.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3:28" ht="13.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3:28" ht="13.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3:28" ht="13.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3:28" ht="13.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3:28" ht="13.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3:28" ht="13.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3:28" ht="13.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3:28" ht="13.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3:28" ht="13.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3:28" ht="13.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3:28" ht="13.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3:28" ht="13.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3:28" ht="13.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3:28" ht="13.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3:28" ht="13.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3:28" ht="13.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3:28" ht="13.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3:28" ht="13.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3:28" ht="13.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3:28" ht="13.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3:28" ht="13.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3:28" ht="13.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3:28" ht="13.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3:28" ht="13.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3:28" ht="13.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3:28" ht="13.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3:28" ht="13.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3:28" ht="13.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3:28" ht="13.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3:28" ht="13.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3:28" ht="13.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3:28" ht="13.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3:28" ht="13.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3:28" ht="13.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3:28" ht="13.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3:28" ht="13.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3:28" ht="13.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3:28" ht="13.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3:28" ht="13.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3:28" ht="13.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3:28" ht="13.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3:28" ht="13.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3:28" ht="13.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3:28" ht="13.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3:28" ht="13.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3:28" ht="13.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3:28" ht="13.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3:28" ht="13.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3:28" ht="13.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3:28" ht="13.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3:28" ht="13.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3:28" ht="13.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3:28" ht="13.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3:28" ht="13.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3:28" ht="13.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3:28" ht="13.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3:28" ht="13.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3:28" ht="13.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3:28" ht="13.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3:28" ht="13.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3:28" ht="13.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3:28" ht="13.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3:28" ht="13.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3:28" ht="13.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3:28" ht="13.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3:28" ht="13.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3:28" ht="13.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3:28" ht="13.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3:28" ht="13.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3:28" ht="13.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3:28" ht="13.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3:28" ht="13.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3:28" ht="13.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3:28" ht="13.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3:28" ht="13.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3:28" ht="13.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3:28" ht="13.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3:28" ht="13.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3:28" ht="13.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3:28" ht="13.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3:28" ht="13.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3:28" ht="13.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3:28" ht="13.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3:28" ht="13.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3:28" ht="13.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3:28" ht="13.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3:28" ht="13.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3:28" ht="13.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3:28" ht="13.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3:28" ht="13.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3:28" ht="13.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3:28" ht="13.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3:28" ht="13.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3:28" ht="13.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3:28" ht="13.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3:28" ht="13.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3:28" ht="13.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3:28" ht="13.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3:28" ht="13.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3:28" ht="13.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3:28" ht="13.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3:28" ht="13.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3:28" ht="13.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3:28" ht="13.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3:28" ht="13.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3:28" ht="13.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3:28" ht="13.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3:28" ht="13.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3:28" ht="13.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3:28" ht="13.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3:28" ht="13.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3:28" ht="13.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3:28" ht="13.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3:28" ht="13.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3:28" ht="13.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3:28" ht="13.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3:28" ht="13.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3:28" ht="13.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3:28" ht="13.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3:28" ht="13.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3:28" ht="13.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3:28" ht="13.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3:28" ht="13.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3:28" ht="13.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3:28" ht="13.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3:28" ht="13.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3:28" ht="13.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3:28" ht="13.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3:28" ht="13.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3:28" ht="13.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3:28" ht="13.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3:28" ht="13.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3:28" ht="13.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3:28" ht="13.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3:28" ht="13.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3:28" ht="13.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3:28" ht="13.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3:28" ht="13.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3:28" ht="13.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3:28" ht="13.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3:28" ht="13.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3:28" ht="13.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3:28" ht="13.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3:28" ht="13.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3:28" ht="13.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3:28" ht="13.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3:28" ht="13.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3:28" ht="13.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3:28" ht="13.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3:28" ht="13.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3:28" ht="13.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3:28" ht="13.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3:28" ht="13.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3:28" ht="13.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3:28" ht="13.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3:28" ht="13.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3:28" ht="13.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3:28" ht="13.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3:28" ht="13.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3:28" ht="13.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3:28" ht="13.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3:28" ht="13.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3:28" ht="13.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3:28" ht="13.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3:28" ht="13.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3:28" ht="13.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3:28" ht="13.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3:28" ht="13.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3:28" ht="13.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3:28" ht="13.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3:28" ht="13.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3:28" ht="13.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3:28" ht="13.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3:28" ht="13.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3:28" ht="13.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3:28" ht="13.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3:28" ht="13.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3:28" ht="13.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3:28" ht="13.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3:28" ht="13.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3:28" ht="13.5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3:28" ht="13.5"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3:28" ht="13.5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3:28" ht="13.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spans="3:28" ht="13.5"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spans="3:28" ht="13.5"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3:28" ht="13.5"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3:28" ht="13.5"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spans="3:28" ht="13.5"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spans="3:28" ht="13.5"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spans="3:28" ht="13.5"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spans="3:28" ht="13.5"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spans="3:28" ht="13.5"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spans="3:28" ht="13.5"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spans="3:28" ht="13.5"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spans="3:28" ht="13.5"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spans="3:28" ht="13.5"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spans="3:28" ht="13.5"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spans="3:28" ht="13.5"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spans="3:28" ht="13.5"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spans="3:28" ht="13.5"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spans="3:28" ht="13.5"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spans="3:28" ht="13.5"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spans="3:28" ht="13.5"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spans="3:28" ht="13.5"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spans="3:28" ht="13.5"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spans="3:28" ht="13.5"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spans="3:28" ht="13.5"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spans="3:28" ht="13.5"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3:28" ht="13.5"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spans="3:28" ht="13.5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 spans="3:28" ht="13.5"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 spans="3:28" ht="13.5"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 spans="3:28" ht="13.5"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 spans="3:28" ht="13.5"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 spans="3:28" ht="13.5"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spans="3:28" ht="13.5"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 spans="3:28" ht="13.5"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 spans="3:28" ht="13.5"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 spans="3:28" ht="13.5"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 spans="3:28" ht="13.5"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 spans="3:28" ht="13.5"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 spans="3:28" ht="13.5"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 spans="3:28" ht="13.5"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 spans="3:28" ht="13.5"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 spans="3:28" ht="13.5"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 spans="3:28" ht="13.5"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spans="3:28" ht="13.5"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 spans="3:28" ht="13.5"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 spans="3:28" ht="13.5"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 spans="3:28" ht="13.5"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 spans="3:28" ht="13.5"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 spans="3:28" ht="13.5"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 spans="3:28" ht="13.5"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 spans="3:28" ht="13.5"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 spans="3:28" ht="13.5"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 spans="3:28" ht="13.5"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 spans="3:28" ht="13.5"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 spans="3:28" ht="13.5"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 spans="3:28" ht="13.5"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 spans="3:28" ht="13.5"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 spans="3:28" ht="13.5"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 spans="3:28" ht="13.5"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 spans="3:28" ht="13.5"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 spans="3:28" ht="13.5"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spans="3:28" ht="13.5"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 spans="3:28" ht="13.5"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 spans="3:28" ht="13.5"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 spans="3:28" ht="13.5"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 spans="3:28" ht="13.5"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 spans="3:28" ht="13.5"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 spans="3:28" ht="13.5"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 spans="3:28" ht="13.5"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 spans="3:28" ht="13.5"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 spans="3:28" ht="13.5"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 spans="3:28" ht="13.5"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 spans="3:28" ht="13.5"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 spans="3:28" ht="13.5"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 spans="3:28" ht="13.5"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 spans="3:28" ht="13.5"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 spans="3:28" ht="13.5"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 spans="3:28" ht="13.5"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 spans="3:28" ht="13.5"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 spans="3:28" ht="13.5"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 spans="3:28" ht="13.5"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 spans="3:28" ht="13.5"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 spans="3:28" ht="13.5"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 spans="3:28" ht="13.5"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 spans="3:28" ht="13.5"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 spans="3:28" ht="13.5"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 spans="3:28" ht="13.5"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spans="3:28" ht="13.5"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 spans="3:28" ht="13.5"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spans="3:28" ht="13.5"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spans="3:28" ht="13.5"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spans="3:28" ht="13.5"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spans="3:28" ht="13.5"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spans="3:28" ht="13.5"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 spans="3:28" ht="13.5"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 spans="3:28" ht="13.5"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 spans="3:28" ht="13.5"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 spans="3:28" ht="13.5"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 spans="3:28" ht="13.5"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 spans="3:28" ht="13.5"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 spans="3:28" ht="13.5"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 spans="3:28" ht="13.5"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 spans="3:28" ht="13.5"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 spans="3:28" ht="13.5"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 spans="3:28" ht="13.5"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 spans="3:28" ht="13.5"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spans="3:28" ht="13.5"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 spans="3:28" ht="13.5"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spans="3:28" ht="13.5"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spans="3:28" ht="13.5"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spans="3:28" ht="13.5"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spans="3:28" ht="13.5"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spans="3:28" ht="13.5"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 spans="3:28" ht="13.5"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 spans="3:28" ht="13.5"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 spans="3:28" ht="13.5"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 spans="3:28" ht="13.5"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spans="3:28" ht="13.5"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 spans="3:28" ht="13.5"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spans="3:28" ht="13.5"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spans="3:28" ht="13.5"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spans="3:28" ht="13.5"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spans="3:28" ht="13.5"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spans="3:28" ht="13.5"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 spans="3:28" ht="13.5"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 spans="3:28" ht="13.5"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 spans="3:28" ht="13.5"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 spans="3:28" ht="13.5"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 spans="3:28" ht="13.5"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 spans="3:28" ht="13.5"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spans="3:28" ht="13.5"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 spans="3:28" ht="13.5"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 spans="3:28" ht="13.5"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 spans="3:28" ht="13.5"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 spans="3:28" ht="13.5"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 spans="3:28" ht="13.5"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 spans="3:28" ht="13.5"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 spans="3:28" ht="13.5"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 spans="3:28" ht="13.5"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 spans="3:28" ht="13.5"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 spans="3:28" ht="13.5"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 spans="3:28" ht="13.5"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 spans="3:28" ht="13.5"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 spans="3:28" ht="13.5"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 spans="3:28" ht="13.5"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 spans="3:28" ht="13.5"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 spans="3:28" ht="13.5"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 spans="3:28" ht="13.5"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 spans="3:28" ht="13.5"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 spans="3:28" ht="13.5"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 spans="3:28" ht="13.5"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 spans="3:28" ht="13.5"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 spans="3:28" ht="13.5"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 spans="3:28" ht="13.5"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 spans="3:28" ht="13.5"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 spans="3:28" ht="13.5"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 spans="3:28" ht="13.5"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 spans="3:28" ht="13.5"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 spans="3:28" ht="13.5"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 spans="3:28" ht="13.5"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 spans="3:28" ht="13.5"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 spans="3:28" ht="13.5"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 spans="3:28" ht="13.5"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 spans="3:28" ht="13.5"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 spans="3:28" ht="13.5"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 spans="3:28" ht="13.5"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spans="3:28" ht="13.5"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 spans="3:28" ht="13.5"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 spans="3:28" ht="13.5"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 spans="3:28" ht="13.5"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 spans="3:28" ht="13.5"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 spans="3:28" ht="13.5"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 spans="3:28" ht="13.5"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 spans="3:28" ht="13.5"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 spans="3:28" ht="13.5"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spans="3:28" ht="13.5"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spans="3:28" ht="13.5"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 spans="3:28" ht="13.5"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 spans="3:28" ht="13.5"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 spans="3:28" ht="13.5"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 spans="3:28" ht="13.5"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 spans="3:28" ht="13.5"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spans="3:28" ht="13.5"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spans="3:28" ht="13.5"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 spans="3:28" ht="13.5"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spans="3:28" ht="13.5"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 spans="3:28" ht="13.5"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spans="3:28" ht="13.5"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 spans="3:28" ht="13.5"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 spans="3:28" ht="13.5"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 spans="3:28" ht="13.5"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 spans="3:28" ht="13.5"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 spans="3:28" ht="13.5"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 spans="3:28" ht="13.5"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 spans="3:28" ht="13.5"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 spans="3:28" ht="13.5"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 spans="3:28" ht="13.5"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 spans="3:28" ht="13.5"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 spans="3:28" ht="13.5"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 spans="3:28" ht="13.5"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 spans="3:28" ht="13.5"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 spans="3:28" ht="13.5"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 spans="3:28" ht="13.5"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 spans="3:28" ht="13.5"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 spans="3:28" ht="13.5"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 spans="3:28" ht="13.5"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 spans="3:28" ht="13.5"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 spans="3:28" ht="13.5"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 spans="3:28" ht="13.5"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 spans="3:28" ht="13.5"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 spans="3:28" ht="13.5"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 spans="3:28" ht="13.5"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 spans="3:28" ht="13.5"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 spans="3:28" ht="13.5"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 spans="3:28" ht="13.5"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 spans="3:28" ht="13.5"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 spans="3:28" ht="13.5"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 spans="3:28" ht="13.5"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 spans="3:28" ht="13.5"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 spans="3:28" ht="13.5"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 spans="3:28" ht="13.5"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 spans="3:28" ht="13.5"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 spans="3:28" ht="13.5"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 spans="3:28" ht="13.5"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 spans="3:28" ht="13.5"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 spans="3:28" ht="13.5"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 spans="3:28" ht="13.5"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 spans="3:28" ht="13.5"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 spans="3:28" ht="13.5"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 spans="3:28" ht="13.5"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 spans="3:28" ht="13.5"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 spans="3:28" ht="13.5"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 spans="3:28" ht="13.5"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 spans="3:28" ht="13.5"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 spans="3:28" ht="13.5"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 spans="3:28" ht="13.5"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 spans="3:28" ht="13.5"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 spans="3:28" ht="13.5"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 spans="3:28" ht="13.5"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 spans="3:28" ht="13.5"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 spans="3:28" ht="13.5"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 spans="3:28" ht="13.5"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 spans="3:28" ht="13.5"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 spans="3:28" ht="13.5"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 spans="3:28" ht="13.5"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 spans="3:28" ht="13.5"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 spans="3:28" ht="13.5"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 spans="3:28" ht="13.5"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 spans="3:28" ht="13.5"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 spans="3:28" ht="13.5"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 spans="3:28" ht="13.5"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 spans="3:28" ht="13.5"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 spans="3:28" ht="13.5"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 spans="3:28" ht="13.5"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 spans="3:28" ht="13.5"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 spans="3:28" ht="13.5"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 spans="3:28" ht="13.5"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 spans="3:28" ht="13.5"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 spans="3:28" ht="13.5"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 spans="3:28" ht="13.5"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 spans="3:28" ht="13.5"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 spans="3:28" ht="13.5"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 spans="3:28" ht="13.5"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 spans="3:28" ht="13.5"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 spans="3:28" ht="13.5"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 spans="3:28" ht="13.5"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 spans="3:28" ht="13.5"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 spans="3:28" ht="13.5"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 spans="3:28" ht="13.5"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 spans="3:28" ht="13.5"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 spans="3:28" ht="13.5"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 spans="3:28" ht="13.5"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 spans="3:28" ht="13.5"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 spans="3:28" ht="13.5"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 spans="3:28" ht="13.5"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 spans="3:28" ht="13.5"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 spans="3:28" ht="13.5"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 spans="3:28" ht="13.5"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 spans="3:28" ht="13.5"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 spans="3:28" ht="13.5"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 spans="3:28" ht="13.5"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 spans="3:28" ht="13.5"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 spans="3:28" ht="13.5"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 spans="3:28" ht="13.5"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 spans="3:28" ht="13.5"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 spans="3:28" ht="13.5"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 spans="3:28" ht="13.5"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 spans="3:28" ht="13.5"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 spans="3:28" ht="13.5"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 spans="3:28" ht="13.5"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 spans="3:28" ht="13.5"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 spans="3:28" ht="13.5"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 spans="3:28" ht="13.5"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 spans="3:28" ht="13.5"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 spans="3:28" ht="13.5"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 spans="3:28" ht="13.5"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 spans="3:28" ht="13.5"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 spans="3:28" ht="13.5"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 spans="3:28" ht="13.5"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 spans="3:28" ht="13.5"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 spans="3:28" ht="13.5"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 spans="3:28" ht="13.5"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 spans="3:28" ht="13.5"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 spans="3:28" ht="13.5"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 spans="3:28" ht="13.5"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 spans="3:28" ht="13.5"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 spans="3:28" ht="13.5"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 spans="3:28" ht="13.5"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 spans="3:28" ht="13.5"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 spans="3:28" ht="13.5"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 spans="3:28" ht="13.5"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 spans="3:28" ht="13.5"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 spans="3:28" ht="13.5"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 spans="3:28" ht="13.5"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 spans="3:28" ht="13.5"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 spans="3:28" ht="13.5"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 spans="3:28" ht="13.5"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 spans="3:28" ht="13.5"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 spans="3:28" ht="13.5"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 spans="3:28" ht="13.5"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 spans="3:28" ht="13.5"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 spans="3:28" ht="13.5"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 spans="3:28" ht="13.5"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 spans="3:28" ht="13.5"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 spans="3:28" ht="13.5"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 spans="3:28" ht="13.5"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 spans="3:28" ht="13.5"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 spans="3:28" ht="13.5"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 spans="3:28" ht="13.5"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 spans="3:28" ht="13.5"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 spans="3:28" ht="13.5"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 spans="3:28" ht="13.5"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 spans="3:28" ht="13.5"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 spans="3:28" ht="13.5"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 spans="3:28" ht="13.5"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 spans="3:28" ht="13.5"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 spans="3:28" ht="13.5"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 spans="3:28" ht="13.5"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 spans="3:28" ht="13.5"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 spans="3:28" ht="13.5"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 spans="3:28" ht="13.5"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 spans="3:28" ht="13.5"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 spans="3:28" ht="13.5"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 spans="3:28" ht="13.5"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 spans="3:28" ht="13.5"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 spans="3:28" ht="13.5"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 spans="3:28" ht="13.5"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 spans="3:28" ht="13.5"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 spans="3:28" ht="13.5"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 spans="3:28" ht="13.5"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 spans="3:28" ht="13.5"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 spans="3:28" ht="13.5"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 spans="3:28" ht="13.5"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 spans="3:28" ht="13.5"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 spans="3:28" ht="13.5"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 spans="3:28" ht="13.5"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 spans="3:28" ht="13.5"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 spans="3:28" ht="13.5"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 spans="3:28" ht="13.5"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 spans="3:28" ht="13.5"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 spans="3:28" ht="13.5"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 spans="3:28" ht="13.5"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 spans="3:28" ht="13.5"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 spans="3:28" ht="13.5"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 spans="3:28" ht="13.5"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 spans="3:28" ht="13.5"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 spans="3:28" ht="13.5"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 spans="3:28" ht="13.5"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 spans="3:28" ht="13.5"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 spans="3:28" ht="13.5"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 spans="3:28" ht="13.5"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 spans="3:28" ht="13.5"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 spans="3:28" ht="13.5"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 spans="3:28" ht="13.5"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 spans="3:28" ht="13.5"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 spans="3:28" ht="13.5"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 spans="3:28" ht="13.5"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 spans="3:28" ht="13.5"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 spans="3:28" ht="13.5"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 spans="3:28" ht="13.5"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 spans="3:28" ht="13.5"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 spans="3:28" ht="13.5"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 spans="3:28" ht="13.5"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  <row r="970" spans="3:28" ht="13.5"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</row>
    <row r="971" spans="3:28" ht="13.5"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</row>
    <row r="972" spans="3:28" ht="13.5"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</row>
    <row r="973" spans="3:28" ht="13.5"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</row>
    <row r="974" spans="3:28" ht="13.5"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</row>
    <row r="975" spans="3:28" ht="13.5"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</row>
    <row r="976" spans="3:28" ht="13.5"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</row>
    <row r="977" spans="3:28" ht="13.5"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</row>
    <row r="978" spans="3:28" ht="13.5"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</row>
    <row r="979" spans="3:28" ht="13.5"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</row>
    <row r="980" spans="3:28" ht="13.5"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</row>
    <row r="981" spans="3:28" ht="13.5"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</row>
    <row r="982" spans="3:28" ht="13.5"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</row>
    <row r="983" spans="3:28" ht="13.5"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</row>
    <row r="984" spans="3:28" ht="13.5"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</row>
    <row r="985" spans="3:28" ht="13.5"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</row>
    <row r="986" spans="3:28" ht="13.5"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</row>
    <row r="987" spans="3:28" ht="13.5"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</row>
    <row r="988" spans="3:28" ht="13.5"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</row>
    <row r="989" spans="3:28" ht="13.5"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</row>
    <row r="990" spans="3:28" ht="13.5"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</row>
    <row r="991" spans="3:28" ht="13.5"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</row>
    <row r="992" spans="3:28" ht="13.5"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</row>
    <row r="993" spans="3:28" ht="13.5"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</row>
    <row r="994" spans="3:28" ht="13.5"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</row>
    <row r="995" spans="3:28" ht="13.5"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</row>
    <row r="996" spans="3:28" ht="13.5"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</row>
    <row r="997" spans="3:28" ht="13.5"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</row>
    <row r="998" spans="3:28" ht="13.5"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</row>
    <row r="999" spans="3:28" ht="13.5"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</row>
    <row r="1000" spans="3:28" ht="13.5"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</row>
    <row r="1001" spans="3:28" ht="13.5"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</row>
    <row r="1002" spans="3:28" ht="13.5"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</row>
    <row r="1003" spans="3:28" ht="13.5"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</row>
    <row r="1004" spans="3:28" ht="13.5"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</row>
    <row r="1005" spans="3:28" ht="13.5"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</row>
    <row r="1006" spans="3:28" ht="13.5"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</row>
    <row r="1007" spans="3:28" ht="13.5"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</row>
    <row r="1008" spans="3:28" ht="13.5"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</row>
    <row r="1009" spans="3:28" ht="13.5"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</row>
    <row r="1010" spans="3:28" ht="13.5"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</row>
    <row r="1011" spans="3:28" ht="13.5"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</row>
    <row r="1012" spans="3:28" ht="13.5"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</row>
    <row r="1013" spans="3:28" ht="13.5"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</row>
    <row r="1014" spans="3:28" ht="13.5"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</row>
    <row r="1015" spans="3:28" ht="13.5"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</row>
    <row r="1016" spans="3:28" ht="13.5"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</row>
    <row r="1017" spans="3:28" ht="13.5"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</row>
    <row r="1018" spans="3:28" ht="13.5"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</row>
    <row r="1019" spans="3:28" ht="13.5"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</row>
    <row r="1020" spans="3:28" ht="13.5"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</row>
    <row r="1021" spans="3:28" ht="13.5"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</row>
    <row r="1022" spans="3:28" ht="13.5"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</row>
    <row r="1023" spans="3:28" ht="13.5"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</row>
    <row r="1024" spans="3:28" ht="13.5"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</row>
    <row r="1025" spans="3:28" ht="13.5"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</row>
    <row r="1026" spans="3:28" ht="13.5"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</row>
    <row r="1027" spans="3:28" ht="13.5"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</row>
    <row r="1028" spans="3:28" ht="13.5"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</row>
    <row r="1029" spans="3:28" ht="13.5"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</row>
    <row r="1030" spans="3:28" ht="13.5"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</row>
    <row r="1031" spans="3:28" ht="13.5"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</row>
    <row r="1032" spans="3:28" ht="13.5"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</row>
    <row r="1033" spans="3:28" ht="13.5"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</row>
    <row r="1034" spans="3:28" ht="13.5"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</row>
    <row r="1035" spans="3:28" ht="13.5"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</row>
    <row r="1036" spans="3:28" ht="13.5"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</row>
    <row r="1037" spans="3:28" ht="13.5"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</row>
    <row r="1038" spans="3:28" ht="13.5"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</row>
    <row r="1039" spans="3:28" ht="13.5"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</row>
    <row r="1040" spans="3:28" ht="13.5"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</row>
    <row r="1041" spans="3:28" ht="13.5"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</row>
    <row r="1042" spans="3:28" ht="13.5"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</row>
    <row r="1043" spans="3:28" ht="13.5"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</row>
    <row r="1044" spans="3:28" ht="13.5"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</row>
    <row r="1045" spans="3:28" ht="13.5"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</row>
    <row r="1046" spans="3:28" ht="13.5"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</row>
    <row r="1047" spans="3:28" ht="13.5"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</row>
    <row r="1048" spans="3:28" ht="13.5"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</row>
    <row r="1049" spans="3:28" ht="13.5"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</row>
    <row r="1050" spans="3:28" ht="13.5"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</row>
    <row r="1051" spans="3:28" ht="13.5"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</row>
    <row r="1052" spans="3:28" ht="13.5"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</row>
    <row r="1053" spans="3:28" ht="13.5"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</row>
    <row r="1054" spans="3:28" ht="13.5"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</row>
    <row r="1055" spans="3:28" ht="13.5"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</row>
    <row r="1056" spans="3:28" ht="13.5"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</row>
    <row r="1057" spans="3:28" ht="13.5"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</row>
    <row r="1058" spans="3:28" ht="13.5"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</row>
    <row r="1059" spans="3:28" ht="13.5"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</row>
    <row r="1060" spans="3:28" ht="13.5"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</row>
    <row r="1061" spans="3:28" ht="13.5"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</row>
    <row r="1062" spans="3:28" ht="13.5"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</row>
    <row r="1063" spans="3:28" ht="13.5"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</row>
    <row r="1064" spans="3:28" ht="13.5"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</row>
    <row r="1065" spans="3:28" ht="13.5"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</row>
    <row r="1066" spans="3:28" ht="13.5"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</row>
    <row r="1067" spans="3:28" ht="13.5"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</row>
    <row r="1068" spans="3:28" ht="13.5"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</row>
    <row r="1069" spans="3:28" ht="13.5"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</row>
    <row r="1070" spans="3:28" ht="13.5"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</row>
    <row r="1071" spans="3:28" ht="13.5"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</row>
    <row r="1072" spans="3:28" ht="13.5"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</row>
    <row r="1073" spans="3:28" ht="13.5"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</row>
    <row r="1074" spans="3:28" ht="13.5"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</row>
    <row r="1075" spans="3:28" ht="13.5"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</row>
    <row r="1076" spans="3:28" ht="13.5"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</row>
    <row r="1077" spans="3:28" ht="13.5"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</row>
    <row r="1078" spans="3:28" ht="13.5"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</row>
    <row r="1079" spans="3:28" ht="13.5"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</row>
    <row r="1080" spans="3:28" ht="13.5"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</row>
    <row r="1081" spans="3:28" ht="13.5"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</row>
    <row r="1082" spans="3:28" ht="13.5"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</row>
    <row r="1083" spans="3:28" ht="13.5"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</row>
    <row r="1084" spans="3:28" ht="13.5"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</row>
    <row r="1085" spans="3:28" ht="13.5"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</row>
    <row r="1086" spans="3:28" ht="13.5"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</row>
    <row r="1087" spans="3:28" ht="13.5"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</row>
    <row r="1088" spans="3:28" ht="13.5"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</row>
    <row r="1089" spans="3:28" ht="13.5"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</row>
    <row r="1090" spans="3:28" ht="13.5"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</row>
    <row r="1091" spans="3:28" ht="13.5"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</row>
    <row r="1092" spans="3:28" ht="13.5"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</row>
    <row r="1093" spans="3:28" ht="13.5"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</row>
    <row r="1094" spans="3:28" ht="13.5"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</row>
    <row r="1095" spans="3:28" ht="13.5"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</row>
    <row r="1096" spans="3:28" ht="13.5"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</row>
    <row r="1097" spans="3:28" ht="13.5"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</row>
    <row r="1098" spans="3:28" ht="13.5"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</row>
    <row r="1099" spans="3:28" ht="13.5"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</row>
    <row r="1100" spans="3:28" ht="13.5"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</row>
    <row r="1101" spans="3:28" ht="13.5"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</row>
    <row r="1102" spans="3:28" ht="13.5"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</row>
    <row r="1103" spans="3:28" ht="13.5"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</row>
    <row r="1104" spans="3:28" ht="13.5"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</row>
    <row r="1105" spans="3:28" ht="13.5"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</row>
    <row r="1106" spans="3:28" ht="13.5"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</row>
    <row r="1107" spans="3:28" ht="13.5"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</row>
    <row r="1108" spans="3:28" ht="13.5"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</row>
    <row r="1109" spans="3:28" ht="13.5"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</row>
    <row r="1110" spans="3:28" ht="13.5"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</row>
    <row r="1111" spans="3:28" ht="13.5"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</row>
    <row r="1112" spans="3:28" ht="13.5"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</row>
    <row r="1113" spans="3:28" ht="13.5"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</row>
    <row r="1114" spans="3:28" ht="13.5"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</row>
    <row r="1115" spans="3:28" ht="13.5"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</row>
    <row r="1116" spans="3:28" ht="13.5"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</row>
    <row r="1117" spans="3:28" ht="13.5"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</row>
    <row r="1118" spans="3:28" ht="13.5"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</row>
    <row r="1119" spans="3:28" ht="13.5"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</row>
    <row r="1120" spans="3:28" ht="13.5"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</row>
    <row r="1121" spans="3:28" ht="13.5"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</row>
    <row r="1122" spans="3:28" ht="13.5"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</row>
    <row r="1123" spans="3:28" ht="13.5"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</row>
    <row r="1124" spans="3:28" ht="13.5"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</row>
    <row r="1125" spans="3:28" ht="13.5"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</row>
    <row r="1126" spans="3:28" ht="13.5"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</row>
    <row r="1127" spans="3:28" ht="13.5"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</row>
    <row r="1128" spans="3:28" ht="13.5"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</row>
    <row r="1129" spans="3:28" ht="13.5"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</row>
    <row r="1130" spans="3:28" ht="13.5"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</row>
    <row r="1131" spans="3:28" ht="13.5"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</row>
    <row r="1132" spans="3:28" ht="13.5"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</row>
    <row r="1133" spans="3:28" ht="13.5"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</row>
    <row r="1134" spans="3:28" ht="13.5"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</row>
    <row r="1135" spans="3:28" ht="13.5"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</row>
    <row r="1136" spans="3:28" ht="13.5"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</row>
    <row r="1137" spans="3:28" ht="13.5"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</row>
    <row r="1138" spans="3:28" ht="13.5"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</row>
    <row r="1139" spans="3:28" ht="13.5"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</row>
    <row r="1140" spans="3:28" ht="13.5"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</row>
    <row r="1141" spans="3:28" ht="13.5"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</row>
    <row r="1142" spans="3:28" ht="13.5"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</row>
    <row r="1143" spans="3:28" ht="13.5"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</row>
    <row r="1144" spans="3:28" ht="13.5"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</row>
    <row r="1145" spans="3:28" ht="13.5"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</row>
    <row r="1146" spans="3:28" ht="13.5"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</row>
    <row r="1147" spans="3:28" ht="13.5"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</row>
    <row r="1148" spans="3:28" ht="13.5"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</row>
    <row r="1149" spans="3:28" ht="13.5"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</row>
    <row r="1150" spans="3:28" ht="13.5"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</row>
    <row r="1151" spans="3:28" ht="13.5"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</row>
    <row r="1152" spans="3:28" ht="13.5"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</row>
    <row r="1153" spans="3:28" ht="13.5"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</row>
    <row r="1154" spans="3:28" ht="13.5"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</row>
    <row r="1155" spans="3:28" ht="13.5"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</row>
    <row r="1156" spans="3:28" ht="13.5"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</row>
    <row r="1157" spans="3:28" ht="13.5"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</row>
  </sheetData>
  <sheetProtection/>
  <mergeCells count="17">
    <mergeCell ref="D9:D10"/>
    <mergeCell ref="E9:E10"/>
    <mergeCell ref="S9:S10"/>
    <mergeCell ref="W9:W10"/>
    <mergeCell ref="F9:F10"/>
    <mergeCell ref="G9:G10"/>
    <mergeCell ref="H9:H10"/>
    <mergeCell ref="S8:AA8"/>
    <mergeCell ref="R9:R10"/>
    <mergeCell ref="K6:AA7"/>
    <mergeCell ref="C2:AB2"/>
    <mergeCell ref="D6:E8"/>
    <mergeCell ref="F6:H8"/>
    <mergeCell ref="I6:J9"/>
    <mergeCell ref="K8:K10"/>
    <mergeCell ref="L8:R8"/>
    <mergeCell ref="L9:L10"/>
  </mergeCells>
  <printOptions/>
  <pageMargins left="0.34" right="0.2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48"/>
  <sheetViews>
    <sheetView showGridLines="0" showZeros="0" zoomScale="75" zoomScaleNormal="75" workbookViewId="0" topLeftCell="F1">
      <selection activeCell="L3" sqref="L3"/>
    </sheetView>
  </sheetViews>
  <sheetFormatPr defaultColWidth="9.00390625" defaultRowHeight="13.5"/>
  <cols>
    <col min="1" max="1" width="14.00390625" style="90" customWidth="1"/>
    <col min="2" max="7" width="12.75390625" style="98" customWidth="1"/>
    <col min="8" max="8" width="12.125" style="98" bestFit="1" customWidth="1"/>
    <col min="9" max="14" width="12.75390625" style="98" customWidth="1"/>
    <col min="15" max="15" width="15.625" style="98" bestFit="1" customWidth="1"/>
    <col min="16" max="16" width="12.25390625" style="98" customWidth="1"/>
    <col min="17" max="17" width="9.00390625" style="89" bestFit="1" customWidth="1"/>
    <col min="18" max="29" width="9.00390625" style="89" customWidth="1"/>
    <col min="30" max="16384" width="9.00390625" style="98" customWidth="1"/>
  </cols>
  <sheetData>
    <row r="1" spans="1:19" ht="18.75">
      <c r="A1" s="280" t="s">
        <v>150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150"/>
      <c r="S1" s="151"/>
    </row>
    <row r="2" spans="1:19" ht="18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 t="s">
        <v>25</v>
      </c>
      <c r="P2" s="278" t="str">
        <f>'1-1【課税区域等】'!AB3</f>
        <v>茨城県</v>
      </c>
      <c r="Q2" s="279"/>
      <c r="R2" s="106"/>
      <c r="S2" s="106"/>
    </row>
    <row r="3" spans="2:24" s="1" customFormat="1" ht="17.25">
      <c r="B3" s="49"/>
      <c r="R3" s="2"/>
      <c r="S3" s="2"/>
      <c r="T3" s="13"/>
      <c r="U3" s="47"/>
      <c r="V3" s="47"/>
      <c r="W3" s="47"/>
      <c r="X3" s="48"/>
    </row>
    <row r="4" spans="1:17" ht="1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 t="s">
        <v>32</v>
      </c>
      <c r="Q4" s="101"/>
    </row>
    <row r="5" spans="1:29" s="196" customFormat="1" ht="18.75" customHeight="1">
      <c r="A5" s="192"/>
      <c r="B5" s="193" t="s">
        <v>33</v>
      </c>
      <c r="C5" s="193"/>
      <c r="D5" s="193"/>
      <c r="E5" s="193"/>
      <c r="F5" s="193"/>
      <c r="G5" s="193"/>
      <c r="H5" s="193"/>
      <c r="I5" s="193"/>
      <c r="J5" s="193"/>
      <c r="K5" s="194" t="s">
        <v>34</v>
      </c>
      <c r="L5" s="193"/>
      <c r="M5" s="193"/>
      <c r="N5" s="193"/>
      <c r="O5" s="193"/>
      <c r="P5" s="193"/>
      <c r="Q5" s="282" t="s">
        <v>106</v>
      </c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</row>
    <row r="6" spans="1:29" s="196" customFormat="1" ht="18.75" customHeight="1">
      <c r="A6" s="197" t="s">
        <v>40</v>
      </c>
      <c r="B6" s="198" t="s">
        <v>35</v>
      </c>
      <c r="C6" s="198"/>
      <c r="D6" s="198"/>
      <c r="E6" s="198"/>
      <c r="F6" s="198"/>
      <c r="G6" s="198"/>
      <c r="H6" s="199" t="s">
        <v>107</v>
      </c>
      <c r="I6" s="199" t="s">
        <v>139</v>
      </c>
      <c r="J6" s="288" t="s">
        <v>141</v>
      </c>
      <c r="K6" s="284" t="s">
        <v>139</v>
      </c>
      <c r="L6" s="286" t="s">
        <v>142</v>
      </c>
      <c r="M6" s="199" t="s">
        <v>143</v>
      </c>
      <c r="N6" s="199" t="s">
        <v>36</v>
      </c>
      <c r="O6" s="286" t="s">
        <v>37</v>
      </c>
      <c r="P6" s="288" t="s">
        <v>141</v>
      </c>
      <c r="Q6" s="283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</row>
    <row r="7" spans="1:29" s="196" customFormat="1" ht="18.75" customHeight="1">
      <c r="A7" s="197"/>
      <c r="B7" s="291" t="s">
        <v>138</v>
      </c>
      <c r="C7" s="286" t="s">
        <v>137</v>
      </c>
      <c r="D7" s="286" t="s">
        <v>136</v>
      </c>
      <c r="E7" s="286" t="s">
        <v>135</v>
      </c>
      <c r="F7" s="199" t="s">
        <v>133</v>
      </c>
      <c r="G7" s="286" t="s">
        <v>38</v>
      </c>
      <c r="H7" s="182" t="s">
        <v>39</v>
      </c>
      <c r="I7" s="182" t="s">
        <v>140</v>
      </c>
      <c r="J7" s="289"/>
      <c r="K7" s="285"/>
      <c r="L7" s="287"/>
      <c r="M7" s="182" t="s">
        <v>135</v>
      </c>
      <c r="N7" s="182" t="s">
        <v>144</v>
      </c>
      <c r="O7" s="287"/>
      <c r="P7" s="289"/>
      <c r="Q7" s="200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</row>
    <row r="8" spans="1:29" s="196" customFormat="1" ht="18.75" customHeight="1" thickBot="1">
      <c r="A8" s="201"/>
      <c r="B8" s="292"/>
      <c r="C8" s="290"/>
      <c r="D8" s="290"/>
      <c r="E8" s="290"/>
      <c r="F8" s="180" t="s">
        <v>134</v>
      </c>
      <c r="G8" s="290"/>
      <c r="H8" s="202"/>
      <c r="I8" s="202"/>
      <c r="J8" s="180" t="s">
        <v>108</v>
      </c>
      <c r="K8" s="179" t="s">
        <v>109</v>
      </c>
      <c r="L8" s="180" t="s">
        <v>110</v>
      </c>
      <c r="M8" s="180" t="s">
        <v>111</v>
      </c>
      <c r="N8" s="181" t="s">
        <v>112</v>
      </c>
      <c r="O8" s="180" t="s">
        <v>113</v>
      </c>
      <c r="P8" s="180"/>
      <c r="Q8" s="183" t="s">
        <v>160</v>
      </c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</row>
    <row r="9" spans="1:29" s="90" customFormat="1" ht="20.25" customHeight="1">
      <c r="A9" s="220" t="s">
        <v>50</v>
      </c>
      <c r="B9" s="83">
        <v>1541978</v>
      </c>
      <c r="C9" s="84">
        <v>180620</v>
      </c>
      <c r="D9" s="84">
        <v>675364</v>
      </c>
      <c r="E9" s="84">
        <v>0</v>
      </c>
      <c r="F9" s="84">
        <v>22175</v>
      </c>
      <c r="G9" s="84">
        <v>2420137</v>
      </c>
      <c r="H9" s="84">
        <v>0</v>
      </c>
      <c r="I9" s="84">
        <v>7133053</v>
      </c>
      <c r="J9" s="85">
        <v>9553190</v>
      </c>
      <c r="K9" s="86">
        <v>937500</v>
      </c>
      <c r="L9" s="84">
        <v>576100</v>
      </c>
      <c r="M9" s="84">
        <v>334</v>
      </c>
      <c r="N9" s="84">
        <v>1894809</v>
      </c>
      <c r="O9" s="84">
        <v>6144447</v>
      </c>
      <c r="P9" s="87">
        <v>9553190</v>
      </c>
      <c r="Q9" s="186">
        <f aca="true" t="shared" si="0" ref="Q9:Q14">IF(ISERROR(N9/(N9+O9)*100),0,N9/(N9+O9)*100)</f>
        <v>23.569457173648907</v>
      </c>
      <c r="R9" s="88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</row>
    <row r="10" spans="1:17" s="90" customFormat="1" ht="20.25" customHeight="1">
      <c r="A10" s="221" t="s">
        <v>53</v>
      </c>
      <c r="B10" s="120">
        <v>1774</v>
      </c>
      <c r="C10" s="121">
        <v>48525</v>
      </c>
      <c r="D10" s="121">
        <v>3843186</v>
      </c>
      <c r="E10" s="121">
        <v>341857</v>
      </c>
      <c r="F10" s="121">
        <v>0</v>
      </c>
      <c r="G10" s="121">
        <v>4235342</v>
      </c>
      <c r="H10" s="121">
        <v>331749</v>
      </c>
      <c r="I10" s="121">
        <v>319948</v>
      </c>
      <c r="J10" s="122">
        <v>4887039</v>
      </c>
      <c r="K10" s="123">
        <v>262300</v>
      </c>
      <c r="L10" s="121">
        <v>207290</v>
      </c>
      <c r="M10" s="121">
        <v>40366</v>
      </c>
      <c r="N10" s="121">
        <v>2346021</v>
      </c>
      <c r="O10" s="121">
        <v>2031062</v>
      </c>
      <c r="P10" s="124">
        <v>4887039</v>
      </c>
      <c r="Q10" s="125">
        <f t="shared" si="0"/>
        <v>53.597818455807214</v>
      </c>
    </row>
    <row r="11" spans="1:29" s="90" customFormat="1" ht="20.25" customHeight="1">
      <c r="A11" s="222" t="s">
        <v>54</v>
      </c>
      <c r="B11" s="91">
        <v>384569</v>
      </c>
      <c r="C11" s="92">
        <v>35115</v>
      </c>
      <c r="D11" s="92">
        <v>1593569</v>
      </c>
      <c r="E11" s="92">
        <v>118560</v>
      </c>
      <c r="F11" s="92">
        <v>242588</v>
      </c>
      <c r="G11" s="92">
        <v>2374401</v>
      </c>
      <c r="H11" s="92">
        <v>0</v>
      </c>
      <c r="I11" s="92">
        <v>2827983</v>
      </c>
      <c r="J11" s="93">
        <v>5202384</v>
      </c>
      <c r="K11" s="94">
        <v>1390600</v>
      </c>
      <c r="L11" s="92">
        <v>691931</v>
      </c>
      <c r="M11" s="92">
        <v>707710</v>
      </c>
      <c r="N11" s="92">
        <v>1523724</v>
      </c>
      <c r="O11" s="92">
        <v>888419</v>
      </c>
      <c r="P11" s="95">
        <v>5202384</v>
      </c>
      <c r="Q11" s="187">
        <f t="shared" si="0"/>
        <v>63.168891728226725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17" s="90" customFormat="1" ht="20.25" customHeight="1">
      <c r="A12" s="221" t="s">
        <v>55</v>
      </c>
      <c r="B12" s="120">
        <v>2000691</v>
      </c>
      <c r="C12" s="121">
        <v>95079</v>
      </c>
      <c r="D12" s="121">
        <v>304800</v>
      </c>
      <c r="E12" s="121">
        <v>1116432</v>
      </c>
      <c r="F12" s="121">
        <v>1211759</v>
      </c>
      <c r="G12" s="121">
        <v>4728761</v>
      </c>
      <c r="H12" s="121">
        <v>0</v>
      </c>
      <c r="I12" s="121">
        <v>2179147</v>
      </c>
      <c r="J12" s="122">
        <v>6907908</v>
      </c>
      <c r="K12" s="123">
        <v>2363100</v>
      </c>
      <c r="L12" s="121">
        <v>1157843</v>
      </c>
      <c r="M12" s="121">
        <v>334715</v>
      </c>
      <c r="N12" s="121">
        <v>1036641</v>
      </c>
      <c r="O12" s="121">
        <v>2015609</v>
      </c>
      <c r="P12" s="124">
        <v>6907908</v>
      </c>
      <c r="Q12" s="125">
        <f t="shared" si="0"/>
        <v>33.96317470718323</v>
      </c>
    </row>
    <row r="13" spans="1:29" s="90" customFormat="1" ht="20.25" customHeight="1">
      <c r="A13" s="222" t="s">
        <v>56</v>
      </c>
      <c r="B13" s="91">
        <v>52429</v>
      </c>
      <c r="C13" s="92">
        <v>9133</v>
      </c>
      <c r="D13" s="92">
        <v>776234</v>
      </c>
      <c r="E13" s="92">
        <v>129652</v>
      </c>
      <c r="F13" s="92">
        <v>0</v>
      </c>
      <c r="G13" s="92">
        <v>967448</v>
      </c>
      <c r="H13" s="92">
        <v>0</v>
      </c>
      <c r="I13" s="92">
        <v>132332</v>
      </c>
      <c r="J13" s="93">
        <v>1099780</v>
      </c>
      <c r="K13" s="94">
        <v>34600</v>
      </c>
      <c r="L13" s="92">
        <v>12390</v>
      </c>
      <c r="M13" s="92">
        <v>2220</v>
      </c>
      <c r="N13" s="92">
        <v>556534</v>
      </c>
      <c r="O13" s="92">
        <v>494036</v>
      </c>
      <c r="P13" s="95">
        <v>1099780</v>
      </c>
      <c r="Q13" s="187">
        <f t="shared" si="0"/>
        <v>52.97448052009861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1:17" s="90" customFormat="1" ht="20.25" customHeight="1">
      <c r="A14" s="221" t="s">
        <v>57</v>
      </c>
      <c r="B14" s="120">
        <v>0</v>
      </c>
      <c r="C14" s="121">
        <v>107924</v>
      </c>
      <c r="D14" s="121">
        <v>90464</v>
      </c>
      <c r="E14" s="121">
        <v>0</v>
      </c>
      <c r="F14" s="121">
        <v>391604</v>
      </c>
      <c r="G14" s="121">
        <v>589992</v>
      </c>
      <c r="H14" s="121">
        <v>0</v>
      </c>
      <c r="I14" s="121">
        <v>1332828</v>
      </c>
      <c r="J14" s="122">
        <v>1922820</v>
      </c>
      <c r="K14" s="123">
        <v>237500</v>
      </c>
      <c r="L14" s="121">
        <v>125807</v>
      </c>
      <c r="M14" s="121">
        <v>14500</v>
      </c>
      <c r="N14" s="121">
        <v>370698</v>
      </c>
      <c r="O14" s="121">
        <v>1174315</v>
      </c>
      <c r="P14" s="124">
        <v>1922820</v>
      </c>
      <c r="Q14" s="125">
        <f t="shared" si="0"/>
        <v>23.993196173753876</v>
      </c>
    </row>
    <row r="15" spans="1:29" s="90" customFormat="1" ht="20.25" customHeight="1">
      <c r="A15" s="222" t="s">
        <v>58</v>
      </c>
      <c r="B15" s="91">
        <v>108674</v>
      </c>
      <c r="C15" s="92">
        <v>581318</v>
      </c>
      <c r="D15" s="92">
        <v>282574</v>
      </c>
      <c r="E15" s="92">
        <v>804406</v>
      </c>
      <c r="F15" s="92">
        <v>0</v>
      </c>
      <c r="G15" s="92">
        <v>1776972</v>
      </c>
      <c r="H15" s="92">
        <v>0</v>
      </c>
      <c r="I15" s="92">
        <v>3044604</v>
      </c>
      <c r="J15" s="93">
        <v>4821576</v>
      </c>
      <c r="K15" s="94">
        <v>1819700</v>
      </c>
      <c r="L15" s="92">
        <v>344121</v>
      </c>
      <c r="M15" s="92">
        <v>209375</v>
      </c>
      <c r="N15" s="92">
        <v>653177</v>
      </c>
      <c r="O15" s="92">
        <v>1795203</v>
      </c>
      <c r="P15" s="95">
        <v>4821576</v>
      </c>
      <c r="Q15" s="187">
        <f aca="true" t="shared" si="1" ref="Q15:Q32">IF(ISERROR(N15/(N15+O15)*100),0,N15/(N15+O15)*100)</f>
        <v>26.67792581216968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17" s="90" customFormat="1" ht="20.25" customHeight="1">
      <c r="A16" s="221" t="s">
        <v>77</v>
      </c>
      <c r="B16" s="120">
        <v>747038</v>
      </c>
      <c r="C16" s="121">
        <v>70705</v>
      </c>
      <c r="D16" s="121">
        <v>603828</v>
      </c>
      <c r="E16" s="121">
        <v>500005</v>
      </c>
      <c r="F16" s="121">
        <v>0</v>
      </c>
      <c r="G16" s="121">
        <v>1921576</v>
      </c>
      <c r="H16" s="121">
        <v>0</v>
      </c>
      <c r="I16" s="121">
        <v>540336</v>
      </c>
      <c r="J16" s="122">
        <v>2461912</v>
      </c>
      <c r="K16" s="123">
        <v>874300</v>
      </c>
      <c r="L16" s="121">
        <v>237680</v>
      </c>
      <c r="M16" s="121">
        <v>17962</v>
      </c>
      <c r="N16" s="121">
        <v>256332</v>
      </c>
      <c r="O16" s="121">
        <v>1075638</v>
      </c>
      <c r="P16" s="124">
        <v>2461912</v>
      </c>
      <c r="Q16" s="125">
        <f t="shared" si="1"/>
        <v>19.244577580576138</v>
      </c>
    </row>
    <row r="17" spans="1:29" s="90" customFormat="1" ht="20.25" customHeight="1">
      <c r="A17" s="222" t="s">
        <v>59</v>
      </c>
      <c r="B17" s="91">
        <v>0</v>
      </c>
      <c r="C17" s="92">
        <v>0</v>
      </c>
      <c r="D17" s="92">
        <v>448324</v>
      </c>
      <c r="E17" s="92">
        <v>0</v>
      </c>
      <c r="F17" s="92">
        <v>0</v>
      </c>
      <c r="G17" s="92">
        <v>448324</v>
      </c>
      <c r="H17" s="92">
        <v>0</v>
      </c>
      <c r="I17" s="92">
        <v>1179521</v>
      </c>
      <c r="J17" s="93">
        <v>1627845</v>
      </c>
      <c r="K17" s="94">
        <v>817000</v>
      </c>
      <c r="L17" s="92">
        <v>126850</v>
      </c>
      <c r="M17" s="92">
        <v>26761</v>
      </c>
      <c r="N17" s="92">
        <v>180956</v>
      </c>
      <c r="O17" s="92">
        <v>476278</v>
      </c>
      <c r="P17" s="95">
        <v>1627845</v>
      </c>
      <c r="Q17" s="187">
        <f t="shared" si="1"/>
        <v>27.532963906310385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17" s="90" customFormat="1" ht="20.25" customHeight="1">
      <c r="A18" s="221" t="s">
        <v>60</v>
      </c>
      <c r="B18" s="120">
        <v>51096</v>
      </c>
      <c r="C18" s="121">
        <v>0</v>
      </c>
      <c r="D18" s="121">
        <v>756213</v>
      </c>
      <c r="E18" s="121">
        <v>0</v>
      </c>
      <c r="F18" s="121">
        <v>0</v>
      </c>
      <c r="G18" s="121">
        <v>807309</v>
      </c>
      <c r="H18" s="121">
        <v>0</v>
      </c>
      <c r="I18" s="121">
        <v>150004</v>
      </c>
      <c r="J18" s="122">
        <v>957313</v>
      </c>
      <c r="K18" s="123">
        <v>43200</v>
      </c>
      <c r="L18" s="121">
        <v>0</v>
      </c>
      <c r="M18" s="121">
        <v>2981</v>
      </c>
      <c r="N18" s="121">
        <v>368407</v>
      </c>
      <c r="O18" s="121">
        <v>542725</v>
      </c>
      <c r="P18" s="124">
        <v>957313</v>
      </c>
      <c r="Q18" s="125">
        <f t="shared" si="1"/>
        <v>40.433987611015745</v>
      </c>
    </row>
    <row r="19" spans="1:29" s="90" customFormat="1" ht="20.25" customHeight="1">
      <c r="A19" s="222" t="s">
        <v>61</v>
      </c>
      <c r="B19" s="91">
        <v>230202</v>
      </c>
      <c r="C19" s="92">
        <v>0</v>
      </c>
      <c r="D19" s="92">
        <v>180055</v>
      </c>
      <c r="E19" s="92">
        <v>0</v>
      </c>
      <c r="F19" s="92">
        <v>0</v>
      </c>
      <c r="G19" s="92">
        <v>410257</v>
      </c>
      <c r="H19" s="92">
        <v>0</v>
      </c>
      <c r="I19" s="92">
        <v>332354</v>
      </c>
      <c r="J19" s="93">
        <v>742611</v>
      </c>
      <c r="K19" s="94">
        <v>172000</v>
      </c>
      <c r="L19" s="92">
        <v>119950</v>
      </c>
      <c r="M19" s="92">
        <v>90869</v>
      </c>
      <c r="N19" s="92">
        <v>200921</v>
      </c>
      <c r="O19" s="92">
        <v>158871</v>
      </c>
      <c r="P19" s="95">
        <v>742611</v>
      </c>
      <c r="Q19" s="187">
        <f t="shared" si="1"/>
        <v>55.843654111264286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</row>
    <row r="20" spans="1:17" s="90" customFormat="1" ht="20.25" customHeight="1">
      <c r="A20" s="221" t="s">
        <v>62</v>
      </c>
      <c r="B20" s="120">
        <v>373054</v>
      </c>
      <c r="C20" s="121">
        <v>15676</v>
      </c>
      <c r="D20" s="121">
        <v>1909000</v>
      </c>
      <c r="E20" s="121">
        <v>0</v>
      </c>
      <c r="F20" s="121">
        <v>698990</v>
      </c>
      <c r="G20" s="121">
        <v>2996720</v>
      </c>
      <c r="H20" s="121">
        <v>0</v>
      </c>
      <c r="I20" s="121">
        <v>1333724</v>
      </c>
      <c r="J20" s="122">
        <v>4330444</v>
      </c>
      <c r="K20" s="123">
        <v>476500</v>
      </c>
      <c r="L20" s="121">
        <v>90720</v>
      </c>
      <c r="M20" s="121">
        <v>54352</v>
      </c>
      <c r="N20" s="121">
        <v>1005908</v>
      </c>
      <c r="O20" s="121">
        <v>2702964</v>
      </c>
      <c r="P20" s="124">
        <v>4330444</v>
      </c>
      <c r="Q20" s="125">
        <f t="shared" si="1"/>
        <v>27.121669337739345</v>
      </c>
    </row>
    <row r="21" spans="1:29" s="90" customFormat="1" ht="20.25" customHeight="1">
      <c r="A21" s="222" t="s">
        <v>63</v>
      </c>
      <c r="B21" s="91">
        <v>8985</v>
      </c>
      <c r="C21" s="92">
        <v>22309</v>
      </c>
      <c r="D21" s="92">
        <v>567667</v>
      </c>
      <c r="E21" s="92">
        <v>0</v>
      </c>
      <c r="F21" s="92">
        <v>24543</v>
      </c>
      <c r="G21" s="92">
        <v>623504</v>
      </c>
      <c r="H21" s="92">
        <v>0</v>
      </c>
      <c r="I21" s="92">
        <v>827285</v>
      </c>
      <c r="J21" s="93">
        <v>1450789</v>
      </c>
      <c r="K21" s="94">
        <v>13486</v>
      </c>
      <c r="L21" s="92">
        <v>8000</v>
      </c>
      <c r="M21" s="92">
        <v>12392</v>
      </c>
      <c r="N21" s="92">
        <v>787430</v>
      </c>
      <c r="O21" s="92">
        <v>629481</v>
      </c>
      <c r="P21" s="95">
        <v>1450789</v>
      </c>
      <c r="Q21" s="187">
        <f t="shared" si="1"/>
        <v>55.57370928731585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</row>
    <row r="22" spans="1:17" s="90" customFormat="1" ht="20.25" customHeight="1">
      <c r="A22" s="221" t="s">
        <v>64</v>
      </c>
      <c r="B22" s="185">
        <v>36401</v>
      </c>
      <c r="C22" s="121">
        <v>343361</v>
      </c>
      <c r="D22" s="121">
        <v>2402140</v>
      </c>
      <c r="E22" s="121">
        <v>869463</v>
      </c>
      <c r="F22" s="121">
        <v>1040647</v>
      </c>
      <c r="G22" s="121">
        <v>4692012</v>
      </c>
      <c r="H22" s="121">
        <v>0</v>
      </c>
      <c r="I22" s="121">
        <v>2363916</v>
      </c>
      <c r="J22" s="122">
        <v>7055928</v>
      </c>
      <c r="K22" s="123">
        <v>1189794</v>
      </c>
      <c r="L22" s="121">
        <v>869900</v>
      </c>
      <c r="M22" s="121">
        <v>84754</v>
      </c>
      <c r="N22" s="121">
        <v>1370580</v>
      </c>
      <c r="O22" s="121">
        <v>3540900</v>
      </c>
      <c r="P22" s="124">
        <v>7055928</v>
      </c>
      <c r="Q22" s="96">
        <f t="shared" si="1"/>
        <v>27.905641476703558</v>
      </c>
    </row>
    <row r="23" spans="1:29" s="90" customFormat="1" ht="20.25" customHeight="1">
      <c r="A23" s="222" t="s">
        <v>65</v>
      </c>
      <c r="B23" s="91">
        <v>0</v>
      </c>
      <c r="C23" s="92">
        <v>84300</v>
      </c>
      <c r="D23" s="92">
        <v>2203549</v>
      </c>
      <c r="E23" s="92">
        <v>0</v>
      </c>
      <c r="F23" s="92">
        <v>1700274</v>
      </c>
      <c r="G23" s="92">
        <v>3988123</v>
      </c>
      <c r="H23" s="92">
        <v>0</v>
      </c>
      <c r="I23" s="92">
        <v>4405145</v>
      </c>
      <c r="J23" s="93">
        <v>8393268</v>
      </c>
      <c r="K23" s="94">
        <v>2947400</v>
      </c>
      <c r="L23" s="92">
        <v>810900</v>
      </c>
      <c r="M23" s="92">
        <v>796365</v>
      </c>
      <c r="N23" s="92">
        <v>1681388</v>
      </c>
      <c r="O23" s="92">
        <v>2157215</v>
      </c>
      <c r="P23" s="95">
        <v>8393268</v>
      </c>
      <c r="Q23" s="187">
        <f t="shared" si="1"/>
        <v>43.80208112169974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</row>
    <row r="24" spans="1:17" s="90" customFormat="1" ht="20.25" customHeight="1">
      <c r="A24" s="221" t="s">
        <v>131</v>
      </c>
      <c r="B24" s="120">
        <v>355456</v>
      </c>
      <c r="C24" s="121">
        <v>0</v>
      </c>
      <c r="D24" s="121">
        <v>689361</v>
      </c>
      <c r="E24" s="121">
        <v>0</v>
      </c>
      <c r="F24" s="121">
        <v>186782</v>
      </c>
      <c r="G24" s="121">
        <v>1231599</v>
      </c>
      <c r="H24" s="121">
        <v>0</v>
      </c>
      <c r="I24" s="121">
        <v>1090396</v>
      </c>
      <c r="J24" s="122">
        <v>2321995</v>
      </c>
      <c r="K24" s="123">
        <v>595300</v>
      </c>
      <c r="L24" s="121">
        <v>444328</v>
      </c>
      <c r="M24" s="121">
        <v>100382</v>
      </c>
      <c r="N24" s="121">
        <v>342470</v>
      </c>
      <c r="O24" s="121">
        <v>839515</v>
      </c>
      <c r="P24" s="124">
        <v>2321995</v>
      </c>
      <c r="Q24" s="125">
        <f t="shared" si="1"/>
        <v>28.974140957795573</v>
      </c>
    </row>
    <row r="25" spans="1:29" s="90" customFormat="1" ht="20.25" customHeight="1">
      <c r="A25" s="222" t="s">
        <v>67</v>
      </c>
      <c r="B25" s="91">
        <v>0</v>
      </c>
      <c r="C25" s="92">
        <v>136238</v>
      </c>
      <c r="D25" s="92">
        <v>212714</v>
      </c>
      <c r="E25" s="92">
        <v>0</v>
      </c>
      <c r="F25" s="92">
        <v>0</v>
      </c>
      <c r="G25" s="92">
        <v>348952</v>
      </c>
      <c r="H25" s="92">
        <v>0</v>
      </c>
      <c r="I25" s="92">
        <v>1027490</v>
      </c>
      <c r="J25" s="93">
        <v>1376442</v>
      </c>
      <c r="K25" s="94">
        <v>775071</v>
      </c>
      <c r="L25" s="92">
        <v>113745</v>
      </c>
      <c r="M25" s="92">
        <v>20583</v>
      </c>
      <c r="N25" s="92">
        <v>195683</v>
      </c>
      <c r="O25" s="92">
        <v>271360</v>
      </c>
      <c r="P25" s="95">
        <v>1376442</v>
      </c>
      <c r="Q25" s="187">
        <f t="shared" si="1"/>
        <v>41.898283455698945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pans="1:19" s="90" customFormat="1" ht="20.25" customHeight="1">
      <c r="A26" s="221" t="s">
        <v>68</v>
      </c>
      <c r="B26" s="120">
        <v>536051</v>
      </c>
      <c r="C26" s="121">
        <v>43596</v>
      </c>
      <c r="D26" s="121">
        <v>12700</v>
      </c>
      <c r="E26" s="121">
        <v>16716</v>
      </c>
      <c r="F26" s="121">
        <v>0</v>
      </c>
      <c r="G26" s="121">
        <v>609063</v>
      </c>
      <c r="H26" s="121">
        <v>0</v>
      </c>
      <c r="I26" s="121">
        <v>923337</v>
      </c>
      <c r="J26" s="122">
        <v>1532400</v>
      </c>
      <c r="K26" s="123">
        <v>0</v>
      </c>
      <c r="L26" s="121">
        <v>128550</v>
      </c>
      <c r="M26" s="121">
        <v>279216</v>
      </c>
      <c r="N26" s="121">
        <v>658082</v>
      </c>
      <c r="O26" s="121">
        <v>466552</v>
      </c>
      <c r="P26" s="124">
        <v>1532400</v>
      </c>
      <c r="Q26" s="125">
        <f t="shared" si="1"/>
        <v>58.515214727635836</v>
      </c>
      <c r="S26" s="184"/>
    </row>
    <row r="27" spans="1:29" s="90" customFormat="1" ht="20.25" customHeight="1">
      <c r="A27" s="222" t="s">
        <v>69</v>
      </c>
      <c r="B27" s="91">
        <v>135562</v>
      </c>
      <c r="C27" s="92">
        <v>0</v>
      </c>
      <c r="D27" s="92">
        <v>1114881</v>
      </c>
      <c r="E27" s="92">
        <v>143265</v>
      </c>
      <c r="F27" s="92">
        <v>383815</v>
      </c>
      <c r="G27" s="92">
        <v>1777523</v>
      </c>
      <c r="H27" s="92">
        <v>0</v>
      </c>
      <c r="I27" s="92">
        <v>200625</v>
      </c>
      <c r="J27" s="93">
        <v>1978148</v>
      </c>
      <c r="K27" s="94">
        <v>63400</v>
      </c>
      <c r="L27" s="92">
        <v>67420</v>
      </c>
      <c r="M27" s="92">
        <v>0</v>
      </c>
      <c r="N27" s="92">
        <v>499163</v>
      </c>
      <c r="O27" s="92">
        <v>1348165</v>
      </c>
      <c r="P27" s="95">
        <v>1978148</v>
      </c>
      <c r="Q27" s="187">
        <f t="shared" si="1"/>
        <v>27.020810597793137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17" s="90" customFormat="1" ht="20.25" customHeight="1">
      <c r="A28" s="221" t="s">
        <v>70</v>
      </c>
      <c r="B28" s="120">
        <v>56588</v>
      </c>
      <c r="C28" s="121">
        <v>17775</v>
      </c>
      <c r="D28" s="121">
        <v>125721</v>
      </c>
      <c r="E28" s="121">
        <v>296974</v>
      </c>
      <c r="F28" s="121">
        <v>0</v>
      </c>
      <c r="G28" s="121">
        <v>497058</v>
      </c>
      <c r="H28" s="121">
        <v>0</v>
      </c>
      <c r="I28" s="121">
        <v>599049</v>
      </c>
      <c r="J28" s="122">
        <v>1096107</v>
      </c>
      <c r="K28" s="123">
        <v>194100</v>
      </c>
      <c r="L28" s="121">
        <v>90081</v>
      </c>
      <c r="M28" s="121">
        <v>11690</v>
      </c>
      <c r="N28" s="121">
        <v>234221</v>
      </c>
      <c r="O28" s="121">
        <v>566015</v>
      </c>
      <c r="P28" s="124">
        <v>1096107</v>
      </c>
      <c r="Q28" s="125">
        <f t="shared" si="1"/>
        <v>29.268990647758912</v>
      </c>
    </row>
    <row r="29" spans="1:29" s="90" customFormat="1" ht="20.25" customHeight="1">
      <c r="A29" s="222" t="s">
        <v>71</v>
      </c>
      <c r="B29" s="91">
        <v>0</v>
      </c>
      <c r="C29" s="92">
        <v>0</v>
      </c>
      <c r="D29" s="92">
        <v>190743</v>
      </c>
      <c r="E29" s="92">
        <v>0</v>
      </c>
      <c r="F29" s="92">
        <v>0</v>
      </c>
      <c r="G29" s="92">
        <v>190743</v>
      </c>
      <c r="H29" s="92">
        <v>0</v>
      </c>
      <c r="I29" s="92">
        <v>170250</v>
      </c>
      <c r="J29" s="93">
        <v>360993</v>
      </c>
      <c r="K29" s="94">
        <v>84800</v>
      </c>
      <c r="L29" s="92">
        <v>48570</v>
      </c>
      <c r="M29" s="92">
        <v>19525</v>
      </c>
      <c r="N29" s="92">
        <v>206018</v>
      </c>
      <c r="O29" s="92">
        <v>2080</v>
      </c>
      <c r="P29" s="95">
        <v>360993</v>
      </c>
      <c r="Q29" s="187">
        <f t="shared" si="1"/>
        <v>99.00047093196474</v>
      </c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17" s="90" customFormat="1" ht="20.25" customHeight="1">
      <c r="A30" s="221" t="s">
        <v>72</v>
      </c>
      <c r="B30" s="120">
        <v>0</v>
      </c>
      <c r="C30" s="121">
        <v>45522</v>
      </c>
      <c r="D30" s="121">
        <v>525061</v>
      </c>
      <c r="E30" s="121">
        <v>64050</v>
      </c>
      <c r="F30" s="121">
        <v>717666</v>
      </c>
      <c r="G30" s="121">
        <v>1352299</v>
      </c>
      <c r="H30" s="121">
        <v>0</v>
      </c>
      <c r="I30" s="121">
        <v>65560</v>
      </c>
      <c r="J30" s="122">
        <v>1417859</v>
      </c>
      <c r="K30" s="123">
        <v>0</v>
      </c>
      <c r="L30" s="121">
        <v>0</v>
      </c>
      <c r="M30" s="121">
        <v>0</v>
      </c>
      <c r="N30" s="121">
        <v>765046</v>
      </c>
      <c r="O30" s="121">
        <v>652813</v>
      </c>
      <c r="P30" s="124">
        <v>1417859</v>
      </c>
      <c r="Q30" s="125">
        <f t="shared" si="1"/>
        <v>53.95783360686782</v>
      </c>
    </row>
    <row r="31" spans="1:29" s="90" customFormat="1" ht="20.25" customHeight="1">
      <c r="A31" s="222" t="s">
        <v>73</v>
      </c>
      <c r="B31" s="91">
        <v>385515</v>
      </c>
      <c r="C31" s="92">
        <v>0</v>
      </c>
      <c r="D31" s="92">
        <v>922018</v>
      </c>
      <c r="E31" s="92">
        <v>0</v>
      </c>
      <c r="F31" s="92">
        <v>489793</v>
      </c>
      <c r="G31" s="92">
        <v>1797326</v>
      </c>
      <c r="H31" s="92">
        <v>0</v>
      </c>
      <c r="I31" s="92">
        <v>1740465</v>
      </c>
      <c r="J31" s="93">
        <v>3537791</v>
      </c>
      <c r="K31" s="94">
        <v>973500</v>
      </c>
      <c r="L31" s="92">
        <v>468617</v>
      </c>
      <c r="M31" s="92">
        <v>1015293</v>
      </c>
      <c r="N31" s="92">
        <v>434962</v>
      </c>
      <c r="O31" s="92">
        <v>645419</v>
      </c>
      <c r="P31" s="95">
        <v>3537791</v>
      </c>
      <c r="Q31" s="187">
        <f t="shared" si="1"/>
        <v>40.26005640602713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17" s="90" customFormat="1" ht="20.25" customHeight="1" thickBot="1">
      <c r="A32" s="221" t="s">
        <v>74</v>
      </c>
      <c r="B32" s="120">
        <v>0</v>
      </c>
      <c r="C32" s="121">
        <v>33644</v>
      </c>
      <c r="D32" s="121">
        <v>93614</v>
      </c>
      <c r="E32" s="121">
        <v>0</v>
      </c>
      <c r="F32" s="121">
        <v>0</v>
      </c>
      <c r="G32" s="121">
        <v>127258</v>
      </c>
      <c r="H32" s="121">
        <v>0</v>
      </c>
      <c r="I32" s="121">
        <v>117800</v>
      </c>
      <c r="J32" s="122">
        <v>245058</v>
      </c>
      <c r="K32" s="123">
        <v>41300</v>
      </c>
      <c r="L32" s="121">
        <v>24600</v>
      </c>
      <c r="M32" s="121">
        <v>1189</v>
      </c>
      <c r="N32" s="121">
        <v>43699</v>
      </c>
      <c r="O32" s="121">
        <v>134270</v>
      </c>
      <c r="P32" s="124">
        <v>245058</v>
      </c>
      <c r="Q32" s="125">
        <f t="shared" si="1"/>
        <v>24.55427630654777</v>
      </c>
    </row>
    <row r="33" spans="1:17" s="97" customFormat="1" ht="20.25" customHeight="1" thickBot="1" thickTop="1">
      <c r="A33" s="224" t="s">
        <v>132</v>
      </c>
      <c r="B33" s="126">
        <f>SUM(B9:B32)</f>
        <v>7006063</v>
      </c>
      <c r="C33" s="127">
        <f>SUM(C9:C32)</f>
        <v>1870840</v>
      </c>
      <c r="D33" s="127">
        <f>SUM(D9:D32)</f>
        <v>20523780</v>
      </c>
      <c r="E33" s="127">
        <f>SUM(E9:E32)</f>
        <v>4401380</v>
      </c>
      <c r="F33" s="127">
        <f>SUM(F9:F32)</f>
        <v>7110636</v>
      </c>
      <c r="G33" s="127">
        <f>SUM(G9:G32)</f>
        <v>40912699</v>
      </c>
      <c r="H33" s="127">
        <f>SUM(H9:H32)</f>
        <v>331749</v>
      </c>
      <c r="I33" s="127">
        <f>SUM(I9:I32)</f>
        <v>34037152</v>
      </c>
      <c r="J33" s="128">
        <f>SUM(G33:I33)</f>
        <v>75281600</v>
      </c>
      <c r="K33" s="129">
        <f aca="true" t="shared" si="2" ref="K33:P33">SUM(K9:K32)</f>
        <v>16306451</v>
      </c>
      <c r="L33" s="127">
        <f t="shared" si="2"/>
        <v>6765393</v>
      </c>
      <c r="M33" s="127">
        <f t="shared" si="2"/>
        <v>3843534</v>
      </c>
      <c r="N33" s="127">
        <f t="shared" si="2"/>
        <v>17612870</v>
      </c>
      <c r="O33" s="127">
        <f t="shared" si="2"/>
        <v>30753352</v>
      </c>
      <c r="P33" s="130">
        <f t="shared" si="2"/>
        <v>75281600</v>
      </c>
      <c r="Q33" s="188">
        <f>IF(ISERROR(N33/(N33+O33)*100),0,N33/(N33+O33)*100)</f>
        <v>36.41564147805466</v>
      </c>
    </row>
    <row r="34" spans="1:16" ht="14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4.25">
      <c r="A35" s="155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4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4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4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4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4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4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4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4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4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4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4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4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="89" customFormat="1" ht="14.25"/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</sheetData>
  <sheetProtection/>
  <mergeCells count="13">
    <mergeCell ref="B7:B8"/>
    <mergeCell ref="P6:P7"/>
    <mergeCell ref="O6:O7"/>
    <mergeCell ref="P2:Q2"/>
    <mergeCell ref="A1:Q1"/>
    <mergeCell ref="Q5:Q6"/>
    <mergeCell ref="K6:K7"/>
    <mergeCell ref="L6:L7"/>
    <mergeCell ref="J6:J7"/>
    <mergeCell ref="G7:G8"/>
    <mergeCell ref="E7:E8"/>
    <mergeCell ref="D7:D8"/>
    <mergeCell ref="C7:C8"/>
  </mergeCells>
  <printOptions horizontalCentered="1"/>
  <pageMargins left="0.1968503937007874" right="0.1968503937007874" top="1.0236220472440944" bottom="0.35433070866141736" header="0.64" footer="0.31496062992125984"/>
  <pageSetup horizontalDpi="300" verticalDpi="300" orientation="landscape" paperSize="9" scale="68" r:id="rId2"/>
  <headerFooter alignWithMargins="0">
    <oddHeader>&amp;R調査１－２</oddHeader>
  </headerFooter>
  <colBreaks count="1" manualBreakCount="1">
    <brk id="17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48"/>
  <sheetViews>
    <sheetView showGridLines="0" showZeros="0" tabSelected="1" zoomScale="75" zoomScaleNormal="75" workbookViewId="0" topLeftCell="F1">
      <selection activeCell="Q9" sqref="Q9"/>
    </sheetView>
  </sheetViews>
  <sheetFormatPr defaultColWidth="9.00390625" defaultRowHeight="13.5"/>
  <cols>
    <col min="1" max="1" width="13.875" style="90" customWidth="1"/>
    <col min="2" max="7" width="12.75390625" style="98" customWidth="1"/>
    <col min="8" max="8" width="12.125" style="98" bestFit="1" customWidth="1"/>
    <col min="9" max="14" width="12.75390625" style="98" customWidth="1"/>
    <col min="15" max="15" width="15.625" style="98" bestFit="1" customWidth="1"/>
    <col min="16" max="16" width="12.75390625" style="98" customWidth="1"/>
    <col min="17" max="17" width="9.00390625" style="89" bestFit="1" customWidth="1"/>
    <col min="18" max="34" width="9.00390625" style="89" customWidth="1"/>
    <col min="35" max="16384" width="9.00390625" style="98" customWidth="1"/>
  </cols>
  <sheetData>
    <row r="1" spans="1:19" ht="18.75">
      <c r="A1" s="295" t="s">
        <v>151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152"/>
      <c r="S1" s="153"/>
    </row>
    <row r="2" spans="1:19" ht="18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 t="s">
        <v>25</v>
      </c>
      <c r="P2" s="293" t="str">
        <f>'1-1【課税区域等】'!AB3</f>
        <v>茨城県</v>
      </c>
      <c r="Q2" s="294"/>
      <c r="R2" s="99"/>
      <c r="S2" s="99"/>
    </row>
    <row r="3" spans="2:24" s="1" customFormat="1" ht="17.25">
      <c r="B3" s="49"/>
      <c r="R3" s="2"/>
      <c r="S3" s="2"/>
      <c r="T3" s="13"/>
      <c r="U3" s="47"/>
      <c r="V3" s="47"/>
      <c r="W3" s="47"/>
      <c r="X3" s="48"/>
    </row>
    <row r="4" spans="1:17" s="89" customFormat="1" ht="1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 t="s">
        <v>41</v>
      </c>
      <c r="Q4" s="101"/>
    </row>
    <row r="5" spans="1:29" s="196" customFormat="1" ht="18.75" customHeight="1">
      <c r="A5" s="192"/>
      <c r="B5" s="193" t="s">
        <v>33</v>
      </c>
      <c r="C5" s="193"/>
      <c r="D5" s="193"/>
      <c r="E5" s="193"/>
      <c r="F5" s="193"/>
      <c r="G5" s="193"/>
      <c r="H5" s="193"/>
      <c r="I5" s="193"/>
      <c r="J5" s="193"/>
      <c r="K5" s="194" t="s">
        <v>34</v>
      </c>
      <c r="L5" s="193"/>
      <c r="M5" s="193"/>
      <c r="N5" s="193"/>
      <c r="O5" s="193"/>
      <c r="P5" s="193"/>
      <c r="Q5" s="282" t="s">
        <v>106</v>
      </c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</row>
    <row r="6" spans="1:29" s="196" customFormat="1" ht="18.75" customHeight="1">
      <c r="A6" s="197" t="s">
        <v>40</v>
      </c>
      <c r="B6" s="198" t="s">
        <v>35</v>
      </c>
      <c r="C6" s="198"/>
      <c r="D6" s="198"/>
      <c r="E6" s="198"/>
      <c r="F6" s="198"/>
      <c r="G6" s="198"/>
      <c r="H6" s="199" t="s">
        <v>107</v>
      </c>
      <c r="I6" s="199" t="s">
        <v>139</v>
      </c>
      <c r="J6" s="288" t="s">
        <v>141</v>
      </c>
      <c r="K6" s="284" t="s">
        <v>139</v>
      </c>
      <c r="L6" s="286" t="s">
        <v>142</v>
      </c>
      <c r="M6" s="199" t="s">
        <v>143</v>
      </c>
      <c r="N6" s="199" t="s">
        <v>36</v>
      </c>
      <c r="O6" s="286" t="s">
        <v>37</v>
      </c>
      <c r="P6" s="288" t="s">
        <v>141</v>
      </c>
      <c r="Q6" s="283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</row>
    <row r="7" spans="1:29" s="196" customFormat="1" ht="18.75" customHeight="1">
      <c r="A7" s="197"/>
      <c r="B7" s="291" t="s">
        <v>138</v>
      </c>
      <c r="C7" s="286" t="s">
        <v>137</v>
      </c>
      <c r="D7" s="286" t="s">
        <v>136</v>
      </c>
      <c r="E7" s="286" t="s">
        <v>135</v>
      </c>
      <c r="F7" s="199" t="s">
        <v>133</v>
      </c>
      <c r="G7" s="286" t="s">
        <v>38</v>
      </c>
      <c r="H7" s="182" t="s">
        <v>39</v>
      </c>
      <c r="I7" s="182" t="s">
        <v>140</v>
      </c>
      <c r="J7" s="289"/>
      <c r="K7" s="285"/>
      <c r="L7" s="287"/>
      <c r="M7" s="182" t="s">
        <v>135</v>
      </c>
      <c r="N7" s="182" t="s">
        <v>144</v>
      </c>
      <c r="O7" s="287"/>
      <c r="P7" s="289"/>
      <c r="Q7" s="200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</row>
    <row r="8" spans="1:29" s="196" customFormat="1" ht="18.75" customHeight="1" thickBot="1">
      <c r="A8" s="201"/>
      <c r="B8" s="292"/>
      <c r="C8" s="290"/>
      <c r="D8" s="290"/>
      <c r="E8" s="290"/>
      <c r="F8" s="180" t="s">
        <v>134</v>
      </c>
      <c r="G8" s="290"/>
      <c r="H8" s="202"/>
      <c r="I8" s="202"/>
      <c r="J8" s="180" t="s">
        <v>108</v>
      </c>
      <c r="K8" s="179" t="s">
        <v>109</v>
      </c>
      <c r="L8" s="180" t="s">
        <v>110</v>
      </c>
      <c r="M8" s="180" t="s">
        <v>111</v>
      </c>
      <c r="N8" s="181" t="s">
        <v>112</v>
      </c>
      <c r="O8" s="180" t="s">
        <v>113</v>
      </c>
      <c r="P8" s="180"/>
      <c r="Q8" s="183" t="s">
        <v>161</v>
      </c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</row>
    <row r="9" spans="1:34" s="90" customFormat="1" ht="20.25" customHeight="1">
      <c r="A9" s="220" t="s">
        <v>50</v>
      </c>
      <c r="B9" s="83">
        <v>1567908</v>
      </c>
      <c r="C9" s="84">
        <v>157602</v>
      </c>
      <c r="D9" s="84">
        <v>667840</v>
      </c>
      <c r="E9" s="84">
        <v>0</v>
      </c>
      <c r="F9" s="84">
        <v>110039</v>
      </c>
      <c r="G9" s="84">
        <v>2503389</v>
      </c>
      <c r="H9" s="84">
        <v>0</v>
      </c>
      <c r="I9" s="84">
        <v>6944954</v>
      </c>
      <c r="J9" s="85">
        <v>9448343</v>
      </c>
      <c r="K9" s="86">
        <v>907000</v>
      </c>
      <c r="L9" s="84">
        <v>376920</v>
      </c>
      <c r="M9" s="84">
        <v>690</v>
      </c>
      <c r="N9" s="84">
        <v>1890080</v>
      </c>
      <c r="O9" s="84">
        <v>6273653</v>
      </c>
      <c r="P9" s="87">
        <v>9448343</v>
      </c>
      <c r="Q9" s="186">
        <f aca="true" t="shared" si="0" ref="Q9:Q32">IF(ISERROR(N9/(N9+O9)*100),0,N9/(N9+O9)*100)</f>
        <v>23.152153555242435</v>
      </c>
      <c r="R9" s="88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17" s="90" customFormat="1" ht="20.25" customHeight="1">
      <c r="A10" s="221" t="s">
        <v>53</v>
      </c>
      <c r="B10" s="120">
        <v>5000</v>
      </c>
      <c r="C10" s="121">
        <v>41037</v>
      </c>
      <c r="D10" s="121">
        <v>2793684</v>
      </c>
      <c r="E10" s="121">
        <v>2071509</v>
      </c>
      <c r="F10" s="121">
        <v>0</v>
      </c>
      <c r="G10" s="121">
        <v>4911230</v>
      </c>
      <c r="H10" s="121">
        <v>47949</v>
      </c>
      <c r="I10" s="121">
        <v>345273</v>
      </c>
      <c r="J10" s="122">
        <v>5304452</v>
      </c>
      <c r="K10" s="123">
        <v>541700</v>
      </c>
      <c r="L10" s="121">
        <v>475000</v>
      </c>
      <c r="M10" s="121">
        <v>50000</v>
      </c>
      <c r="N10" s="121">
        <v>2262000</v>
      </c>
      <c r="O10" s="121">
        <v>1975752</v>
      </c>
      <c r="P10" s="124">
        <v>5304452</v>
      </c>
      <c r="Q10" s="125">
        <f t="shared" si="0"/>
        <v>53.37735667401018</v>
      </c>
    </row>
    <row r="11" spans="1:34" s="90" customFormat="1" ht="20.25" customHeight="1">
      <c r="A11" s="222" t="s">
        <v>54</v>
      </c>
      <c r="B11" s="91">
        <v>579116</v>
      </c>
      <c r="C11" s="92">
        <v>112693</v>
      </c>
      <c r="D11" s="92">
        <v>1093317</v>
      </c>
      <c r="E11" s="92">
        <v>7000</v>
      </c>
      <c r="F11" s="92">
        <v>39651</v>
      </c>
      <c r="G11" s="92">
        <v>1831777</v>
      </c>
      <c r="H11" s="92">
        <v>0</v>
      </c>
      <c r="I11" s="92">
        <v>2646521</v>
      </c>
      <c r="J11" s="93">
        <v>4478298</v>
      </c>
      <c r="K11" s="94">
        <v>815900</v>
      </c>
      <c r="L11" s="92">
        <v>489200</v>
      </c>
      <c r="M11" s="92">
        <v>761686</v>
      </c>
      <c r="N11" s="92">
        <v>1525467</v>
      </c>
      <c r="O11" s="92">
        <v>886045</v>
      </c>
      <c r="P11" s="95">
        <v>4478298</v>
      </c>
      <c r="Q11" s="187">
        <f t="shared" si="0"/>
        <v>63.25769890425592</v>
      </c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17" s="90" customFormat="1" ht="20.25" customHeight="1">
      <c r="A12" s="221" t="s">
        <v>55</v>
      </c>
      <c r="B12" s="120">
        <v>2433605</v>
      </c>
      <c r="C12" s="121">
        <v>56210</v>
      </c>
      <c r="D12" s="121">
        <v>283107</v>
      </c>
      <c r="E12" s="121">
        <v>1461558</v>
      </c>
      <c r="F12" s="121">
        <v>1043509</v>
      </c>
      <c r="G12" s="121">
        <v>5277989</v>
      </c>
      <c r="H12" s="121">
        <v>0</v>
      </c>
      <c r="I12" s="121">
        <v>2186164</v>
      </c>
      <c r="J12" s="122">
        <v>7464153</v>
      </c>
      <c r="K12" s="123">
        <v>3595600</v>
      </c>
      <c r="L12" s="121">
        <v>938335</v>
      </c>
      <c r="M12" s="121">
        <v>189887</v>
      </c>
      <c r="N12" s="121">
        <v>1032938</v>
      </c>
      <c r="O12" s="121">
        <v>1707393</v>
      </c>
      <c r="P12" s="124">
        <v>7464153</v>
      </c>
      <c r="Q12" s="125">
        <f t="shared" si="0"/>
        <v>37.693913618464336</v>
      </c>
    </row>
    <row r="13" spans="1:34" s="90" customFormat="1" ht="20.25" customHeight="1">
      <c r="A13" s="222" t="s">
        <v>56</v>
      </c>
      <c r="B13" s="91">
        <v>672252</v>
      </c>
      <c r="C13" s="92">
        <v>147920</v>
      </c>
      <c r="D13" s="92">
        <v>769415</v>
      </c>
      <c r="E13" s="92">
        <v>469252</v>
      </c>
      <c r="F13" s="92">
        <v>0</v>
      </c>
      <c r="G13" s="92">
        <v>2058839</v>
      </c>
      <c r="H13" s="92">
        <v>0</v>
      </c>
      <c r="I13" s="92">
        <v>95035</v>
      </c>
      <c r="J13" s="93">
        <v>2153874</v>
      </c>
      <c r="K13" s="94">
        <v>715400</v>
      </c>
      <c r="L13" s="92">
        <v>324000</v>
      </c>
      <c r="M13" s="92">
        <v>4041</v>
      </c>
      <c r="N13" s="92">
        <v>550515</v>
      </c>
      <c r="O13" s="92">
        <v>559918</v>
      </c>
      <c r="P13" s="95">
        <v>2153874</v>
      </c>
      <c r="Q13" s="187">
        <f t="shared" si="0"/>
        <v>49.576606603009814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17" s="90" customFormat="1" ht="20.25" customHeight="1">
      <c r="A14" s="221" t="s">
        <v>57</v>
      </c>
      <c r="B14" s="120">
        <v>0</v>
      </c>
      <c r="C14" s="121">
        <v>99948</v>
      </c>
      <c r="D14" s="121">
        <v>93942</v>
      </c>
      <c r="E14" s="121">
        <v>0</v>
      </c>
      <c r="F14" s="121">
        <v>212584</v>
      </c>
      <c r="G14" s="121">
        <v>406474</v>
      </c>
      <c r="H14" s="121">
        <v>0</v>
      </c>
      <c r="I14" s="121">
        <v>1309116</v>
      </c>
      <c r="J14" s="122">
        <v>1715590</v>
      </c>
      <c r="K14" s="123">
        <v>109300</v>
      </c>
      <c r="L14" s="121">
        <v>34200</v>
      </c>
      <c r="M14" s="121">
        <v>0</v>
      </c>
      <c r="N14" s="121">
        <v>340900</v>
      </c>
      <c r="O14" s="121">
        <v>1231190</v>
      </c>
      <c r="P14" s="124">
        <v>1715590</v>
      </c>
      <c r="Q14" s="125">
        <f t="shared" si="0"/>
        <v>21.68450915660045</v>
      </c>
    </row>
    <row r="15" spans="1:34" s="90" customFormat="1" ht="20.25" customHeight="1">
      <c r="A15" s="222" t="s">
        <v>58</v>
      </c>
      <c r="B15" s="91">
        <v>67342</v>
      </c>
      <c r="C15" s="92">
        <v>119199</v>
      </c>
      <c r="D15" s="92">
        <v>354984</v>
      </c>
      <c r="E15" s="92">
        <v>804406</v>
      </c>
      <c r="F15" s="92">
        <v>0</v>
      </c>
      <c r="G15" s="92">
        <v>1345931</v>
      </c>
      <c r="H15" s="92">
        <v>0</v>
      </c>
      <c r="I15" s="92">
        <v>1868388</v>
      </c>
      <c r="J15" s="93">
        <v>3214319</v>
      </c>
      <c r="K15" s="94">
        <v>344300</v>
      </c>
      <c r="L15" s="92">
        <v>117052</v>
      </c>
      <c r="M15" s="92">
        <v>79824</v>
      </c>
      <c r="N15" s="92">
        <v>621945</v>
      </c>
      <c r="O15" s="92">
        <v>2051198</v>
      </c>
      <c r="P15" s="95">
        <v>3214319</v>
      </c>
      <c r="Q15" s="187">
        <f t="shared" si="0"/>
        <v>23.2664320614348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17" s="90" customFormat="1" ht="20.25" customHeight="1">
      <c r="A16" s="221" t="s">
        <v>77</v>
      </c>
      <c r="B16" s="120">
        <v>1033131</v>
      </c>
      <c r="C16" s="121">
        <v>96505</v>
      </c>
      <c r="D16" s="121">
        <v>936260</v>
      </c>
      <c r="E16" s="121">
        <v>553310</v>
      </c>
      <c r="F16" s="121">
        <v>0</v>
      </c>
      <c r="G16" s="121">
        <v>2619206</v>
      </c>
      <c r="H16" s="121">
        <v>0</v>
      </c>
      <c r="I16" s="121">
        <v>528911</v>
      </c>
      <c r="J16" s="122">
        <v>3148117</v>
      </c>
      <c r="K16" s="123">
        <v>1260400</v>
      </c>
      <c r="L16" s="121">
        <v>421800</v>
      </c>
      <c r="M16" s="121">
        <v>21352</v>
      </c>
      <c r="N16" s="121">
        <v>250205</v>
      </c>
      <c r="O16" s="121">
        <v>1194360</v>
      </c>
      <c r="P16" s="124">
        <v>3148117</v>
      </c>
      <c r="Q16" s="125">
        <f t="shared" si="0"/>
        <v>17.320439024896768</v>
      </c>
    </row>
    <row r="17" spans="1:34" s="90" customFormat="1" ht="20.25" customHeight="1">
      <c r="A17" s="222" t="s">
        <v>59</v>
      </c>
      <c r="B17" s="91">
        <v>0</v>
      </c>
      <c r="C17" s="92">
        <v>0</v>
      </c>
      <c r="D17" s="92">
        <v>430732</v>
      </c>
      <c r="E17" s="92">
        <v>0</v>
      </c>
      <c r="F17" s="92">
        <v>0</v>
      </c>
      <c r="G17" s="92">
        <v>430732</v>
      </c>
      <c r="H17" s="92">
        <v>0</v>
      </c>
      <c r="I17" s="92">
        <v>548208</v>
      </c>
      <c r="J17" s="93">
        <v>978940</v>
      </c>
      <c r="K17" s="94">
        <v>217200</v>
      </c>
      <c r="L17" s="92">
        <v>139100</v>
      </c>
      <c r="M17" s="92">
        <v>19285</v>
      </c>
      <c r="N17" s="92">
        <v>168381</v>
      </c>
      <c r="O17" s="92">
        <v>434974</v>
      </c>
      <c r="P17" s="95">
        <v>978940</v>
      </c>
      <c r="Q17" s="187">
        <f t="shared" si="0"/>
        <v>27.907450837400866</v>
      </c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17" s="90" customFormat="1" ht="20.25" customHeight="1">
      <c r="A18" s="221" t="s">
        <v>60</v>
      </c>
      <c r="B18" s="120">
        <v>0</v>
      </c>
      <c r="C18" s="121">
        <v>0</v>
      </c>
      <c r="D18" s="121">
        <v>733739</v>
      </c>
      <c r="E18" s="121">
        <v>0</v>
      </c>
      <c r="F18" s="121">
        <v>0</v>
      </c>
      <c r="G18" s="121">
        <v>733739</v>
      </c>
      <c r="H18" s="121">
        <v>0</v>
      </c>
      <c r="I18" s="121">
        <v>129981</v>
      </c>
      <c r="J18" s="122">
        <v>863720</v>
      </c>
      <c r="K18" s="123">
        <v>0</v>
      </c>
      <c r="L18" s="121">
        <v>0</v>
      </c>
      <c r="M18" s="121">
        <v>0</v>
      </c>
      <c r="N18" s="121">
        <v>357591</v>
      </c>
      <c r="O18" s="121">
        <v>506129</v>
      </c>
      <c r="P18" s="124">
        <v>863720</v>
      </c>
      <c r="Q18" s="125">
        <f t="shared" si="0"/>
        <v>41.401264298615295</v>
      </c>
    </row>
    <row r="19" spans="1:34" s="90" customFormat="1" ht="20.25" customHeight="1">
      <c r="A19" s="222" t="s">
        <v>61</v>
      </c>
      <c r="B19" s="91">
        <v>0</v>
      </c>
      <c r="C19" s="92">
        <v>0</v>
      </c>
      <c r="D19" s="92">
        <v>193346</v>
      </c>
      <c r="E19" s="92">
        <v>0</v>
      </c>
      <c r="F19" s="92">
        <v>0</v>
      </c>
      <c r="G19" s="92">
        <v>193346</v>
      </c>
      <c r="H19" s="92">
        <v>0</v>
      </c>
      <c r="I19" s="92">
        <v>310363</v>
      </c>
      <c r="J19" s="93">
        <v>503709</v>
      </c>
      <c r="K19" s="94">
        <v>61600</v>
      </c>
      <c r="L19" s="92">
        <v>12800</v>
      </c>
      <c r="M19" s="92">
        <v>56155</v>
      </c>
      <c r="N19" s="92">
        <v>194458</v>
      </c>
      <c r="O19" s="92">
        <v>178696</v>
      </c>
      <c r="P19" s="95">
        <v>503709</v>
      </c>
      <c r="Q19" s="187">
        <f t="shared" si="0"/>
        <v>52.111996655536316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17" s="90" customFormat="1" ht="20.25" customHeight="1">
      <c r="A20" s="221" t="s">
        <v>62</v>
      </c>
      <c r="B20" s="120">
        <v>157812</v>
      </c>
      <c r="C20" s="121">
        <v>150000</v>
      </c>
      <c r="D20" s="121">
        <v>1689000</v>
      </c>
      <c r="E20" s="121">
        <v>0</v>
      </c>
      <c r="F20" s="121">
        <v>534553</v>
      </c>
      <c r="G20" s="121">
        <v>2531365</v>
      </c>
      <c r="H20" s="121">
        <v>0</v>
      </c>
      <c r="I20" s="121">
        <v>1337557</v>
      </c>
      <c r="J20" s="122">
        <v>3868922</v>
      </c>
      <c r="K20" s="123">
        <v>243600</v>
      </c>
      <c r="L20" s="121">
        <v>175500</v>
      </c>
      <c r="M20" s="121">
        <v>117961</v>
      </c>
      <c r="N20" s="121">
        <v>971895</v>
      </c>
      <c r="O20" s="121">
        <v>2359966</v>
      </c>
      <c r="P20" s="124">
        <v>3868922</v>
      </c>
      <c r="Q20" s="125">
        <f t="shared" si="0"/>
        <v>29.169734271627778</v>
      </c>
    </row>
    <row r="21" spans="1:34" s="90" customFormat="1" ht="20.25" customHeight="1">
      <c r="A21" s="222" t="s">
        <v>63</v>
      </c>
      <c r="B21" s="91">
        <v>51</v>
      </c>
      <c r="C21" s="92">
        <v>17194</v>
      </c>
      <c r="D21" s="92">
        <v>689506</v>
      </c>
      <c r="E21" s="92">
        <v>52250</v>
      </c>
      <c r="F21" s="92">
        <v>365987</v>
      </c>
      <c r="G21" s="92">
        <v>1124988</v>
      </c>
      <c r="H21" s="92">
        <v>0</v>
      </c>
      <c r="I21" s="92">
        <v>885936</v>
      </c>
      <c r="J21" s="93">
        <v>2010924</v>
      </c>
      <c r="K21" s="94">
        <v>222300</v>
      </c>
      <c r="L21" s="92">
        <v>52851</v>
      </c>
      <c r="M21" s="92">
        <v>0</v>
      </c>
      <c r="N21" s="92">
        <v>802614</v>
      </c>
      <c r="O21" s="92">
        <v>933159</v>
      </c>
      <c r="P21" s="95">
        <v>2010924</v>
      </c>
      <c r="Q21" s="187">
        <f t="shared" si="0"/>
        <v>46.2395716490578</v>
      </c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17" s="90" customFormat="1" ht="20.25" customHeight="1">
      <c r="A22" s="221" t="s">
        <v>64</v>
      </c>
      <c r="B22" s="120">
        <v>146000</v>
      </c>
      <c r="C22" s="121">
        <v>323795</v>
      </c>
      <c r="D22" s="121">
        <v>2383351</v>
      </c>
      <c r="E22" s="121">
        <v>1428634</v>
      </c>
      <c r="F22" s="121">
        <v>1050500</v>
      </c>
      <c r="G22" s="121">
        <v>5332280</v>
      </c>
      <c r="H22" s="121">
        <v>0</v>
      </c>
      <c r="I22" s="121">
        <v>2187584</v>
      </c>
      <c r="J22" s="122">
        <v>7519864</v>
      </c>
      <c r="K22" s="123">
        <v>2483275</v>
      </c>
      <c r="L22" s="121">
        <v>79000</v>
      </c>
      <c r="M22" s="121">
        <v>0</v>
      </c>
      <c r="N22" s="121">
        <v>1369936</v>
      </c>
      <c r="O22" s="121">
        <v>3587653</v>
      </c>
      <c r="P22" s="124">
        <v>7519864</v>
      </c>
      <c r="Q22" s="125">
        <f t="shared" si="0"/>
        <v>27.633109561926172</v>
      </c>
    </row>
    <row r="23" spans="1:34" s="90" customFormat="1" ht="20.25" customHeight="1">
      <c r="A23" s="222" t="s">
        <v>65</v>
      </c>
      <c r="B23" s="91">
        <v>30000</v>
      </c>
      <c r="C23" s="92">
        <v>0</v>
      </c>
      <c r="D23" s="92">
        <v>2218111</v>
      </c>
      <c r="E23" s="92">
        <v>0</v>
      </c>
      <c r="F23" s="92">
        <v>2070914</v>
      </c>
      <c r="G23" s="92">
        <v>4319025</v>
      </c>
      <c r="H23" s="92">
        <v>0</v>
      </c>
      <c r="I23" s="92">
        <v>4192097</v>
      </c>
      <c r="J23" s="93">
        <v>8511122</v>
      </c>
      <c r="K23" s="94">
        <v>2674900</v>
      </c>
      <c r="L23" s="92">
        <v>738200</v>
      </c>
      <c r="M23" s="92">
        <v>752143</v>
      </c>
      <c r="N23" s="92">
        <v>1620400</v>
      </c>
      <c r="O23" s="92">
        <v>2725479</v>
      </c>
      <c r="P23" s="95">
        <v>8511122</v>
      </c>
      <c r="Q23" s="187">
        <f t="shared" si="0"/>
        <v>37.28589774358651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17" s="90" customFormat="1" ht="20.25" customHeight="1">
      <c r="A24" s="221" t="s">
        <v>131</v>
      </c>
      <c r="B24" s="120">
        <v>0</v>
      </c>
      <c r="C24" s="121">
        <v>103200</v>
      </c>
      <c r="D24" s="121">
        <v>205501</v>
      </c>
      <c r="E24" s="121">
        <v>0</v>
      </c>
      <c r="F24" s="121">
        <v>0</v>
      </c>
      <c r="G24" s="121">
        <v>308701</v>
      </c>
      <c r="H24" s="121">
        <v>0</v>
      </c>
      <c r="I24" s="121">
        <v>869378</v>
      </c>
      <c r="J24" s="122">
        <v>1178079</v>
      </c>
      <c r="K24" s="123">
        <v>608100</v>
      </c>
      <c r="L24" s="121">
        <v>88700</v>
      </c>
      <c r="M24" s="121">
        <v>14607</v>
      </c>
      <c r="N24" s="121">
        <v>186642</v>
      </c>
      <c r="O24" s="121">
        <v>280030</v>
      </c>
      <c r="P24" s="124">
        <v>1178079</v>
      </c>
      <c r="Q24" s="125">
        <f t="shared" si="0"/>
        <v>39.994257208489046</v>
      </c>
    </row>
    <row r="25" spans="1:34" s="90" customFormat="1" ht="20.25" customHeight="1">
      <c r="A25" s="222" t="s">
        <v>67</v>
      </c>
      <c r="B25" s="91">
        <v>583457</v>
      </c>
      <c r="C25" s="92">
        <v>222173</v>
      </c>
      <c r="D25" s="92">
        <v>22880</v>
      </c>
      <c r="E25" s="92">
        <v>0</v>
      </c>
      <c r="F25" s="92">
        <v>0</v>
      </c>
      <c r="G25" s="92">
        <v>828510</v>
      </c>
      <c r="H25" s="92">
        <v>0</v>
      </c>
      <c r="I25" s="92">
        <v>944289</v>
      </c>
      <c r="J25" s="93">
        <v>1772799</v>
      </c>
      <c r="K25" s="94">
        <v>0</v>
      </c>
      <c r="L25" s="92">
        <v>170000</v>
      </c>
      <c r="M25" s="92">
        <v>205286</v>
      </c>
      <c r="N25" s="92">
        <v>671536</v>
      </c>
      <c r="O25" s="92">
        <v>725977</v>
      </c>
      <c r="P25" s="95">
        <v>1772799</v>
      </c>
      <c r="Q25" s="187">
        <f t="shared" si="0"/>
        <v>48.05221847667964</v>
      </c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17" s="90" customFormat="1" ht="20.25" customHeight="1">
      <c r="A26" s="221" t="s">
        <v>68</v>
      </c>
      <c r="B26" s="120">
        <v>101529</v>
      </c>
      <c r="C26" s="121">
        <v>0</v>
      </c>
      <c r="D26" s="121">
        <v>727558</v>
      </c>
      <c r="E26" s="121">
        <v>0</v>
      </c>
      <c r="F26" s="121">
        <v>168919</v>
      </c>
      <c r="G26" s="121">
        <v>998006</v>
      </c>
      <c r="H26" s="121">
        <v>0</v>
      </c>
      <c r="I26" s="121">
        <v>891333</v>
      </c>
      <c r="J26" s="122">
        <v>1889339</v>
      </c>
      <c r="K26" s="123">
        <v>590000</v>
      </c>
      <c r="L26" s="121">
        <v>261745</v>
      </c>
      <c r="M26" s="121">
        <v>64761</v>
      </c>
      <c r="N26" s="121">
        <v>325741</v>
      </c>
      <c r="O26" s="121">
        <v>647092</v>
      </c>
      <c r="P26" s="124">
        <v>1889339</v>
      </c>
      <c r="Q26" s="125">
        <f t="shared" si="0"/>
        <v>33.48375312103927</v>
      </c>
    </row>
    <row r="27" spans="1:34" s="90" customFormat="1" ht="20.25" customHeight="1">
      <c r="A27" s="222" t="s">
        <v>69</v>
      </c>
      <c r="B27" s="91">
        <v>25222</v>
      </c>
      <c r="C27" s="92">
        <v>0</v>
      </c>
      <c r="D27" s="92">
        <v>1097128</v>
      </c>
      <c r="E27" s="92">
        <v>105672</v>
      </c>
      <c r="F27" s="92">
        <v>194325</v>
      </c>
      <c r="G27" s="92">
        <v>1422347</v>
      </c>
      <c r="H27" s="92">
        <v>0</v>
      </c>
      <c r="I27" s="92">
        <v>224539</v>
      </c>
      <c r="J27" s="93">
        <v>1646886</v>
      </c>
      <c r="K27" s="94">
        <v>73500</v>
      </c>
      <c r="L27" s="92">
        <v>51600</v>
      </c>
      <c r="M27" s="92">
        <v>0</v>
      </c>
      <c r="N27" s="92">
        <v>461746</v>
      </c>
      <c r="O27" s="92">
        <v>1060040</v>
      </c>
      <c r="P27" s="95">
        <v>1646886</v>
      </c>
      <c r="Q27" s="187">
        <f t="shared" si="0"/>
        <v>30.342374026308562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1:17" s="90" customFormat="1" ht="20.25" customHeight="1">
      <c r="A28" s="221" t="s">
        <v>70</v>
      </c>
      <c r="B28" s="120">
        <v>227647</v>
      </c>
      <c r="C28" s="121">
        <v>0</v>
      </c>
      <c r="D28" s="121">
        <v>120083</v>
      </c>
      <c r="E28" s="121">
        <v>283473</v>
      </c>
      <c r="F28" s="121">
        <v>0</v>
      </c>
      <c r="G28" s="121">
        <v>631203</v>
      </c>
      <c r="H28" s="121">
        <v>0</v>
      </c>
      <c r="I28" s="121">
        <v>564153</v>
      </c>
      <c r="J28" s="122">
        <v>1195356</v>
      </c>
      <c r="K28" s="123">
        <v>289200</v>
      </c>
      <c r="L28" s="121">
        <v>113362</v>
      </c>
      <c r="M28" s="121">
        <v>5837</v>
      </c>
      <c r="N28" s="121">
        <v>227218</v>
      </c>
      <c r="O28" s="121">
        <v>559739</v>
      </c>
      <c r="P28" s="124">
        <v>1195356</v>
      </c>
      <c r="Q28" s="125">
        <f t="shared" si="0"/>
        <v>28.872987977742113</v>
      </c>
    </row>
    <row r="29" spans="1:34" s="90" customFormat="1" ht="20.25" customHeight="1">
      <c r="A29" s="222" t="s">
        <v>71</v>
      </c>
      <c r="B29" s="91">
        <v>4000</v>
      </c>
      <c r="C29" s="92">
        <v>0</v>
      </c>
      <c r="D29" s="92">
        <v>222920</v>
      </c>
      <c r="E29" s="92">
        <v>0</v>
      </c>
      <c r="F29" s="92">
        <v>0</v>
      </c>
      <c r="G29" s="92">
        <v>226920</v>
      </c>
      <c r="H29" s="92">
        <v>0</v>
      </c>
      <c r="I29" s="92">
        <v>167486</v>
      </c>
      <c r="J29" s="93">
        <v>394406</v>
      </c>
      <c r="K29" s="94">
        <v>123200</v>
      </c>
      <c r="L29" s="92">
        <v>54800</v>
      </c>
      <c r="M29" s="92">
        <v>22465</v>
      </c>
      <c r="N29" s="92">
        <v>187700</v>
      </c>
      <c r="O29" s="92">
        <v>6241</v>
      </c>
      <c r="P29" s="95">
        <v>394406</v>
      </c>
      <c r="Q29" s="187">
        <f t="shared" si="0"/>
        <v>96.78201102397121</v>
      </c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</row>
    <row r="30" spans="1:17" s="90" customFormat="1" ht="20.25" customHeight="1">
      <c r="A30" s="221" t="s">
        <v>72</v>
      </c>
      <c r="B30" s="120">
        <v>0</v>
      </c>
      <c r="C30" s="121">
        <v>34846</v>
      </c>
      <c r="D30" s="121">
        <v>511995</v>
      </c>
      <c r="E30" s="121">
        <v>120400</v>
      </c>
      <c r="F30" s="121">
        <v>817514</v>
      </c>
      <c r="G30" s="121">
        <v>1484755</v>
      </c>
      <c r="H30" s="121">
        <v>0</v>
      </c>
      <c r="I30" s="121">
        <v>7540</v>
      </c>
      <c r="J30" s="122">
        <v>1492295</v>
      </c>
      <c r="K30" s="123">
        <v>0</v>
      </c>
      <c r="L30" s="121">
        <v>0</v>
      </c>
      <c r="M30" s="121">
        <v>0</v>
      </c>
      <c r="N30" s="121">
        <v>713350</v>
      </c>
      <c r="O30" s="121">
        <v>778945</v>
      </c>
      <c r="P30" s="124">
        <v>1492295</v>
      </c>
      <c r="Q30" s="125">
        <f t="shared" si="0"/>
        <v>47.80221068890535</v>
      </c>
    </row>
    <row r="31" spans="1:34" s="90" customFormat="1" ht="20.25" customHeight="1">
      <c r="A31" s="222" t="s">
        <v>73</v>
      </c>
      <c r="B31" s="91">
        <v>116485</v>
      </c>
      <c r="C31" s="92">
        <v>0</v>
      </c>
      <c r="D31" s="92">
        <v>754061</v>
      </c>
      <c r="E31" s="92">
        <v>0</v>
      </c>
      <c r="F31" s="92">
        <v>346633</v>
      </c>
      <c r="G31" s="92">
        <v>1217179</v>
      </c>
      <c r="H31" s="92">
        <v>0</v>
      </c>
      <c r="I31" s="92">
        <v>1628493</v>
      </c>
      <c r="J31" s="93">
        <v>2845672</v>
      </c>
      <c r="K31" s="94">
        <v>574800</v>
      </c>
      <c r="L31" s="92">
        <v>677465</v>
      </c>
      <c r="M31" s="92">
        <v>577890</v>
      </c>
      <c r="N31" s="92">
        <v>405000</v>
      </c>
      <c r="O31" s="92">
        <v>610517</v>
      </c>
      <c r="P31" s="95">
        <v>2845672</v>
      </c>
      <c r="Q31" s="187">
        <f t="shared" si="0"/>
        <v>39.88116397854492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</row>
    <row r="32" spans="1:17" s="90" customFormat="1" ht="20.25" customHeight="1" thickBot="1">
      <c r="A32" s="221" t="s">
        <v>74</v>
      </c>
      <c r="B32" s="120">
        <v>0</v>
      </c>
      <c r="C32" s="121">
        <v>19880</v>
      </c>
      <c r="D32" s="121">
        <v>89896</v>
      </c>
      <c r="E32" s="121">
        <v>0</v>
      </c>
      <c r="F32" s="121">
        <v>0</v>
      </c>
      <c r="G32" s="121">
        <v>109776</v>
      </c>
      <c r="H32" s="121">
        <v>0</v>
      </c>
      <c r="I32" s="121">
        <v>118479</v>
      </c>
      <c r="J32" s="122">
        <v>228255</v>
      </c>
      <c r="K32" s="123">
        <v>38600</v>
      </c>
      <c r="L32" s="121">
        <v>24500</v>
      </c>
      <c r="M32" s="121">
        <v>741</v>
      </c>
      <c r="N32" s="121">
        <v>39503</v>
      </c>
      <c r="O32" s="121">
        <v>124911</v>
      </c>
      <c r="P32" s="124">
        <v>228255</v>
      </c>
      <c r="Q32" s="125">
        <f t="shared" si="0"/>
        <v>24.026542751833784</v>
      </c>
    </row>
    <row r="33" spans="1:17" s="97" customFormat="1" ht="20.25" customHeight="1" thickBot="1" thickTop="1">
      <c r="A33" s="224" t="s">
        <v>132</v>
      </c>
      <c r="B33" s="126">
        <f aca="true" t="shared" si="1" ref="B33:I33">SUM(B9:B32)</f>
        <v>7750557</v>
      </c>
      <c r="C33" s="127">
        <f t="shared" si="1"/>
        <v>1702202</v>
      </c>
      <c r="D33" s="127">
        <f t="shared" si="1"/>
        <v>19082356</v>
      </c>
      <c r="E33" s="127">
        <f t="shared" si="1"/>
        <v>7357464</v>
      </c>
      <c r="F33" s="127">
        <f t="shared" si="1"/>
        <v>6955128</v>
      </c>
      <c r="G33" s="127">
        <f t="shared" si="1"/>
        <v>42847707</v>
      </c>
      <c r="H33" s="127">
        <f t="shared" si="1"/>
        <v>47949</v>
      </c>
      <c r="I33" s="127">
        <f t="shared" si="1"/>
        <v>30931778</v>
      </c>
      <c r="J33" s="128">
        <f>SUM(G33:I33)</f>
        <v>73827434</v>
      </c>
      <c r="K33" s="129">
        <f aca="true" t="shared" si="2" ref="K33:P33">SUM(K9:K32)</f>
        <v>16489875</v>
      </c>
      <c r="L33" s="127">
        <f t="shared" si="2"/>
        <v>5816130</v>
      </c>
      <c r="M33" s="127">
        <f t="shared" si="2"/>
        <v>2944611</v>
      </c>
      <c r="N33" s="127">
        <f t="shared" si="2"/>
        <v>17177761</v>
      </c>
      <c r="O33" s="127">
        <f t="shared" si="2"/>
        <v>31399057</v>
      </c>
      <c r="P33" s="130">
        <f t="shared" si="2"/>
        <v>73827434</v>
      </c>
      <c r="Q33" s="188">
        <f>IF(ISERROR(N33/(N33+O33)*100),0,N33/(N33+O33)*100)</f>
        <v>35.36205479741386</v>
      </c>
    </row>
    <row r="34" spans="1:16" ht="14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  <row r="35" spans="1:16" ht="14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</row>
    <row r="36" spans="1:16" ht="14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</row>
    <row r="37" spans="1:16" ht="14.2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  <row r="38" spans="1:16" ht="14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ht="14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4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</row>
    <row r="41" spans="1:16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4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ht="14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4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</row>
    <row r="45" spans="1:16" ht="14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6" ht="14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4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  <row r="48" spans="1:16" ht="14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="89" customFormat="1" ht="14.25"/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</sheetData>
  <sheetProtection/>
  <mergeCells count="13">
    <mergeCell ref="B7:B8"/>
    <mergeCell ref="C7:C8"/>
    <mergeCell ref="D7:D8"/>
    <mergeCell ref="E7:E8"/>
    <mergeCell ref="G7:G8"/>
    <mergeCell ref="P2:Q2"/>
    <mergeCell ref="A1:Q1"/>
    <mergeCell ref="Q5:Q6"/>
    <mergeCell ref="J6:J7"/>
    <mergeCell ref="K6:K7"/>
    <mergeCell ref="L6:L7"/>
    <mergeCell ref="O6:O7"/>
    <mergeCell ref="P6:P7"/>
  </mergeCells>
  <printOptions horizontalCentered="1"/>
  <pageMargins left="0.1968503937007874" right="0.1968503937007874" top="0.984251968503937" bottom="0.35433070866141736" header="0.63" footer="0.31496062992125984"/>
  <pageSetup horizontalDpi="300" verticalDpi="300" orientation="landscape" paperSize="9" scale="68" r:id="rId2"/>
  <headerFooter alignWithMargins="0">
    <oddHeader>&amp;R調査１－２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X39"/>
  <sheetViews>
    <sheetView showGridLines="0" zoomScale="75" zoomScaleNormal="75" workbookViewId="0" topLeftCell="A16">
      <selection activeCell="E41" sqref="E41"/>
    </sheetView>
  </sheetViews>
  <sheetFormatPr defaultColWidth="9.00390625" defaultRowHeight="13.5"/>
  <cols>
    <col min="1" max="1" width="7.50390625" style="78" customWidth="1"/>
    <col min="2" max="2" width="14.375" style="78" customWidth="1"/>
    <col min="3" max="8" width="12.50390625" style="78" customWidth="1"/>
    <col min="9" max="16384" width="9.00390625" style="78" customWidth="1"/>
  </cols>
  <sheetData>
    <row r="1" spans="2:8" ht="20.25" customHeight="1">
      <c r="B1" s="108" t="s">
        <v>25</v>
      </c>
      <c r="C1" s="298" t="str">
        <f>'1-1【課税区域等】'!AB3</f>
        <v>茨城県</v>
      </c>
      <c r="D1" s="298"/>
      <c r="E1" s="298"/>
      <c r="F1" s="298"/>
      <c r="H1" s="104" t="s">
        <v>28</v>
      </c>
    </row>
    <row r="2" spans="2:8" ht="10.5" customHeight="1">
      <c r="B2" s="109"/>
      <c r="C2" s="110"/>
      <c r="D2" s="110"/>
      <c r="E2" s="110"/>
      <c r="F2" s="110"/>
      <c r="H2" s="104"/>
    </row>
    <row r="3" spans="2:8" ht="17.25">
      <c r="B3" s="297" t="s">
        <v>18</v>
      </c>
      <c r="C3" s="297"/>
      <c r="D3" s="297"/>
      <c r="E3" s="297"/>
      <c r="F3" s="297"/>
      <c r="G3" s="297"/>
      <c r="H3" s="297"/>
    </row>
    <row r="4" spans="1:24" s="1" customFormat="1" ht="14.25">
      <c r="A4" s="50"/>
      <c r="B4" s="50"/>
      <c r="R4" s="2"/>
      <c r="S4" s="2"/>
      <c r="T4" s="13"/>
      <c r="U4" s="47"/>
      <c r="V4" s="47"/>
      <c r="W4" s="47"/>
      <c r="X4" s="48"/>
    </row>
    <row r="5" spans="1:24" s="1" customFormat="1" ht="2.25" customHeight="1">
      <c r="A5" s="50"/>
      <c r="R5" s="2"/>
      <c r="S5" s="2"/>
      <c r="T5" s="13"/>
      <c r="U5" s="47"/>
      <c r="V5" s="47"/>
      <c r="W5" s="47"/>
      <c r="X5" s="48"/>
    </row>
    <row r="6" spans="2:8" ht="13.5">
      <c r="B6" s="299" t="s">
        <v>13</v>
      </c>
      <c r="C6" s="299"/>
      <c r="D6" s="299"/>
      <c r="E6" s="299"/>
      <c r="F6" s="299"/>
      <c r="G6" s="299"/>
      <c r="H6" s="299"/>
    </row>
    <row r="7" spans="2:8" ht="13.5">
      <c r="B7" s="300" t="s">
        <v>21</v>
      </c>
      <c r="C7" s="302" t="s">
        <v>125</v>
      </c>
      <c r="D7" s="303"/>
      <c r="E7" s="302" t="s">
        <v>126</v>
      </c>
      <c r="F7" s="304"/>
      <c r="G7" s="304"/>
      <c r="H7" s="303"/>
    </row>
    <row r="8" spans="2:8" ht="42" customHeight="1">
      <c r="B8" s="301"/>
      <c r="C8" s="233" t="s">
        <v>91</v>
      </c>
      <c r="D8" s="305"/>
      <c r="E8" s="233" t="s">
        <v>92</v>
      </c>
      <c r="F8" s="306"/>
      <c r="G8" s="306"/>
      <c r="H8" s="305"/>
    </row>
    <row r="9" spans="2:8" ht="13.5">
      <c r="B9" s="301"/>
      <c r="C9" s="217" t="s">
        <v>127</v>
      </c>
      <c r="D9" s="189" t="s">
        <v>128</v>
      </c>
      <c r="E9" s="217" t="s">
        <v>127</v>
      </c>
      <c r="F9" s="190" t="s">
        <v>128</v>
      </c>
      <c r="G9" s="213" t="s">
        <v>16</v>
      </c>
      <c r="H9" s="204" t="s">
        <v>17</v>
      </c>
    </row>
    <row r="10" spans="2:8" s="163" customFormat="1" ht="34.5" customHeight="1">
      <c r="B10" s="207"/>
      <c r="C10" s="218" t="s">
        <v>129</v>
      </c>
      <c r="D10" s="212" t="s">
        <v>130</v>
      </c>
      <c r="E10" s="219" t="s">
        <v>89</v>
      </c>
      <c r="F10" s="211" t="s">
        <v>90</v>
      </c>
      <c r="G10" s="215" t="s">
        <v>88</v>
      </c>
      <c r="H10" s="209" t="s">
        <v>82</v>
      </c>
    </row>
    <row r="11" spans="2:8" ht="17.25" customHeight="1">
      <c r="B11" s="42" t="s">
        <v>50</v>
      </c>
      <c r="C11" s="38" t="s">
        <v>51</v>
      </c>
      <c r="D11" s="39" t="s">
        <v>52</v>
      </c>
      <c r="E11" s="36" t="s">
        <v>51</v>
      </c>
      <c r="F11" s="35" t="s">
        <v>51</v>
      </c>
      <c r="G11" s="35" t="s">
        <v>51</v>
      </c>
      <c r="H11" s="79" t="s">
        <v>51</v>
      </c>
    </row>
    <row r="12" spans="2:8" s="80" customFormat="1" ht="17.25" customHeight="1">
      <c r="B12" s="58" t="s">
        <v>53</v>
      </c>
      <c r="C12" s="59" t="s">
        <v>51</v>
      </c>
      <c r="D12" s="60" t="s">
        <v>52</v>
      </c>
      <c r="E12" s="68" t="s">
        <v>51</v>
      </c>
      <c r="F12" s="62" t="s">
        <v>51</v>
      </c>
      <c r="G12" s="62" t="s">
        <v>51</v>
      </c>
      <c r="H12" s="81" t="s">
        <v>51</v>
      </c>
    </row>
    <row r="13" spans="2:8" ht="17.25" customHeight="1">
      <c r="B13" s="43" t="s">
        <v>54</v>
      </c>
      <c r="C13" s="40" t="s">
        <v>51</v>
      </c>
      <c r="D13" s="41" t="s">
        <v>52</v>
      </c>
      <c r="E13" s="37" t="s">
        <v>51</v>
      </c>
      <c r="F13" s="34" t="s">
        <v>51</v>
      </c>
      <c r="G13" s="34" t="s">
        <v>51</v>
      </c>
      <c r="H13" s="82" t="s">
        <v>51</v>
      </c>
    </row>
    <row r="14" spans="2:8" s="80" customFormat="1" ht="17.25" customHeight="1">
      <c r="B14" s="58" t="s">
        <v>55</v>
      </c>
      <c r="C14" s="59" t="s">
        <v>51</v>
      </c>
      <c r="D14" s="60" t="s">
        <v>52</v>
      </c>
      <c r="E14" s="68" t="s">
        <v>51</v>
      </c>
      <c r="F14" s="62" t="s">
        <v>51</v>
      </c>
      <c r="G14" s="62" t="s">
        <v>51</v>
      </c>
      <c r="H14" s="81" t="s">
        <v>51</v>
      </c>
    </row>
    <row r="15" spans="2:8" ht="17.25" customHeight="1">
      <c r="B15" s="43" t="s">
        <v>56</v>
      </c>
      <c r="C15" s="40" t="s">
        <v>52</v>
      </c>
      <c r="D15" s="41" t="s">
        <v>51</v>
      </c>
      <c r="E15" s="37" t="s">
        <v>51</v>
      </c>
      <c r="F15" s="34" t="s">
        <v>51</v>
      </c>
      <c r="G15" s="34" t="s">
        <v>52</v>
      </c>
      <c r="H15" s="82" t="s">
        <v>51</v>
      </c>
    </row>
    <row r="16" spans="2:8" s="80" customFormat="1" ht="17.25" customHeight="1">
      <c r="B16" s="58" t="s">
        <v>57</v>
      </c>
      <c r="C16" s="59" t="s">
        <v>51</v>
      </c>
      <c r="D16" s="60" t="s">
        <v>52</v>
      </c>
      <c r="E16" s="68" t="s">
        <v>51</v>
      </c>
      <c r="F16" s="62" t="s">
        <v>51</v>
      </c>
      <c r="G16" s="62" t="s">
        <v>51</v>
      </c>
      <c r="H16" s="81" t="s">
        <v>51</v>
      </c>
    </row>
    <row r="17" spans="2:8" ht="17.25" customHeight="1">
      <c r="B17" s="43" t="s">
        <v>58</v>
      </c>
      <c r="C17" s="40" t="s">
        <v>51</v>
      </c>
      <c r="D17" s="41" t="s">
        <v>52</v>
      </c>
      <c r="E17" s="37" t="s">
        <v>51</v>
      </c>
      <c r="F17" s="34" t="s">
        <v>51</v>
      </c>
      <c r="G17" s="34" t="s">
        <v>51</v>
      </c>
      <c r="H17" s="82" t="s">
        <v>51</v>
      </c>
    </row>
    <row r="18" spans="2:8" s="80" customFormat="1" ht="17.25" customHeight="1">
      <c r="B18" s="58" t="s">
        <v>77</v>
      </c>
      <c r="C18" s="59" t="s">
        <v>52</v>
      </c>
      <c r="D18" s="60" t="s">
        <v>51</v>
      </c>
      <c r="E18" s="68" t="s">
        <v>52</v>
      </c>
      <c r="F18" s="62" t="s">
        <v>51</v>
      </c>
      <c r="G18" s="62" t="s">
        <v>52</v>
      </c>
      <c r="H18" s="81" t="s">
        <v>51</v>
      </c>
    </row>
    <row r="19" spans="2:8" ht="17.25" customHeight="1">
      <c r="B19" s="43" t="s">
        <v>59</v>
      </c>
      <c r="C19" s="40" t="s">
        <v>51</v>
      </c>
      <c r="D19" s="41" t="s">
        <v>52</v>
      </c>
      <c r="E19" s="37" t="s">
        <v>51</v>
      </c>
      <c r="F19" s="34" t="s">
        <v>51</v>
      </c>
      <c r="G19" s="34" t="s">
        <v>51</v>
      </c>
      <c r="H19" s="82" t="s">
        <v>51</v>
      </c>
    </row>
    <row r="20" spans="2:8" s="80" customFormat="1" ht="17.25" customHeight="1">
      <c r="B20" s="58" t="s">
        <v>60</v>
      </c>
      <c r="C20" s="59" t="s">
        <v>51</v>
      </c>
      <c r="D20" s="60" t="s">
        <v>52</v>
      </c>
      <c r="E20" s="68" t="s">
        <v>51</v>
      </c>
      <c r="F20" s="62" t="s">
        <v>51</v>
      </c>
      <c r="G20" s="62" t="s">
        <v>51</v>
      </c>
      <c r="H20" s="81" t="s">
        <v>51</v>
      </c>
    </row>
    <row r="21" spans="2:8" ht="17.25" customHeight="1">
      <c r="B21" s="43" t="s">
        <v>61</v>
      </c>
      <c r="C21" s="40" t="s">
        <v>51</v>
      </c>
      <c r="D21" s="41" t="s">
        <v>52</v>
      </c>
      <c r="E21" s="37" t="s">
        <v>51</v>
      </c>
      <c r="F21" s="34" t="s">
        <v>51</v>
      </c>
      <c r="G21" s="34" t="s">
        <v>51</v>
      </c>
      <c r="H21" s="82" t="s">
        <v>51</v>
      </c>
    </row>
    <row r="22" spans="2:8" s="80" customFormat="1" ht="17.25" customHeight="1">
      <c r="B22" s="58" t="s">
        <v>62</v>
      </c>
      <c r="C22" s="59" t="s">
        <v>51</v>
      </c>
      <c r="D22" s="60" t="s">
        <v>52</v>
      </c>
      <c r="E22" s="68" t="s">
        <v>51</v>
      </c>
      <c r="F22" s="62" t="s">
        <v>51</v>
      </c>
      <c r="G22" s="62" t="s">
        <v>51</v>
      </c>
      <c r="H22" s="81" t="s">
        <v>51</v>
      </c>
    </row>
    <row r="23" spans="2:8" ht="17.25" customHeight="1">
      <c r="B23" s="43" t="s">
        <v>63</v>
      </c>
      <c r="C23" s="40" t="s">
        <v>52</v>
      </c>
      <c r="D23" s="41" t="s">
        <v>51</v>
      </c>
      <c r="E23" s="37" t="s">
        <v>51</v>
      </c>
      <c r="F23" s="34" t="s">
        <v>51</v>
      </c>
      <c r="G23" s="34" t="s">
        <v>52</v>
      </c>
      <c r="H23" s="82" t="s">
        <v>51</v>
      </c>
    </row>
    <row r="24" spans="2:8" s="80" customFormat="1" ht="17.25" customHeight="1">
      <c r="B24" s="58" t="s">
        <v>64</v>
      </c>
      <c r="C24" s="59" t="s">
        <v>51</v>
      </c>
      <c r="D24" s="60" t="s">
        <v>52</v>
      </c>
      <c r="E24" s="68" t="s">
        <v>51</v>
      </c>
      <c r="F24" s="62" t="s">
        <v>51</v>
      </c>
      <c r="G24" s="62" t="s">
        <v>51</v>
      </c>
      <c r="H24" s="81" t="s">
        <v>51</v>
      </c>
    </row>
    <row r="25" spans="2:8" ht="17.25" customHeight="1">
      <c r="B25" s="43" t="s">
        <v>65</v>
      </c>
      <c r="C25" s="40" t="s">
        <v>52</v>
      </c>
      <c r="D25" s="41" t="s">
        <v>51</v>
      </c>
      <c r="E25" s="37" t="s">
        <v>51</v>
      </c>
      <c r="F25" s="34" t="s">
        <v>51</v>
      </c>
      <c r="G25" s="34" t="s">
        <v>52</v>
      </c>
      <c r="H25" s="82" t="s">
        <v>51</v>
      </c>
    </row>
    <row r="26" spans="2:8" s="80" customFormat="1" ht="17.25" customHeight="1">
      <c r="B26" s="58" t="s">
        <v>66</v>
      </c>
      <c r="C26" s="59" t="s">
        <v>51</v>
      </c>
      <c r="D26" s="60" t="s">
        <v>52</v>
      </c>
      <c r="E26" s="68" t="s">
        <v>51</v>
      </c>
      <c r="F26" s="62" t="s">
        <v>51</v>
      </c>
      <c r="G26" s="62" t="s">
        <v>51</v>
      </c>
      <c r="H26" s="81" t="s">
        <v>51</v>
      </c>
    </row>
    <row r="27" spans="2:8" ht="17.25" customHeight="1">
      <c r="B27" s="43" t="s">
        <v>67</v>
      </c>
      <c r="C27" s="40" t="s">
        <v>52</v>
      </c>
      <c r="D27" s="41" t="s">
        <v>51</v>
      </c>
      <c r="E27" s="37" t="s">
        <v>51</v>
      </c>
      <c r="F27" s="34" t="s">
        <v>51</v>
      </c>
      <c r="G27" s="34" t="s">
        <v>52</v>
      </c>
      <c r="H27" s="82" t="s">
        <v>51</v>
      </c>
    </row>
    <row r="28" spans="2:8" s="80" customFormat="1" ht="17.25" customHeight="1">
      <c r="B28" s="58" t="s">
        <v>68</v>
      </c>
      <c r="C28" s="59" t="s">
        <v>51</v>
      </c>
      <c r="D28" s="60" t="s">
        <v>52</v>
      </c>
      <c r="E28" s="68" t="s">
        <v>51</v>
      </c>
      <c r="F28" s="62" t="s">
        <v>51</v>
      </c>
      <c r="G28" s="62" t="s">
        <v>51</v>
      </c>
      <c r="H28" s="81" t="s">
        <v>51</v>
      </c>
    </row>
    <row r="29" spans="2:8" ht="17.25" customHeight="1">
      <c r="B29" s="43" t="s">
        <v>69</v>
      </c>
      <c r="C29" s="40" t="s">
        <v>51</v>
      </c>
      <c r="D29" s="41" t="s">
        <v>52</v>
      </c>
      <c r="E29" s="37" t="s">
        <v>51</v>
      </c>
      <c r="F29" s="34" t="s">
        <v>51</v>
      </c>
      <c r="G29" s="34" t="s">
        <v>51</v>
      </c>
      <c r="H29" s="82" t="s">
        <v>51</v>
      </c>
    </row>
    <row r="30" spans="2:8" s="80" customFormat="1" ht="17.25" customHeight="1">
      <c r="B30" s="58" t="s">
        <v>70</v>
      </c>
      <c r="C30" s="59" t="s">
        <v>52</v>
      </c>
      <c r="D30" s="60"/>
      <c r="E30" s="68" t="s">
        <v>51</v>
      </c>
      <c r="F30" s="62" t="s">
        <v>51</v>
      </c>
      <c r="G30" s="62" t="s">
        <v>52</v>
      </c>
      <c r="H30" s="81" t="s">
        <v>51</v>
      </c>
    </row>
    <row r="31" spans="2:8" ht="17.25" customHeight="1">
      <c r="B31" s="43" t="s">
        <v>71</v>
      </c>
      <c r="C31" s="40" t="s">
        <v>51</v>
      </c>
      <c r="D31" s="41" t="s">
        <v>52</v>
      </c>
      <c r="E31" s="37" t="s">
        <v>51</v>
      </c>
      <c r="F31" s="34" t="s">
        <v>51</v>
      </c>
      <c r="G31" s="34" t="s">
        <v>51</v>
      </c>
      <c r="H31" s="82" t="s">
        <v>51</v>
      </c>
    </row>
    <row r="32" spans="2:8" s="80" customFormat="1" ht="17.25" customHeight="1">
      <c r="B32" s="58" t="s">
        <v>72</v>
      </c>
      <c r="C32" s="59" t="s">
        <v>51</v>
      </c>
      <c r="D32" s="60" t="s">
        <v>52</v>
      </c>
      <c r="E32" s="68" t="s">
        <v>51</v>
      </c>
      <c r="F32" s="62" t="s">
        <v>51</v>
      </c>
      <c r="G32" s="62" t="s">
        <v>51</v>
      </c>
      <c r="H32" s="81" t="s">
        <v>51</v>
      </c>
    </row>
    <row r="33" spans="2:8" ht="17.25" customHeight="1">
      <c r="B33" s="43" t="s">
        <v>73</v>
      </c>
      <c r="C33" s="40" t="s">
        <v>51</v>
      </c>
      <c r="D33" s="41" t="s">
        <v>52</v>
      </c>
      <c r="E33" s="37" t="s">
        <v>51</v>
      </c>
      <c r="F33" s="34" t="s">
        <v>51</v>
      </c>
      <c r="G33" s="34" t="s">
        <v>51</v>
      </c>
      <c r="H33" s="82" t="s">
        <v>51</v>
      </c>
    </row>
    <row r="34" spans="2:8" s="80" customFormat="1" ht="17.25" customHeight="1">
      <c r="B34" s="58" t="s">
        <v>74</v>
      </c>
      <c r="C34" s="76" t="s">
        <v>52</v>
      </c>
      <c r="D34" s="77" t="s">
        <v>51</v>
      </c>
      <c r="E34" s="68" t="s">
        <v>52</v>
      </c>
      <c r="F34" s="62" t="s">
        <v>51</v>
      </c>
      <c r="G34" s="62" t="s">
        <v>51</v>
      </c>
      <c r="H34" s="81" t="s">
        <v>51</v>
      </c>
    </row>
    <row r="35" spans="2:8" ht="17.25" customHeight="1">
      <c r="B35" s="112" t="s">
        <v>0</v>
      </c>
      <c r="C35" s="113">
        <f>COUNTIF(C11:C34,"○")</f>
        <v>7</v>
      </c>
      <c r="D35" s="114">
        <f>COUNTIF(D11:D34,"○")</f>
        <v>17</v>
      </c>
      <c r="E35" s="115">
        <f>COUNTIF(E11:E34,"○")</f>
        <v>2</v>
      </c>
      <c r="F35" s="116">
        <f>COUNTIF(F11:F34,"○")</f>
        <v>0</v>
      </c>
      <c r="G35" s="116">
        <f>COUNTIF(G11:G34,"○")</f>
        <v>6</v>
      </c>
      <c r="H35" s="114"/>
    </row>
    <row r="37" ht="13.5">
      <c r="B37" s="78" t="s">
        <v>42</v>
      </c>
    </row>
    <row r="38" ht="13.5">
      <c r="B38" s="78" t="s">
        <v>47</v>
      </c>
    </row>
    <row r="39" ht="13.5">
      <c r="B39" s="78" t="s">
        <v>29</v>
      </c>
    </row>
  </sheetData>
  <sheetProtection/>
  <mergeCells count="8">
    <mergeCell ref="B3:H3"/>
    <mergeCell ref="C1:F1"/>
    <mergeCell ref="B6:H6"/>
    <mergeCell ref="B7:B9"/>
    <mergeCell ref="C7:D7"/>
    <mergeCell ref="E7:H7"/>
    <mergeCell ref="C8:D8"/>
    <mergeCell ref="E8:H8"/>
  </mergeCells>
  <printOptions horizontalCentered="1"/>
  <pageMargins left="0.7086614173228347" right="0.7480314960629921" top="0.984251968503937" bottom="0.6692913385826772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X39"/>
  <sheetViews>
    <sheetView showGridLines="0" zoomScale="75" zoomScaleNormal="75" workbookViewId="0" topLeftCell="A16">
      <selection activeCell="G41" sqref="G41"/>
    </sheetView>
  </sheetViews>
  <sheetFormatPr defaultColWidth="9.00390625" defaultRowHeight="13.5"/>
  <cols>
    <col min="1" max="1" width="5.50390625" style="78" customWidth="1"/>
    <col min="2" max="2" width="14.125" style="78" customWidth="1"/>
    <col min="3" max="4" width="9.25390625" style="78" customWidth="1"/>
    <col min="5" max="9" width="6.625" style="78" customWidth="1"/>
    <col min="10" max="10" width="70.75390625" style="78" customWidth="1"/>
    <col min="11" max="16384" width="9.00390625" style="78" customWidth="1"/>
  </cols>
  <sheetData>
    <row r="1" spans="2:10" ht="14.25">
      <c r="B1" s="108" t="s">
        <v>25</v>
      </c>
      <c r="C1" s="298" t="str">
        <f>'1-1【課税区域等】'!AB3</f>
        <v>茨城県</v>
      </c>
      <c r="D1" s="298"/>
      <c r="E1" s="298"/>
      <c r="F1" s="298"/>
      <c r="J1" s="104" t="s">
        <v>28</v>
      </c>
    </row>
    <row r="2" spans="2:10" ht="14.25">
      <c r="B2" s="109"/>
      <c r="C2" s="110"/>
      <c r="D2" s="110"/>
      <c r="E2" s="110"/>
      <c r="F2" s="110"/>
      <c r="J2" s="104"/>
    </row>
    <row r="3" spans="2:10" ht="17.25">
      <c r="B3" s="297" t="s">
        <v>19</v>
      </c>
      <c r="C3" s="297"/>
      <c r="D3" s="297"/>
      <c r="E3" s="297"/>
      <c r="F3" s="297"/>
      <c r="G3" s="297"/>
      <c r="H3" s="297"/>
      <c r="I3" s="297"/>
      <c r="J3" s="297"/>
    </row>
    <row r="4" spans="1:24" s="1" customFormat="1" ht="14.25">
      <c r="A4" s="50"/>
      <c r="B4" s="50"/>
      <c r="R4" s="2"/>
      <c r="S4" s="2"/>
      <c r="T4" s="13"/>
      <c r="U4" s="47"/>
      <c r="V4" s="47"/>
      <c r="W4" s="47"/>
      <c r="X4" s="48"/>
    </row>
    <row r="5" spans="1:24" s="1" customFormat="1" ht="14.25">
      <c r="A5" s="50"/>
      <c r="B5" s="50"/>
      <c r="R5" s="2"/>
      <c r="S5" s="2"/>
      <c r="T5" s="13"/>
      <c r="U5" s="47"/>
      <c r="V5" s="47"/>
      <c r="W5" s="47"/>
      <c r="X5" s="48"/>
    </row>
    <row r="6" spans="2:10" ht="13.5">
      <c r="B6" s="299" t="s">
        <v>27</v>
      </c>
      <c r="C6" s="299"/>
      <c r="D6" s="299"/>
      <c r="E6" s="299"/>
      <c r="F6" s="299"/>
      <c r="G6" s="299"/>
      <c r="H6" s="299"/>
      <c r="I6" s="299"/>
      <c r="J6" s="299"/>
    </row>
    <row r="7" spans="2:10" ht="13.5">
      <c r="B7" s="300" t="s">
        <v>21</v>
      </c>
      <c r="C7" s="307" t="s">
        <v>125</v>
      </c>
      <c r="D7" s="307"/>
      <c r="E7" s="307" t="s">
        <v>126</v>
      </c>
      <c r="F7" s="307"/>
      <c r="G7" s="307"/>
      <c r="H7" s="307"/>
      <c r="I7" s="307"/>
      <c r="J7" s="307"/>
    </row>
    <row r="8" spans="2:10" ht="40.5" customHeight="1">
      <c r="B8" s="301"/>
      <c r="C8" s="233" t="s">
        <v>93</v>
      </c>
      <c r="D8" s="305"/>
      <c r="E8" s="308" t="s">
        <v>94</v>
      </c>
      <c r="F8" s="306"/>
      <c r="G8" s="306"/>
      <c r="H8" s="306"/>
      <c r="I8" s="306"/>
      <c r="J8" s="305"/>
    </row>
    <row r="9" spans="2:10" ht="13.5">
      <c r="B9" s="301"/>
      <c r="C9" s="205" t="s">
        <v>114</v>
      </c>
      <c r="D9" s="204" t="s">
        <v>115</v>
      </c>
      <c r="E9" s="205" t="s">
        <v>114</v>
      </c>
      <c r="F9" s="206" t="s">
        <v>115</v>
      </c>
      <c r="G9" s="206" t="s">
        <v>116</v>
      </c>
      <c r="H9" s="213" t="s">
        <v>117</v>
      </c>
      <c r="I9" s="213" t="s">
        <v>118</v>
      </c>
      <c r="J9" s="214" t="s">
        <v>119</v>
      </c>
    </row>
    <row r="10" spans="2:10" s="163" customFormat="1" ht="29.25" customHeight="1">
      <c r="B10" s="207"/>
      <c r="C10" s="208" t="s">
        <v>120</v>
      </c>
      <c r="D10" s="209" t="s">
        <v>121</v>
      </c>
      <c r="E10" s="208" t="s">
        <v>95</v>
      </c>
      <c r="F10" s="210" t="s">
        <v>122</v>
      </c>
      <c r="G10" s="210" t="s">
        <v>96</v>
      </c>
      <c r="H10" s="215" t="s">
        <v>97</v>
      </c>
      <c r="I10" s="215" t="s">
        <v>123</v>
      </c>
      <c r="J10" s="216" t="s">
        <v>82</v>
      </c>
    </row>
    <row r="11" spans="2:10" ht="17.25" customHeight="1">
      <c r="B11" s="223" t="s">
        <v>50</v>
      </c>
      <c r="C11" s="45" t="s">
        <v>52</v>
      </c>
      <c r="D11" s="39" t="s">
        <v>51</v>
      </c>
      <c r="E11" s="45" t="s">
        <v>51</v>
      </c>
      <c r="F11" s="35" t="s">
        <v>52</v>
      </c>
      <c r="G11" s="35" t="s">
        <v>51</v>
      </c>
      <c r="H11" s="36" t="s">
        <v>51</v>
      </c>
      <c r="I11" s="36" t="s">
        <v>52</v>
      </c>
      <c r="J11" s="71" t="s">
        <v>51</v>
      </c>
    </row>
    <row r="12" spans="2:10" s="80" customFormat="1" ht="17.25" customHeight="1">
      <c r="B12" s="58" t="s">
        <v>53</v>
      </c>
      <c r="C12" s="61" t="s">
        <v>52</v>
      </c>
      <c r="D12" s="60" t="s">
        <v>51</v>
      </c>
      <c r="E12" s="61" t="s">
        <v>51</v>
      </c>
      <c r="F12" s="62" t="s">
        <v>51</v>
      </c>
      <c r="G12" s="62" t="s">
        <v>51</v>
      </c>
      <c r="H12" s="68" t="s">
        <v>52</v>
      </c>
      <c r="I12" s="68" t="s">
        <v>51</v>
      </c>
      <c r="J12" s="72" t="s">
        <v>75</v>
      </c>
    </row>
    <row r="13" spans="2:10" ht="17.25" customHeight="1">
      <c r="B13" s="43" t="s">
        <v>54</v>
      </c>
      <c r="C13" s="44" t="s">
        <v>52</v>
      </c>
      <c r="D13" s="41" t="s">
        <v>51</v>
      </c>
      <c r="E13" s="44" t="s">
        <v>51</v>
      </c>
      <c r="F13" s="34" t="s">
        <v>51</v>
      </c>
      <c r="G13" s="34" t="s">
        <v>51</v>
      </c>
      <c r="H13" s="37" t="s">
        <v>52</v>
      </c>
      <c r="I13" s="37" t="s">
        <v>51</v>
      </c>
      <c r="J13" s="73" t="s">
        <v>51</v>
      </c>
    </row>
    <row r="14" spans="2:10" s="80" customFormat="1" ht="17.25" customHeight="1">
      <c r="B14" s="58" t="s">
        <v>55</v>
      </c>
      <c r="C14" s="61" t="s">
        <v>52</v>
      </c>
      <c r="D14" s="60" t="s">
        <v>51</v>
      </c>
      <c r="E14" s="61" t="s">
        <v>52</v>
      </c>
      <c r="F14" s="62" t="s">
        <v>52</v>
      </c>
      <c r="G14" s="62" t="s">
        <v>51</v>
      </c>
      <c r="H14" s="68" t="s">
        <v>52</v>
      </c>
      <c r="I14" s="68" t="s">
        <v>52</v>
      </c>
      <c r="J14" s="72" t="s">
        <v>51</v>
      </c>
    </row>
    <row r="15" spans="2:10" ht="17.25" customHeight="1">
      <c r="B15" s="43" t="s">
        <v>56</v>
      </c>
      <c r="C15" s="44" t="s">
        <v>52</v>
      </c>
      <c r="D15" s="41" t="s">
        <v>51</v>
      </c>
      <c r="E15" s="44" t="s">
        <v>52</v>
      </c>
      <c r="F15" s="34" t="s">
        <v>51</v>
      </c>
      <c r="G15" s="34" t="s">
        <v>51</v>
      </c>
      <c r="H15" s="37" t="s">
        <v>51</v>
      </c>
      <c r="I15" s="37" t="s">
        <v>52</v>
      </c>
      <c r="J15" s="73" t="s">
        <v>51</v>
      </c>
    </row>
    <row r="16" spans="2:10" s="80" customFormat="1" ht="17.25" customHeight="1">
      <c r="B16" s="58" t="s">
        <v>57</v>
      </c>
      <c r="C16" s="61" t="s">
        <v>52</v>
      </c>
      <c r="D16" s="60" t="s">
        <v>51</v>
      </c>
      <c r="E16" s="61" t="s">
        <v>52</v>
      </c>
      <c r="F16" s="62" t="s">
        <v>51</v>
      </c>
      <c r="G16" s="62" t="s">
        <v>51</v>
      </c>
      <c r="H16" s="68" t="s">
        <v>52</v>
      </c>
      <c r="I16" s="68" t="s">
        <v>52</v>
      </c>
      <c r="J16" s="72" t="s">
        <v>51</v>
      </c>
    </row>
    <row r="17" spans="2:10" ht="17.25" customHeight="1">
      <c r="B17" s="43" t="s">
        <v>58</v>
      </c>
      <c r="C17" s="44" t="s">
        <v>52</v>
      </c>
      <c r="D17" s="41" t="s">
        <v>51</v>
      </c>
      <c r="E17" s="44" t="s">
        <v>51</v>
      </c>
      <c r="F17" s="34" t="s">
        <v>51</v>
      </c>
      <c r="G17" s="34" t="s">
        <v>51</v>
      </c>
      <c r="H17" s="37" t="s">
        <v>52</v>
      </c>
      <c r="I17" s="37" t="s">
        <v>51</v>
      </c>
      <c r="J17" s="73" t="s">
        <v>51</v>
      </c>
    </row>
    <row r="18" spans="2:10" s="80" customFormat="1" ht="17.25" customHeight="1">
      <c r="B18" s="58" t="s">
        <v>77</v>
      </c>
      <c r="C18" s="61" t="s">
        <v>51</v>
      </c>
      <c r="D18" s="60" t="s">
        <v>52</v>
      </c>
      <c r="E18" s="61" t="s">
        <v>51</v>
      </c>
      <c r="F18" s="62" t="s">
        <v>51</v>
      </c>
      <c r="G18" s="62" t="s">
        <v>51</v>
      </c>
      <c r="H18" s="68" t="s">
        <v>51</v>
      </c>
      <c r="I18" s="68" t="s">
        <v>51</v>
      </c>
      <c r="J18" s="72" t="s">
        <v>51</v>
      </c>
    </row>
    <row r="19" spans="2:10" ht="17.25" customHeight="1">
      <c r="B19" s="43" t="s">
        <v>59</v>
      </c>
      <c r="C19" s="44" t="s">
        <v>51</v>
      </c>
      <c r="D19" s="41" t="s">
        <v>52</v>
      </c>
      <c r="E19" s="44" t="s">
        <v>51</v>
      </c>
      <c r="F19" s="34" t="s">
        <v>51</v>
      </c>
      <c r="G19" s="34" t="s">
        <v>51</v>
      </c>
      <c r="H19" s="37" t="s">
        <v>51</v>
      </c>
      <c r="I19" s="37" t="s">
        <v>51</v>
      </c>
      <c r="J19" s="73" t="s">
        <v>51</v>
      </c>
    </row>
    <row r="20" spans="2:10" s="80" customFormat="1" ht="17.25" customHeight="1">
      <c r="B20" s="58" t="s">
        <v>60</v>
      </c>
      <c r="C20" s="61" t="s">
        <v>51</v>
      </c>
      <c r="D20" s="60" t="s">
        <v>52</v>
      </c>
      <c r="E20" s="61" t="s">
        <v>51</v>
      </c>
      <c r="F20" s="62" t="s">
        <v>51</v>
      </c>
      <c r="G20" s="62" t="s">
        <v>51</v>
      </c>
      <c r="H20" s="68" t="s">
        <v>51</v>
      </c>
      <c r="I20" s="68" t="s">
        <v>51</v>
      </c>
      <c r="J20" s="72" t="s">
        <v>51</v>
      </c>
    </row>
    <row r="21" spans="2:10" ht="17.25" customHeight="1">
      <c r="B21" s="43" t="s">
        <v>61</v>
      </c>
      <c r="C21" s="44" t="s">
        <v>51</v>
      </c>
      <c r="D21" s="41" t="s">
        <v>52</v>
      </c>
      <c r="E21" s="44" t="s">
        <v>51</v>
      </c>
      <c r="F21" s="34" t="s">
        <v>51</v>
      </c>
      <c r="G21" s="34" t="s">
        <v>51</v>
      </c>
      <c r="H21" s="37" t="s">
        <v>51</v>
      </c>
      <c r="I21" s="37" t="s">
        <v>51</v>
      </c>
      <c r="J21" s="73" t="s">
        <v>51</v>
      </c>
    </row>
    <row r="22" spans="2:10" s="80" customFormat="1" ht="17.25" customHeight="1">
      <c r="B22" s="58" t="s">
        <v>62</v>
      </c>
      <c r="C22" s="61" t="s">
        <v>52</v>
      </c>
      <c r="D22" s="60" t="s">
        <v>51</v>
      </c>
      <c r="E22" s="61" t="s">
        <v>51</v>
      </c>
      <c r="F22" s="62" t="s">
        <v>51</v>
      </c>
      <c r="G22" s="62" t="s">
        <v>51</v>
      </c>
      <c r="H22" s="68" t="s">
        <v>52</v>
      </c>
      <c r="I22" s="68" t="s">
        <v>52</v>
      </c>
      <c r="J22" s="72" t="s">
        <v>51</v>
      </c>
    </row>
    <row r="23" spans="2:10" ht="17.25" customHeight="1">
      <c r="B23" s="43" t="s">
        <v>63</v>
      </c>
      <c r="C23" s="44" t="s">
        <v>52</v>
      </c>
      <c r="D23" s="41" t="s">
        <v>51</v>
      </c>
      <c r="E23" s="44" t="s">
        <v>51</v>
      </c>
      <c r="F23" s="34" t="s">
        <v>51</v>
      </c>
      <c r="G23" s="34" t="s">
        <v>51</v>
      </c>
      <c r="H23" s="37" t="s">
        <v>51</v>
      </c>
      <c r="I23" s="37" t="s">
        <v>52</v>
      </c>
      <c r="J23" s="73" t="s">
        <v>51</v>
      </c>
    </row>
    <row r="24" spans="2:10" s="80" customFormat="1" ht="17.25" customHeight="1">
      <c r="B24" s="58" t="s">
        <v>64</v>
      </c>
      <c r="C24" s="61" t="s">
        <v>52</v>
      </c>
      <c r="D24" s="60" t="s">
        <v>51</v>
      </c>
      <c r="E24" s="61" t="s">
        <v>52</v>
      </c>
      <c r="F24" s="62" t="s">
        <v>51</v>
      </c>
      <c r="G24" s="62" t="s">
        <v>51</v>
      </c>
      <c r="H24" s="68" t="s">
        <v>52</v>
      </c>
      <c r="I24" s="68" t="s">
        <v>52</v>
      </c>
      <c r="J24" s="72" t="s">
        <v>51</v>
      </c>
    </row>
    <row r="25" spans="2:10" ht="17.25" customHeight="1">
      <c r="B25" s="43" t="s">
        <v>65</v>
      </c>
      <c r="C25" s="44" t="s">
        <v>52</v>
      </c>
      <c r="D25" s="41" t="s">
        <v>51</v>
      </c>
      <c r="E25" s="44" t="s">
        <v>51</v>
      </c>
      <c r="F25" s="34" t="s">
        <v>52</v>
      </c>
      <c r="G25" s="34" t="s">
        <v>51</v>
      </c>
      <c r="H25" s="37" t="s">
        <v>52</v>
      </c>
      <c r="I25" s="37" t="s">
        <v>52</v>
      </c>
      <c r="J25" s="73" t="s">
        <v>51</v>
      </c>
    </row>
    <row r="26" spans="2:10" s="80" customFormat="1" ht="17.25" customHeight="1">
      <c r="B26" s="58" t="s">
        <v>131</v>
      </c>
      <c r="C26" s="61" t="s">
        <v>51</v>
      </c>
      <c r="D26" s="60" t="s">
        <v>52</v>
      </c>
      <c r="E26" s="61" t="s">
        <v>51</v>
      </c>
      <c r="F26" s="62" t="s">
        <v>51</v>
      </c>
      <c r="G26" s="62" t="s">
        <v>51</v>
      </c>
      <c r="H26" s="68" t="s">
        <v>51</v>
      </c>
      <c r="I26" s="68" t="s">
        <v>51</v>
      </c>
      <c r="J26" s="72" t="s">
        <v>51</v>
      </c>
    </row>
    <row r="27" spans="2:10" ht="17.25" customHeight="1">
      <c r="B27" s="43" t="s">
        <v>67</v>
      </c>
      <c r="C27" s="66" t="s">
        <v>52</v>
      </c>
      <c r="D27" s="67" t="s">
        <v>51</v>
      </c>
      <c r="E27" s="44" t="s">
        <v>51</v>
      </c>
      <c r="F27" s="34" t="s">
        <v>51</v>
      </c>
      <c r="G27" s="34" t="s">
        <v>51</v>
      </c>
      <c r="H27" s="37" t="s">
        <v>51</v>
      </c>
      <c r="I27" s="37" t="s">
        <v>52</v>
      </c>
      <c r="J27" s="73" t="s">
        <v>51</v>
      </c>
    </row>
    <row r="28" spans="2:10" s="80" customFormat="1" ht="17.25" customHeight="1">
      <c r="B28" s="58" t="s">
        <v>68</v>
      </c>
      <c r="C28" s="69" t="s">
        <v>52</v>
      </c>
      <c r="D28" s="70" t="s">
        <v>51</v>
      </c>
      <c r="E28" s="61" t="s">
        <v>51</v>
      </c>
      <c r="F28" s="62" t="s">
        <v>51</v>
      </c>
      <c r="G28" s="62" t="s">
        <v>51</v>
      </c>
      <c r="H28" s="68" t="s">
        <v>51</v>
      </c>
      <c r="I28" s="68" t="s">
        <v>52</v>
      </c>
      <c r="J28" s="72" t="s">
        <v>51</v>
      </c>
    </row>
    <row r="29" spans="2:10" ht="17.25" customHeight="1">
      <c r="B29" s="43" t="s">
        <v>69</v>
      </c>
      <c r="C29" s="66" t="s">
        <v>51</v>
      </c>
      <c r="D29" s="67" t="s">
        <v>52</v>
      </c>
      <c r="E29" s="44" t="s">
        <v>51</v>
      </c>
      <c r="F29" s="34" t="s">
        <v>51</v>
      </c>
      <c r="G29" s="34" t="s">
        <v>51</v>
      </c>
      <c r="H29" s="37" t="s">
        <v>51</v>
      </c>
      <c r="I29" s="37" t="s">
        <v>51</v>
      </c>
      <c r="J29" s="74" t="s">
        <v>51</v>
      </c>
    </row>
    <row r="30" spans="2:10" s="80" customFormat="1" ht="17.25" customHeight="1">
      <c r="B30" s="58" t="s">
        <v>70</v>
      </c>
      <c r="C30" s="69" t="s">
        <v>52</v>
      </c>
      <c r="D30" s="70" t="s">
        <v>51</v>
      </c>
      <c r="E30" s="61" t="s">
        <v>51</v>
      </c>
      <c r="F30" s="62" t="s">
        <v>51</v>
      </c>
      <c r="G30" s="62" t="s">
        <v>51</v>
      </c>
      <c r="H30" s="68" t="s">
        <v>52</v>
      </c>
      <c r="I30" s="68" t="s">
        <v>51</v>
      </c>
      <c r="J30" s="75" t="s">
        <v>51</v>
      </c>
    </row>
    <row r="31" spans="2:10" ht="17.25" customHeight="1">
      <c r="B31" s="43" t="s">
        <v>71</v>
      </c>
      <c r="C31" s="66" t="s">
        <v>51</v>
      </c>
      <c r="D31" s="67" t="s">
        <v>52</v>
      </c>
      <c r="E31" s="44" t="s">
        <v>51</v>
      </c>
      <c r="F31" s="34" t="s">
        <v>51</v>
      </c>
      <c r="G31" s="34" t="s">
        <v>51</v>
      </c>
      <c r="H31" s="37" t="s">
        <v>51</v>
      </c>
      <c r="I31" s="37" t="s">
        <v>51</v>
      </c>
      <c r="J31" s="74" t="s">
        <v>51</v>
      </c>
    </row>
    <row r="32" spans="2:10" s="80" customFormat="1" ht="17.25" customHeight="1">
      <c r="B32" s="58" t="s">
        <v>72</v>
      </c>
      <c r="C32" s="69" t="s">
        <v>52</v>
      </c>
      <c r="D32" s="70" t="s">
        <v>51</v>
      </c>
      <c r="E32" s="61" t="s">
        <v>51</v>
      </c>
      <c r="F32" s="62" t="s">
        <v>52</v>
      </c>
      <c r="G32" s="62" t="s">
        <v>51</v>
      </c>
      <c r="H32" s="68" t="s">
        <v>51</v>
      </c>
      <c r="I32" s="68" t="s">
        <v>52</v>
      </c>
      <c r="J32" s="75" t="s">
        <v>51</v>
      </c>
    </row>
    <row r="33" spans="2:10" ht="17.25" customHeight="1">
      <c r="B33" s="43" t="s">
        <v>73</v>
      </c>
      <c r="C33" s="44" t="s">
        <v>51</v>
      </c>
      <c r="D33" s="41" t="s">
        <v>52</v>
      </c>
      <c r="E33" s="44" t="s">
        <v>51</v>
      </c>
      <c r="F33" s="34" t="s">
        <v>51</v>
      </c>
      <c r="G33" s="34" t="s">
        <v>51</v>
      </c>
      <c r="H33" s="37" t="s">
        <v>51</v>
      </c>
      <c r="I33" s="37" t="s">
        <v>51</v>
      </c>
      <c r="J33" s="74" t="s">
        <v>51</v>
      </c>
    </row>
    <row r="34" spans="2:10" s="80" customFormat="1" ht="17.25" customHeight="1">
      <c r="B34" s="58" t="s">
        <v>74</v>
      </c>
      <c r="C34" s="61" t="s">
        <v>52</v>
      </c>
      <c r="D34" s="60" t="s">
        <v>51</v>
      </c>
      <c r="E34" s="61" t="s">
        <v>51</v>
      </c>
      <c r="F34" s="62" t="s">
        <v>52</v>
      </c>
      <c r="G34" s="62" t="s">
        <v>51</v>
      </c>
      <c r="H34" s="68" t="s">
        <v>51</v>
      </c>
      <c r="I34" s="68" t="s">
        <v>51</v>
      </c>
      <c r="J34" s="75" t="s">
        <v>51</v>
      </c>
    </row>
    <row r="35" spans="2:10" ht="17.25" customHeight="1">
      <c r="B35" s="112" t="s">
        <v>0</v>
      </c>
      <c r="C35" s="117">
        <f aca="true" t="shared" si="0" ref="C35:I35">COUNTIF(C11:C34,"○")</f>
        <v>16</v>
      </c>
      <c r="D35" s="114">
        <f t="shared" si="0"/>
        <v>8</v>
      </c>
      <c r="E35" s="117">
        <f t="shared" si="0"/>
        <v>4</v>
      </c>
      <c r="F35" s="116">
        <f t="shared" si="0"/>
        <v>5</v>
      </c>
      <c r="G35" s="116">
        <f t="shared" si="0"/>
        <v>0</v>
      </c>
      <c r="H35" s="115">
        <f t="shared" si="0"/>
        <v>9</v>
      </c>
      <c r="I35" s="115">
        <f t="shared" si="0"/>
        <v>11</v>
      </c>
      <c r="J35" s="118"/>
    </row>
    <row r="37" ht="13.5">
      <c r="B37" s="78" t="s">
        <v>43</v>
      </c>
    </row>
    <row r="38" ht="13.5">
      <c r="B38" s="78" t="s">
        <v>47</v>
      </c>
    </row>
    <row r="39" ht="13.5">
      <c r="B39" s="78" t="s">
        <v>29</v>
      </c>
    </row>
  </sheetData>
  <sheetProtection/>
  <mergeCells count="8">
    <mergeCell ref="C1:F1"/>
    <mergeCell ref="B3:J3"/>
    <mergeCell ref="B6:J6"/>
    <mergeCell ref="B7:B9"/>
    <mergeCell ref="C7:D7"/>
    <mergeCell ref="E7:J7"/>
    <mergeCell ref="C8:D8"/>
    <mergeCell ref="E8:J8"/>
  </mergeCells>
  <printOptions horizontalCentered="1"/>
  <pageMargins left="0.7874015748031497" right="0.7480314960629921" top="0.8267716535433072" bottom="0.7480314960629921" header="0.3937007874015748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K39"/>
  <sheetViews>
    <sheetView showGridLines="0" zoomScale="75" zoomScaleNormal="75" workbookViewId="0" topLeftCell="A14">
      <selection activeCell="A35" sqref="A35"/>
    </sheetView>
  </sheetViews>
  <sheetFormatPr defaultColWidth="9.00390625" defaultRowHeight="13.5"/>
  <cols>
    <col min="1" max="1" width="3.375" style="78" customWidth="1"/>
    <col min="2" max="2" width="14.75390625" style="78" customWidth="1"/>
    <col min="3" max="4" width="9.625" style="78" customWidth="1"/>
    <col min="5" max="8" width="6.625" style="78" customWidth="1"/>
    <col min="9" max="9" width="21.50390625" style="78" bestFit="1" customWidth="1"/>
    <col min="10" max="10" width="30.625" style="78" bestFit="1" customWidth="1"/>
    <col min="11" max="11" width="46.50390625" style="78" customWidth="1"/>
    <col min="12" max="13" width="8.125" style="78" customWidth="1"/>
    <col min="14" max="16384" width="9.00390625" style="78" customWidth="1"/>
  </cols>
  <sheetData>
    <row r="1" spans="2:9" ht="14.25">
      <c r="B1" s="108" t="s">
        <v>25</v>
      </c>
      <c r="C1" s="298" t="str">
        <f>'1-1【課税区域等】'!AB3</f>
        <v>茨城県</v>
      </c>
      <c r="D1" s="298"/>
      <c r="E1" s="298"/>
      <c r="F1" s="298"/>
      <c r="I1" s="104"/>
    </row>
    <row r="2" spans="2:9" ht="14.25">
      <c r="B2" s="109"/>
      <c r="C2" s="110"/>
      <c r="D2" s="110"/>
      <c r="E2" s="110"/>
      <c r="F2" s="110"/>
      <c r="I2" s="104"/>
    </row>
    <row r="3" spans="2:10" ht="17.25">
      <c r="B3" s="297" t="s">
        <v>19</v>
      </c>
      <c r="C3" s="297"/>
      <c r="D3" s="297"/>
      <c r="E3" s="297"/>
      <c r="F3" s="297"/>
      <c r="G3" s="297"/>
      <c r="H3" s="297"/>
      <c r="I3" s="297"/>
      <c r="J3" s="297"/>
    </row>
    <row r="4" spans="2:10" ht="10.5" customHeight="1">
      <c r="B4" s="156"/>
      <c r="C4" s="156"/>
      <c r="D4" s="156"/>
      <c r="E4" s="156"/>
      <c r="F4" s="156"/>
      <c r="G4" s="156"/>
      <c r="H4" s="156"/>
      <c r="I4" s="156"/>
      <c r="J4" s="156"/>
    </row>
    <row r="5" spans="9:10" ht="6.75" customHeight="1">
      <c r="I5" s="111"/>
      <c r="J5" s="119"/>
    </row>
    <row r="6" spans="2:9" ht="13.5">
      <c r="B6" s="299" t="s">
        <v>12</v>
      </c>
      <c r="C6" s="299"/>
      <c r="D6" s="299"/>
      <c r="E6" s="299"/>
      <c r="F6" s="299"/>
      <c r="G6" s="299"/>
      <c r="H6" s="299"/>
      <c r="I6" s="299"/>
    </row>
    <row r="7" spans="2:11" ht="13.5">
      <c r="B7" s="300" t="s">
        <v>20</v>
      </c>
      <c r="C7" s="307" t="s">
        <v>22</v>
      </c>
      <c r="D7" s="307"/>
      <c r="E7" s="309" t="s">
        <v>23</v>
      </c>
      <c r="F7" s="304"/>
      <c r="G7" s="304"/>
      <c r="H7" s="304"/>
      <c r="I7" s="303"/>
      <c r="J7" s="309" t="s">
        <v>30</v>
      </c>
      <c r="K7" s="303"/>
    </row>
    <row r="8" spans="2:11" ht="36" customHeight="1">
      <c r="B8" s="300"/>
      <c r="C8" s="233" t="s">
        <v>98</v>
      </c>
      <c r="D8" s="305"/>
      <c r="E8" s="308" t="s">
        <v>94</v>
      </c>
      <c r="F8" s="306"/>
      <c r="G8" s="306"/>
      <c r="H8" s="306"/>
      <c r="I8" s="305"/>
      <c r="J8" s="308" t="s">
        <v>99</v>
      </c>
      <c r="K8" s="305"/>
    </row>
    <row r="9" spans="2:11" ht="13.5">
      <c r="B9" s="301"/>
      <c r="C9" s="203" t="s">
        <v>14</v>
      </c>
      <c r="D9" s="204" t="s">
        <v>15</v>
      </c>
      <c r="E9" s="205" t="s">
        <v>14</v>
      </c>
      <c r="F9" s="206" t="s">
        <v>15</v>
      </c>
      <c r="G9" s="206" t="s">
        <v>116</v>
      </c>
      <c r="H9" s="206" t="s">
        <v>117</v>
      </c>
      <c r="I9" s="204" t="s">
        <v>118</v>
      </c>
      <c r="J9" s="259" t="s">
        <v>100</v>
      </c>
      <c r="K9" s="268" t="s">
        <v>158</v>
      </c>
    </row>
    <row r="10" spans="2:11" s="163" customFormat="1" ht="33.75" customHeight="1">
      <c r="B10" s="207"/>
      <c r="C10" s="208" t="s">
        <v>120</v>
      </c>
      <c r="D10" s="209" t="s">
        <v>121</v>
      </c>
      <c r="E10" s="208" t="s">
        <v>95</v>
      </c>
      <c r="F10" s="210" t="s">
        <v>122</v>
      </c>
      <c r="G10" s="210" t="s">
        <v>96</v>
      </c>
      <c r="H10" s="211" t="s">
        <v>124</v>
      </c>
      <c r="I10" s="209" t="s">
        <v>82</v>
      </c>
      <c r="J10" s="311"/>
      <c r="K10" s="310"/>
    </row>
    <row r="11" spans="2:11" ht="30" customHeight="1">
      <c r="B11" s="42" t="s">
        <v>50</v>
      </c>
      <c r="C11" s="52" t="s">
        <v>51</v>
      </c>
      <c r="D11" s="53" t="s">
        <v>52</v>
      </c>
      <c r="E11" s="54" t="s">
        <v>51</v>
      </c>
      <c r="F11" s="55" t="s">
        <v>51</v>
      </c>
      <c r="G11" s="55" t="s">
        <v>51</v>
      </c>
      <c r="H11" s="55" t="s">
        <v>51</v>
      </c>
      <c r="I11" s="56" t="s">
        <v>51</v>
      </c>
      <c r="J11" s="45" t="s">
        <v>51</v>
      </c>
      <c r="K11" s="230" t="s">
        <v>157</v>
      </c>
    </row>
    <row r="12" spans="2:11" ht="17.25" customHeight="1">
      <c r="B12" s="58" t="s">
        <v>53</v>
      </c>
      <c r="C12" s="59" t="s">
        <v>51</v>
      </c>
      <c r="D12" s="60" t="s">
        <v>52</v>
      </c>
      <c r="E12" s="61" t="s">
        <v>51</v>
      </c>
      <c r="F12" s="62" t="s">
        <v>51</v>
      </c>
      <c r="G12" s="62" t="s">
        <v>51</v>
      </c>
      <c r="H12" s="62" t="s">
        <v>51</v>
      </c>
      <c r="I12" s="63" t="s">
        <v>51</v>
      </c>
      <c r="J12" s="61" t="s">
        <v>52</v>
      </c>
      <c r="K12" s="228" t="s">
        <v>51</v>
      </c>
    </row>
    <row r="13" spans="2:11" ht="17.25" customHeight="1">
      <c r="B13" s="43" t="s">
        <v>54</v>
      </c>
      <c r="C13" s="40" t="s">
        <v>51</v>
      </c>
      <c r="D13" s="41" t="s">
        <v>52</v>
      </c>
      <c r="E13" s="44" t="s">
        <v>51</v>
      </c>
      <c r="F13" s="34" t="s">
        <v>51</v>
      </c>
      <c r="G13" s="34" t="s">
        <v>51</v>
      </c>
      <c r="H13" s="34" t="s">
        <v>51</v>
      </c>
      <c r="I13" s="57" t="s">
        <v>51</v>
      </c>
      <c r="J13" s="44" t="s">
        <v>52</v>
      </c>
      <c r="K13" s="231" t="s">
        <v>51</v>
      </c>
    </row>
    <row r="14" spans="2:11" ht="17.25" customHeight="1">
      <c r="B14" s="58" t="s">
        <v>55</v>
      </c>
      <c r="C14" s="59" t="s">
        <v>51</v>
      </c>
      <c r="D14" s="60" t="s">
        <v>52</v>
      </c>
      <c r="E14" s="61" t="s">
        <v>51</v>
      </c>
      <c r="F14" s="62" t="s">
        <v>51</v>
      </c>
      <c r="G14" s="62" t="s">
        <v>51</v>
      </c>
      <c r="H14" s="62" t="s">
        <v>51</v>
      </c>
      <c r="I14" s="63" t="s">
        <v>51</v>
      </c>
      <c r="J14" s="61" t="s">
        <v>52</v>
      </c>
      <c r="K14" s="228" t="s">
        <v>51</v>
      </c>
    </row>
    <row r="15" spans="2:11" ht="17.25" customHeight="1">
      <c r="B15" s="43" t="s">
        <v>56</v>
      </c>
      <c r="C15" s="154" t="s">
        <v>52</v>
      </c>
      <c r="D15" s="41" t="s">
        <v>51</v>
      </c>
      <c r="E15" s="44" t="s">
        <v>52</v>
      </c>
      <c r="F15" s="34" t="s">
        <v>51</v>
      </c>
      <c r="G15" s="34" t="s">
        <v>51</v>
      </c>
      <c r="H15" s="34" t="s">
        <v>52</v>
      </c>
      <c r="I15" s="57" t="s">
        <v>51</v>
      </c>
      <c r="J15" s="44" t="s">
        <v>51</v>
      </c>
      <c r="K15" s="231" t="s">
        <v>51</v>
      </c>
    </row>
    <row r="16" spans="2:11" ht="17.25" customHeight="1">
      <c r="B16" s="58" t="s">
        <v>57</v>
      </c>
      <c r="C16" s="64" t="s">
        <v>51</v>
      </c>
      <c r="D16" s="60" t="s">
        <v>52</v>
      </c>
      <c r="E16" s="61" t="s">
        <v>51</v>
      </c>
      <c r="F16" s="62" t="s">
        <v>51</v>
      </c>
      <c r="G16" s="62" t="s">
        <v>51</v>
      </c>
      <c r="H16" s="62" t="s">
        <v>51</v>
      </c>
      <c r="I16" s="63" t="s">
        <v>51</v>
      </c>
      <c r="J16" s="61" t="s">
        <v>52</v>
      </c>
      <c r="K16" s="228" t="s">
        <v>51</v>
      </c>
    </row>
    <row r="17" spans="2:11" ht="17.25" customHeight="1">
      <c r="B17" s="43" t="s">
        <v>58</v>
      </c>
      <c r="C17" s="40" t="s">
        <v>52</v>
      </c>
      <c r="D17" s="41" t="s">
        <v>51</v>
      </c>
      <c r="E17" s="44" t="s">
        <v>51</v>
      </c>
      <c r="F17" s="34" t="s">
        <v>51</v>
      </c>
      <c r="G17" s="34" t="s">
        <v>51</v>
      </c>
      <c r="H17" s="34" t="s">
        <v>51</v>
      </c>
      <c r="I17" s="225" t="s">
        <v>104</v>
      </c>
      <c r="J17" s="44" t="s">
        <v>51</v>
      </c>
      <c r="K17" s="231" t="s">
        <v>51</v>
      </c>
    </row>
    <row r="18" spans="2:11" ht="17.25" customHeight="1">
      <c r="B18" s="58" t="s">
        <v>77</v>
      </c>
      <c r="C18" s="59" t="s">
        <v>51</v>
      </c>
      <c r="D18" s="60" t="s">
        <v>52</v>
      </c>
      <c r="E18" s="61" t="s">
        <v>51</v>
      </c>
      <c r="F18" s="62" t="s">
        <v>51</v>
      </c>
      <c r="G18" s="62" t="s">
        <v>51</v>
      </c>
      <c r="H18" s="62" t="s">
        <v>51</v>
      </c>
      <c r="I18" s="63" t="s">
        <v>51</v>
      </c>
      <c r="J18" s="61" t="s">
        <v>52</v>
      </c>
      <c r="K18" s="228" t="s">
        <v>51</v>
      </c>
    </row>
    <row r="19" spans="2:11" ht="17.25" customHeight="1">
      <c r="B19" s="43" t="s">
        <v>59</v>
      </c>
      <c r="C19" s="40" t="s">
        <v>51</v>
      </c>
      <c r="D19" s="41" t="s">
        <v>52</v>
      </c>
      <c r="E19" s="44" t="s">
        <v>51</v>
      </c>
      <c r="F19" s="34" t="s">
        <v>51</v>
      </c>
      <c r="G19" s="34" t="s">
        <v>51</v>
      </c>
      <c r="H19" s="34" t="s">
        <v>51</v>
      </c>
      <c r="I19" s="57" t="s">
        <v>51</v>
      </c>
      <c r="J19" s="44" t="s">
        <v>52</v>
      </c>
      <c r="K19" s="231" t="s">
        <v>51</v>
      </c>
    </row>
    <row r="20" spans="2:11" ht="17.25" customHeight="1">
      <c r="B20" s="58" t="s">
        <v>60</v>
      </c>
      <c r="C20" s="59" t="s">
        <v>51</v>
      </c>
      <c r="D20" s="60" t="s">
        <v>52</v>
      </c>
      <c r="E20" s="61" t="s">
        <v>51</v>
      </c>
      <c r="F20" s="62" t="s">
        <v>51</v>
      </c>
      <c r="G20" s="62" t="s">
        <v>51</v>
      </c>
      <c r="H20" s="62" t="s">
        <v>51</v>
      </c>
      <c r="I20" s="63" t="s">
        <v>51</v>
      </c>
      <c r="J20" s="61" t="s">
        <v>51</v>
      </c>
      <c r="K20" s="81" t="s">
        <v>154</v>
      </c>
    </row>
    <row r="21" spans="2:11" ht="39" customHeight="1">
      <c r="B21" s="43" t="s">
        <v>61</v>
      </c>
      <c r="C21" s="40" t="s">
        <v>51</v>
      </c>
      <c r="D21" s="41" t="s">
        <v>52</v>
      </c>
      <c r="E21" s="44" t="s">
        <v>51</v>
      </c>
      <c r="F21" s="34" t="s">
        <v>51</v>
      </c>
      <c r="G21" s="34" t="s">
        <v>51</v>
      </c>
      <c r="H21" s="34" t="s">
        <v>51</v>
      </c>
      <c r="I21" s="57" t="s">
        <v>51</v>
      </c>
      <c r="J21" s="44" t="s">
        <v>51</v>
      </c>
      <c r="K21" s="232" t="s">
        <v>159</v>
      </c>
    </row>
    <row r="22" spans="2:11" ht="17.25" customHeight="1">
      <c r="B22" s="58" t="s">
        <v>62</v>
      </c>
      <c r="C22" s="59" t="s">
        <v>52</v>
      </c>
      <c r="D22" s="60" t="s">
        <v>51</v>
      </c>
      <c r="E22" s="61" t="s">
        <v>51</v>
      </c>
      <c r="F22" s="62" t="s">
        <v>52</v>
      </c>
      <c r="G22" s="62" t="s">
        <v>51</v>
      </c>
      <c r="H22" s="62" t="s">
        <v>51</v>
      </c>
      <c r="I22" s="63" t="s">
        <v>51</v>
      </c>
      <c r="J22" s="61" t="s">
        <v>51</v>
      </c>
      <c r="K22" s="228" t="s">
        <v>51</v>
      </c>
    </row>
    <row r="23" spans="2:11" ht="17.25" customHeight="1">
      <c r="B23" s="43" t="s">
        <v>63</v>
      </c>
      <c r="C23" s="40" t="s">
        <v>52</v>
      </c>
      <c r="D23" s="41" t="s">
        <v>51</v>
      </c>
      <c r="E23" s="44" t="s">
        <v>52</v>
      </c>
      <c r="F23" s="34" t="s">
        <v>51</v>
      </c>
      <c r="G23" s="34" t="s">
        <v>51</v>
      </c>
      <c r="H23" s="34" t="s">
        <v>51</v>
      </c>
      <c r="I23" s="57" t="s">
        <v>51</v>
      </c>
      <c r="J23" s="44" t="s">
        <v>51</v>
      </c>
      <c r="K23" s="231" t="s">
        <v>51</v>
      </c>
    </row>
    <row r="24" spans="2:11" ht="30" customHeight="1">
      <c r="B24" s="58" t="s">
        <v>64</v>
      </c>
      <c r="C24" s="59" t="s">
        <v>52</v>
      </c>
      <c r="D24" s="60" t="s">
        <v>51</v>
      </c>
      <c r="E24" s="61" t="s">
        <v>51</v>
      </c>
      <c r="F24" s="62" t="s">
        <v>51</v>
      </c>
      <c r="G24" s="62" t="s">
        <v>51</v>
      </c>
      <c r="H24" s="62" t="s">
        <v>52</v>
      </c>
      <c r="I24" s="229" t="s">
        <v>152</v>
      </c>
      <c r="J24" s="61" t="s">
        <v>51</v>
      </c>
      <c r="K24" s="228" t="s">
        <v>51</v>
      </c>
    </row>
    <row r="25" spans="2:11" ht="17.25" customHeight="1">
      <c r="B25" s="43" t="s">
        <v>65</v>
      </c>
      <c r="C25" s="40" t="s">
        <v>51</v>
      </c>
      <c r="D25" s="41" t="s">
        <v>52</v>
      </c>
      <c r="E25" s="44" t="s">
        <v>51</v>
      </c>
      <c r="F25" s="34" t="s">
        <v>51</v>
      </c>
      <c r="G25" s="34" t="s">
        <v>51</v>
      </c>
      <c r="H25" s="34" t="s">
        <v>51</v>
      </c>
      <c r="I25" s="57" t="s">
        <v>51</v>
      </c>
      <c r="J25" s="44" t="s">
        <v>52</v>
      </c>
      <c r="K25" s="231" t="s">
        <v>51</v>
      </c>
    </row>
    <row r="26" spans="2:11" ht="17.25" customHeight="1">
      <c r="B26" s="58" t="s">
        <v>66</v>
      </c>
      <c r="C26" s="59" t="s">
        <v>51</v>
      </c>
      <c r="D26" s="60" t="s">
        <v>52</v>
      </c>
      <c r="E26" s="61" t="s">
        <v>51</v>
      </c>
      <c r="F26" s="62" t="s">
        <v>51</v>
      </c>
      <c r="G26" s="62" t="s">
        <v>51</v>
      </c>
      <c r="H26" s="62" t="s">
        <v>51</v>
      </c>
      <c r="I26" s="63" t="s">
        <v>51</v>
      </c>
      <c r="J26" s="61" t="s">
        <v>51</v>
      </c>
      <c r="K26" s="228" t="s">
        <v>155</v>
      </c>
    </row>
    <row r="27" spans="2:11" ht="17.25" customHeight="1">
      <c r="B27" s="43" t="s">
        <v>67</v>
      </c>
      <c r="C27" s="154" t="s">
        <v>52</v>
      </c>
      <c r="D27" s="41" t="s">
        <v>51</v>
      </c>
      <c r="E27" s="44" t="s">
        <v>51</v>
      </c>
      <c r="F27" s="34" t="s">
        <v>51</v>
      </c>
      <c r="G27" s="34" t="s">
        <v>51</v>
      </c>
      <c r="H27" s="34" t="s">
        <v>52</v>
      </c>
      <c r="I27" s="57" t="s">
        <v>51</v>
      </c>
      <c r="J27" s="44" t="s">
        <v>51</v>
      </c>
      <c r="K27" s="231" t="s">
        <v>51</v>
      </c>
    </row>
    <row r="28" spans="2:11" ht="17.25" customHeight="1">
      <c r="B28" s="58" t="s">
        <v>68</v>
      </c>
      <c r="C28" s="59" t="s">
        <v>51</v>
      </c>
      <c r="D28" s="60" t="s">
        <v>52</v>
      </c>
      <c r="E28" s="61" t="s">
        <v>51</v>
      </c>
      <c r="F28" s="62" t="s">
        <v>51</v>
      </c>
      <c r="G28" s="62" t="s">
        <v>51</v>
      </c>
      <c r="H28" s="62" t="s">
        <v>51</v>
      </c>
      <c r="I28" s="63" t="s">
        <v>51</v>
      </c>
      <c r="J28" s="61" t="s">
        <v>52</v>
      </c>
      <c r="K28" s="228" t="s">
        <v>51</v>
      </c>
    </row>
    <row r="29" spans="2:11" ht="17.25" customHeight="1">
      <c r="B29" s="43" t="s">
        <v>69</v>
      </c>
      <c r="C29" s="40" t="s">
        <v>51</v>
      </c>
      <c r="D29" s="41" t="s">
        <v>52</v>
      </c>
      <c r="E29" s="44" t="s">
        <v>51</v>
      </c>
      <c r="F29" s="34" t="s">
        <v>51</v>
      </c>
      <c r="G29" s="34" t="s">
        <v>51</v>
      </c>
      <c r="H29" s="34" t="s">
        <v>51</v>
      </c>
      <c r="I29" s="57" t="s">
        <v>51</v>
      </c>
      <c r="J29" s="44" t="s">
        <v>52</v>
      </c>
      <c r="K29" s="231" t="s">
        <v>51</v>
      </c>
    </row>
    <row r="30" spans="2:11" ht="17.25" customHeight="1">
      <c r="B30" s="58" t="s">
        <v>70</v>
      </c>
      <c r="C30" s="64" t="s">
        <v>51</v>
      </c>
      <c r="D30" s="60" t="s">
        <v>52</v>
      </c>
      <c r="E30" s="61" t="s">
        <v>51</v>
      </c>
      <c r="F30" s="62" t="s">
        <v>51</v>
      </c>
      <c r="G30" s="62" t="s">
        <v>51</v>
      </c>
      <c r="H30" s="62" t="s">
        <v>51</v>
      </c>
      <c r="I30" s="63" t="s">
        <v>51</v>
      </c>
      <c r="J30" s="61" t="s">
        <v>52</v>
      </c>
      <c r="K30" s="228" t="s">
        <v>51</v>
      </c>
    </row>
    <row r="31" spans="2:11" ht="17.25" customHeight="1">
      <c r="B31" s="43" t="s">
        <v>71</v>
      </c>
      <c r="C31" s="40" t="s">
        <v>51</v>
      </c>
      <c r="D31" s="41" t="s">
        <v>52</v>
      </c>
      <c r="E31" s="44" t="s">
        <v>51</v>
      </c>
      <c r="F31" s="34" t="s">
        <v>51</v>
      </c>
      <c r="G31" s="34" t="s">
        <v>51</v>
      </c>
      <c r="H31" s="34" t="s">
        <v>51</v>
      </c>
      <c r="I31" s="57" t="s">
        <v>51</v>
      </c>
      <c r="J31" s="44" t="s">
        <v>52</v>
      </c>
      <c r="K31" s="231" t="s">
        <v>51</v>
      </c>
    </row>
    <row r="32" spans="2:11" ht="17.25" customHeight="1">
      <c r="B32" s="58" t="s">
        <v>72</v>
      </c>
      <c r="C32" s="64" t="s">
        <v>51</v>
      </c>
      <c r="D32" s="60" t="s">
        <v>52</v>
      </c>
      <c r="E32" s="61" t="s">
        <v>51</v>
      </c>
      <c r="F32" s="62" t="s">
        <v>51</v>
      </c>
      <c r="G32" s="62" t="s">
        <v>51</v>
      </c>
      <c r="H32" s="62" t="s">
        <v>51</v>
      </c>
      <c r="I32" s="63" t="s">
        <v>51</v>
      </c>
      <c r="J32" s="61" t="s">
        <v>52</v>
      </c>
      <c r="K32" s="228" t="s">
        <v>51</v>
      </c>
    </row>
    <row r="33" spans="2:11" ht="17.25" customHeight="1">
      <c r="B33" s="43" t="s">
        <v>73</v>
      </c>
      <c r="C33" s="40" t="s">
        <v>51</v>
      </c>
      <c r="D33" s="41" t="s">
        <v>52</v>
      </c>
      <c r="E33" s="44" t="s">
        <v>51</v>
      </c>
      <c r="F33" s="34" t="s">
        <v>51</v>
      </c>
      <c r="G33" s="34" t="s">
        <v>51</v>
      </c>
      <c r="H33" s="34" t="s">
        <v>51</v>
      </c>
      <c r="I33" s="57" t="s">
        <v>51</v>
      </c>
      <c r="J33" s="44" t="s">
        <v>51</v>
      </c>
      <c r="K33" s="231" t="s">
        <v>156</v>
      </c>
    </row>
    <row r="34" spans="2:11" ht="17.25" customHeight="1">
      <c r="B34" s="58" t="s">
        <v>74</v>
      </c>
      <c r="C34" s="65" t="s">
        <v>51</v>
      </c>
      <c r="D34" s="60" t="s">
        <v>52</v>
      </c>
      <c r="E34" s="61" t="s">
        <v>51</v>
      </c>
      <c r="F34" s="62" t="s">
        <v>51</v>
      </c>
      <c r="G34" s="62" t="s">
        <v>51</v>
      </c>
      <c r="H34" s="62" t="s">
        <v>51</v>
      </c>
      <c r="I34" s="63" t="s">
        <v>51</v>
      </c>
      <c r="J34" s="61" t="s">
        <v>52</v>
      </c>
      <c r="K34" s="228"/>
    </row>
    <row r="35" spans="2:11" ht="17.25" customHeight="1">
      <c r="B35" s="112" t="s">
        <v>0</v>
      </c>
      <c r="C35" s="113">
        <f aca="true" t="shared" si="0" ref="C35:H35">COUNTIF(C11:C34,"○")</f>
        <v>6</v>
      </c>
      <c r="D35" s="114">
        <f t="shared" si="0"/>
        <v>18</v>
      </c>
      <c r="E35" s="117">
        <f t="shared" si="0"/>
        <v>2</v>
      </c>
      <c r="F35" s="116">
        <f t="shared" si="0"/>
        <v>1</v>
      </c>
      <c r="G35" s="116">
        <f t="shared" si="0"/>
        <v>0</v>
      </c>
      <c r="H35" s="116">
        <f t="shared" si="0"/>
        <v>3</v>
      </c>
      <c r="I35" s="114"/>
      <c r="J35" s="117">
        <f>COUNTIF(J11:J34,"○")</f>
        <v>13</v>
      </c>
      <c r="K35" s="114"/>
    </row>
    <row r="37" ht="13.5">
      <c r="B37" s="78" t="s">
        <v>49</v>
      </c>
    </row>
    <row r="38" ht="13.5">
      <c r="B38" s="78" t="s">
        <v>47</v>
      </c>
    </row>
    <row r="39" ht="13.5">
      <c r="B39" s="78" t="s">
        <v>29</v>
      </c>
    </row>
  </sheetData>
  <sheetProtection/>
  <mergeCells count="12">
    <mergeCell ref="K9:K10"/>
    <mergeCell ref="J8:K8"/>
    <mergeCell ref="J7:K7"/>
    <mergeCell ref="J9:J10"/>
    <mergeCell ref="C1:F1"/>
    <mergeCell ref="B3:J3"/>
    <mergeCell ref="B6:I6"/>
    <mergeCell ref="B7:B9"/>
    <mergeCell ref="C7:D7"/>
    <mergeCell ref="E7:I7"/>
    <mergeCell ref="C8:D8"/>
    <mergeCell ref="E8:I8"/>
  </mergeCells>
  <printOptions horizontalCentered="1"/>
  <pageMargins left="0.7874015748031497" right="0.3937007874015748" top="0.65" bottom="0.58" header="0.5118110236220472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2009-09-09T23:31:51Z</cp:lastPrinted>
  <dcterms:created xsi:type="dcterms:W3CDTF">2003-09-03T04:27:04Z</dcterms:created>
  <dcterms:modified xsi:type="dcterms:W3CDTF">2010-04-14T08:20:40Z</dcterms:modified>
  <cp:category/>
  <cp:version/>
  <cp:contentType/>
  <cp:contentStatus/>
</cp:coreProperties>
</file>