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30" windowWidth="15480" windowHeight="6750" activeTab="0"/>
  </bookViews>
  <sheets>
    <sheet name="概要" sheetId="1" r:id="rId1"/>
    <sheet name="21決算額" sheetId="2" r:id="rId2"/>
    <sheet name="22予算額" sheetId="3" r:id="rId3"/>
    <sheet name="議会・使途" sheetId="4" r:id="rId4"/>
    <sheet name="住民・使途（その１）" sheetId="5" r:id="rId5"/>
    <sheet name="（その２）" sheetId="6" r:id="rId6"/>
  </sheets>
  <definedNames>
    <definedName name="_xlnm.Print_Area" localSheetId="5">'（その２）'!$A$1:$I$33</definedName>
    <definedName name="_xlnm.Print_Area" localSheetId="1">'21決算額'!$A$1:$X$34</definedName>
    <definedName name="_xlnm.Print_Area" localSheetId="2">'22予算額'!$A$1:$X$34</definedName>
    <definedName name="_xlnm.Print_Area" localSheetId="0">'概要'!$B$1:$N$34</definedName>
    <definedName name="_xlnm.Print_Area" localSheetId="3">'議会・使途'!$A$1:$E$33</definedName>
    <definedName name="_xlnm.Print_Area" localSheetId="4">'住民・使途（その１）'!$A$1:$H$33</definedName>
  </definedNames>
  <calcPr fullCalcOnLoad="1"/>
</workbook>
</file>

<file path=xl/sharedStrings.xml><?xml version="1.0" encoding="utf-8"?>
<sst xmlns="http://schemas.openxmlformats.org/spreadsheetml/2006/main" count="1090" uniqueCount="116">
  <si>
    <t>市町村名</t>
  </si>
  <si>
    <t>計</t>
  </si>
  <si>
    <t>区分</t>
  </si>
  <si>
    <t>備考</t>
  </si>
  <si>
    <t>課税</t>
  </si>
  <si>
    <t>有</t>
  </si>
  <si>
    <t>無</t>
  </si>
  <si>
    <t>実施</t>
  </si>
  <si>
    <t>未実施</t>
  </si>
  <si>
    <t>全部</t>
  </si>
  <si>
    <t>一部</t>
  </si>
  <si>
    <t>(注)　1 市町村ごとに該当欄に○印を付し、「合計」欄には当該区分による該当団体数を記載すること。</t>
  </si>
  <si>
    <t>１．議会に対する使途の明確化</t>
  </si>
  <si>
    <t>団体名</t>
  </si>
  <si>
    <t>市街化調整区域</t>
  </si>
  <si>
    <t>その他（非線引きの都市計画区域）</t>
  </si>
  <si>
    <t>　（単位：千円、％）</t>
  </si>
  <si>
    <t>都　　　市　　　計　　　画　　　事　　　業　　　費　　　等</t>
  </si>
  <si>
    <t>財　　　　源　　　　内　　　　訳</t>
  </si>
  <si>
    <t>都　　市　　計　　画　　事　　業　　費</t>
  </si>
  <si>
    <t>都市計画税</t>
  </si>
  <si>
    <t>一般財源等</t>
  </si>
  <si>
    <t>合　　　計</t>
  </si>
  <si>
    <t>充当割合</t>
  </si>
  <si>
    <t>公　　園</t>
  </si>
  <si>
    <t>下 水 道</t>
  </si>
  <si>
    <t>そ の 他</t>
  </si>
  <si>
    <t>合　　計</t>
  </si>
  <si>
    <t>市町村名</t>
  </si>
  <si>
    <t>　（単位：千円、％）</t>
  </si>
  <si>
    <t>平成21年度の特別会計の
設置状況</t>
  </si>
  <si>
    <t>事業費</t>
  </si>
  <si>
    <t>市街地開発事業</t>
  </si>
  <si>
    <t>特会</t>
  </si>
  <si>
    <t>事業費</t>
  </si>
  <si>
    <t>土地区画整理事業</t>
  </si>
  <si>
    <t>事業費計</t>
  </si>
  <si>
    <t>事業費合計</t>
  </si>
  <si>
    <t>地方債償還額</t>
  </si>
  <si>
    <t>平 成 ２１ 年 度　　都 市 計 画 税  　決 算 額</t>
  </si>
  <si>
    <t>平 成 ２２ 年 度　　都 市 計 画 税  　予 算 額</t>
  </si>
  <si>
    <t>龍ケ崎市</t>
  </si>
  <si>
    <t/>
  </si>
  <si>
    <t>○</t>
  </si>
  <si>
    <t>高萩市</t>
  </si>
  <si>
    <t>北茨城市</t>
  </si>
  <si>
    <t>潮来市</t>
  </si>
  <si>
    <t>検討中</t>
  </si>
  <si>
    <t>筑西市</t>
  </si>
  <si>
    <t>坂東市</t>
  </si>
  <si>
    <t>常総市</t>
  </si>
  <si>
    <t>○</t>
  </si>
  <si>
    <t>日立市</t>
  </si>
  <si>
    <t>水戸市</t>
  </si>
  <si>
    <t>結城市</t>
  </si>
  <si>
    <t>那珂市</t>
  </si>
  <si>
    <t>守谷市</t>
  </si>
  <si>
    <t>古河市</t>
  </si>
  <si>
    <t>大洗町</t>
  </si>
  <si>
    <t>土浦市</t>
  </si>
  <si>
    <t>牛久市</t>
  </si>
  <si>
    <t>常陸太田市</t>
  </si>
  <si>
    <t>東海村</t>
  </si>
  <si>
    <t>阿見町</t>
  </si>
  <si>
    <t>取手市</t>
  </si>
  <si>
    <t>利根町</t>
  </si>
  <si>
    <t>ひたちなか市</t>
  </si>
  <si>
    <t>つくば市</t>
  </si>
  <si>
    <t>つくば市</t>
  </si>
  <si>
    <t>石岡市</t>
  </si>
  <si>
    <t>検討中</t>
  </si>
  <si>
    <t>都市計画税の課税状況等の調</t>
  </si>
  <si>
    <t>平成22年度の課税区域</t>
  </si>
  <si>
    <t>その他</t>
  </si>
  <si>
    <t>下水供用開始区域</t>
  </si>
  <si>
    <t>市街化　区域</t>
  </si>
  <si>
    <t>農用地区域を除外</t>
  </si>
  <si>
    <t>a</t>
  </si>
  <si>
    <t>街路</t>
  </si>
  <si>
    <t>地方債</t>
  </si>
  <si>
    <t>支出金</t>
  </si>
  <si>
    <t>負担金</t>
  </si>
  <si>
    <t>収入額</t>
  </si>
  <si>
    <t>b</t>
  </si>
  <si>
    <t>a/a+b</t>
  </si>
  <si>
    <t>明示の方法</t>
  </si>
  <si>
    <t>予算・決算説明書への</t>
  </si>
  <si>
    <t>財源内訳の</t>
  </si>
  <si>
    <t>特財欄に記載</t>
  </si>
  <si>
    <t>充当調書</t>
  </si>
  <si>
    <t>を作成</t>
  </si>
  <si>
    <t>充当状況の明示</t>
  </si>
  <si>
    <t>２．住民に対する使途の明確化　その１</t>
  </si>
  <si>
    <t>都市計画税の</t>
  </si>
  <si>
    <t>概要の周知</t>
  </si>
  <si>
    <t>周知の方法</t>
  </si>
  <si>
    <t>広報誌</t>
  </si>
  <si>
    <t>パンフ</t>
  </si>
  <si>
    <t>納通裏面</t>
  </si>
  <si>
    <t>ホーム</t>
  </si>
  <si>
    <t>ページ</t>
  </si>
  <si>
    <t>地自法第243条の3による財政状況の公表</t>
  </si>
  <si>
    <t>パンフ</t>
  </si>
  <si>
    <t>ホーム</t>
  </si>
  <si>
    <t>ページ</t>
  </si>
  <si>
    <t>都市計画税に関する調</t>
  </si>
  <si>
    <t>２．住民に対する使途の明確化　その２</t>
  </si>
  <si>
    <t>予算（決算）額</t>
  </si>
  <si>
    <t>による使途の周知</t>
  </si>
  <si>
    <t>未実施の場合の</t>
  </si>
  <si>
    <t>今後の予定</t>
  </si>
  <si>
    <t>予定あり</t>
  </si>
  <si>
    <t>予定なしの理由</t>
  </si>
  <si>
    <t>税率及び課税区域について検討中であり、その方針を整理することが先決であるため</t>
  </si>
  <si>
    <t>納通裏面に記載</t>
  </si>
  <si>
    <t>「主要施策の成果及び予算執行の実績報告書」に掲載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</si>
</sst>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;[Red]\-#,##0.0"/>
    <numFmt numFmtId="185" formatCode="#,##0.000;[Red]\-#,##0.000"/>
    <numFmt numFmtId="186" formatCode="#,##0;&quot;▲ &quot;#,##0"/>
    <numFmt numFmtId="187" formatCode="0.0_ "/>
    <numFmt numFmtId="188" formatCode="#,##0.0;&quot;△ &quot;#,##0.0"/>
    <numFmt numFmtId="189" formatCode="#,##0.00;&quot;△ &quot;#,##0.00"/>
    <numFmt numFmtId="190" formatCode="#,##0.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2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color indexed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hair"/>
      <top style="medium"/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double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0" fillId="0" borderId="0">
      <alignment/>
      <protection/>
    </xf>
    <xf numFmtId="0" fontId="30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/>
    </xf>
    <xf numFmtId="0" fontId="4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right" vertical="top"/>
    </xf>
    <xf numFmtId="0" fontId="0" fillId="24" borderId="0" xfId="0" applyFill="1" applyAlignment="1">
      <alignment/>
    </xf>
    <xf numFmtId="0" fontId="3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10" fillId="0" borderId="0" xfId="60" applyNumberFormat="1" applyAlignment="1">
      <alignment/>
      <protection/>
    </xf>
    <xf numFmtId="0" fontId="10" fillId="0" borderId="0" xfId="60" applyNumberFormat="1" applyFill="1" applyAlignment="1">
      <alignment/>
      <protection/>
    </xf>
    <xf numFmtId="49" fontId="0" fillId="24" borderId="0" xfId="0" applyNumberFormat="1" applyFill="1" applyAlignment="1">
      <alignment horizontal="center"/>
    </xf>
    <xf numFmtId="0" fontId="12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0" xfId="60" applyNumberFormat="1" applyFont="1" applyFill="1" applyAlignment="1">
      <alignment/>
      <protection/>
    </xf>
    <xf numFmtId="0" fontId="10" fillId="24" borderId="0" xfId="60" applyNumberFormat="1" applyFill="1" applyAlignment="1">
      <alignment/>
      <protection/>
    </xf>
    <xf numFmtId="190" fontId="1" fillId="24" borderId="13" xfId="60" applyNumberFormat="1" applyFont="1" applyFill="1" applyBorder="1" applyAlignment="1">
      <alignment/>
      <protection/>
    </xf>
    <xf numFmtId="3" fontId="10" fillId="24" borderId="0" xfId="60" applyNumberFormat="1" applyFill="1" applyAlignment="1">
      <alignment/>
      <protection/>
    </xf>
    <xf numFmtId="190" fontId="1" fillId="24" borderId="14" xfId="60" applyNumberFormat="1" applyFont="1" applyFill="1" applyBorder="1" applyAlignment="1">
      <alignment/>
      <protection/>
    </xf>
    <xf numFmtId="190" fontId="1" fillId="24" borderId="15" xfId="60" applyNumberFormat="1" applyFont="1" applyFill="1" applyBorder="1" applyAlignment="1">
      <alignment shrinkToFit="1"/>
      <protection/>
    </xf>
    <xf numFmtId="0" fontId="10" fillId="24" borderId="0" xfId="60" applyNumberFormat="1" applyFill="1" applyAlignment="1">
      <alignment shrinkToFit="1"/>
      <protection/>
    </xf>
    <xf numFmtId="3" fontId="1" fillId="24" borderId="16" xfId="60" applyNumberFormat="1" applyFont="1" applyFill="1" applyBorder="1" applyAlignment="1">
      <alignment shrinkToFit="1"/>
      <protection/>
    </xf>
    <xf numFmtId="3" fontId="1" fillId="24" borderId="17" xfId="60" applyNumberFormat="1" applyFont="1" applyFill="1" applyBorder="1" applyAlignment="1">
      <alignment shrinkToFit="1"/>
      <protection/>
    </xf>
    <xf numFmtId="3" fontId="1" fillId="24" borderId="18" xfId="60" applyNumberFormat="1" applyFont="1" applyFill="1" applyBorder="1" applyAlignment="1">
      <alignment shrinkToFit="1"/>
      <protection/>
    </xf>
    <xf numFmtId="3" fontId="1" fillId="24" borderId="19" xfId="60" applyNumberFormat="1" applyFont="1" applyFill="1" applyBorder="1" applyAlignment="1">
      <alignment shrinkToFit="1"/>
      <protection/>
    </xf>
    <xf numFmtId="0" fontId="9" fillId="0" borderId="0" xfId="60" applyNumberFormat="1" applyFont="1" applyAlignment="1">
      <alignment horizontal="center"/>
      <protection/>
    </xf>
    <xf numFmtId="0" fontId="0" fillId="24" borderId="0" xfId="0" applyFill="1" applyAlignment="1">
      <alignment/>
    </xf>
    <xf numFmtId="0" fontId="13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center"/>
    </xf>
    <xf numFmtId="3" fontId="1" fillId="24" borderId="20" xfId="60" applyNumberFormat="1" applyFont="1" applyFill="1" applyBorder="1" applyAlignment="1">
      <alignment shrinkToFit="1"/>
      <protection/>
    </xf>
    <xf numFmtId="3" fontId="1" fillId="24" borderId="21" xfId="60" applyNumberFormat="1" applyFont="1" applyFill="1" applyBorder="1" applyAlignment="1">
      <alignment shrinkToFit="1"/>
      <protection/>
    </xf>
    <xf numFmtId="0" fontId="9" fillId="24" borderId="0" xfId="60" applyNumberFormat="1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" fillId="25" borderId="30" xfId="0" applyFont="1" applyFill="1" applyBorder="1" applyAlignment="1">
      <alignment horizontal="right" vertical="center"/>
    </xf>
    <xf numFmtId="0" fontId="3" fillId="25" borderId="31" xfId="0" applyFont="1" applyFill="1" applyBorder="1" applyAlignment="1">
      <alignment vertical="center"/>
    </xf>
    <xf numFmtId="0" fontId="3" fillId="25" borderId="32" xfId="0" applyFont="1" applyFill="1" applyBorder="1" applyAlignment="1">
      <alignment vertical="center"/>
    </xf>
    <xf numFmtId="0" fontId="3" fillId="25" borderId="33" xfId="0" applyFont="1" applyFill="1" applyBorder="1" applyAlignment="1">
      <alignment horizontal="center" vertical="center"/>
    </xf>
    <xf numFmtId="0" fontId="7" fillId="25" borderId="34" xfId="0" applyFont="1" applyFill="1" applyBorder="1" applyAlignment="1">
      <alignment vertical="center"/>
    </xf>
    <xf numFmtId="0" fontId="3" fillId="25" borderId="33" xfId="0" applyFont="1" applyFill="1" applyBorder="1" applyAlignment="1">
      <alignment vertical="center"/>
    </xf>
    <xf numFmtId="0" fontId="3" fillId="25" borderId="35" xfId="0" applyFont="1" applyFill="1" applyBorder="1" applyAlignment="1">
      <alignment vertical="center"/>
    </xf>
    <xf numFmtId="0" fontId="3" fillId="25" borderId="36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vertical="center"/>
    </xf>
    <xf numFmtId="0" fontId="7" fillId="25" borderId="38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vertical="center"/>
    </xf>
    <xf numFmtId="0" fontId="3" fillId="25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vertical="center"/>
    </xf>
    <xf numFmtId="0" fontId="3" fillId="25" borderId="44" xfId="0" applyFont="1" applyFill="1" applyBorder="1" applyAlignment="1">
      <alignment vertical="center"/>
    </xf>
    <xf numFmtId="0" fontId="3" fillId="25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25" borderId="51" xfId="0" applyFont="1" applyFill="1" applyBorder="1" applyAlignment="1">
      <alignment horizontal="center" vertical="center"/>
    </xf>
    <xf numFmtId="0" fontId="6" fillId="24" borderId="52" xfId="0" applyFont="1" applyFill="1" applyBorder="1" applyAlignment="1">
      <alignment/>
    </xf>
    <xf numFmtId="0" fontId="6" fillId="24" borderId="53" xfId="0" applyFont="1" applyFill="1" applyBorder="1" applyAlignment="1">
      <alignment/>
    </xf>
    <xf numFmtId="0" fontId="6" fillId="24" borderId="54" xfId="0" applyFont="1" applyFill="1" applyBorder="1" applyAlignment="1">
      <alignment/>
    </xf>
    <xf numFmtId="0" fontId="6" fillId="24" borderId="55" xfId="0" applyFont="1" applyFill="1" applyBorder="1" applyAlignment="1">
      <alignment/>
    </xf>
    <xf numFmtId="0" fontId="6" fillId="24" borderId="56" xfId="0" applyFont="1" applyFill="1" applyBorder="1" applyAlignment="1">
      <alignment/>
    </xf>
    <xf numFmtId="0" fontId="8" fillId="24" borderId="0" xfId="60" applyNumberFormat="1" applyFont="1" applyFill="1" applyAlignment="1">
      <alignment horizontal="right"/>
      <protection/>
    </xf>
    <xf numFmtId="0" fontId="9" fillId="24" borderId="0" xfId="60" applyNumberFormat="1" applyFont="1" applyFill="1" applyBorder="1" applyAlignment="1">
      <alignment/>
      <protection/>
    </xf>
    <xf numFmtId="3" fontId="1" fillId="0" borderId="57" xfId="60" applyNumberFormat="1" applyFont="1" applyFill="1" applyBorder="1" applyAlignment="1">
      <alignment/>
      <protection/>
    </xf>
    <xf numFmtId="3" fontId="1" fillId="0" borderId="58" xfId="60" applyNumberFormat="1" applyFont="1" applyFill="1" applyBorder="1" applyAlignment="1">
      <alignment/>
      <protection/>
    </xf>
    <xf numFmtId="3" fontId="1" fillId="0" borderId="59" xfId="60" applyNumberFormat="1" applyFont="1" applyFill="1" applyBorder="1" applyAlignment="1">
      <alignment/>
      <protection/>
    </xf>
    <xf numFmtId="3" fontId="1" fillId="0" borderId="60" xfId="60" applyNumberFormat="1" applyFont="1" applyFill="1" applyBorder="1" applyAlignment="1">
      <alignment/>
      <protection/>
    </xf>
    <xf numFmtId="3" fontId="1" fillId="0" borderId="59" xfId="60" applyNumberFormat="1" applyFont="1" applyFill="1" applyBorder="1" applyAlignment="1">
      <alignment horizontal="center"/>
      <protection/>
    </xf>
    <xf numFmtId="3" fontId="1" fillId="0" borderId="61" xfId="60" applyNumberFormat="1" applyFont="1" applyFill="1" applyBorder="1" applyAlignment="1">
      <alignment/>
      <protection/>
    </xf>
    <xf numFmtId="3" fontId="1" fillId="0" borderId="60" xfId="60" applyNumberFormat="1" applyFont="1" applyFill="1" applyBorder="1" applyAlignment="1">
      <alignment horizontal="center"/>
      <protection/>
    </xf>
    <xf numFmtId="3" fontId="1" fillId="0" borderId="62" xfId="60" applyNumberFormat="1" applyFont="1" applyFill="1" applyBorder="1" applyAlignment="1">
      <alignment/>
      <protection/>
    </xf>
    <xf numFmtId="3" fontId="1" fillId="0" borderId="63" xfId="60" applyNumberFormat="1" applyFont="1" applyFill="1" applyBorder="1" applyAlignment="1">
      <alignment/>
      <protection/>
    </xf>
    <xf numFmtId="3" fontId="1" fillId="0" borderId="64" xfId="60" applyNumberFormat="1" applyFont="1" applyFill="1" applyBorder="1" applyAlignment="1">
      <alignment/>
      <protection/>
    </xf>
    <xf numFmtId="190" fontId="1" fillId="0" borderId="14" xfId="60" applyNumberFormat="1" applyFont="1" applyFill="1" applyBorder="1" applyAlignment="1">
      <alignment/>
      <protection/>
    </xf>
    <xf numFmtId="3" fontId="1" fillId="0" borderId="65" xfId="60" applyNumberFormat="1" applyFont="1" applyFill="1" applyBorder="1" applyAlignment="1">
      <alignment/>
      <protection/>
    </xf>
    <xf numFmtId="3" fontId="1" fillId="0" borderId="66" xfId="60" applyNumberFormat="1" applyFont="1" applyFill="1" applyBorder="1" applyAlignment="1">
      <alignment/>
      <protection/>
    </xf>
    <xf numFmtId="3" fontId="1" fillId="0" borderId="67" xfId="60" applyNumberFormat="1" applyFont="1" applyFill="1" applyBorder="1" applyAlignment="1">
      <alignment/>
      <protection/>
    </xf>
    <xf numFmtId="3" fontId="1" fillId="0" borderId="68" xfId="60" applyNumberFormat="1" applyFont="1" applyFill="1" applyBorder="1" applyAlignment="1">
      <alignment/>
      <protection/>
    </xf>
    <xf numFmtId="3" fontId="1" fillId="0" borderId="67" xfId="60" applyNumberFormat="1" applyFont="1" applyFill="1" applyBorder="1" applyAlignment="1">
      <alignment horizontal="center"/>
      <protection/>
    </xf>
    <xf numFmtId="3" fontId="1" fillId="0" borderId="69" xfId="60" applyNumberFormat="1" applyFont="1" applyFill="1" applyBorder="1" applyAlignment="1">
      <alignment/>
      <protection/>
    </xf>
    <xf numFmtId="3" fontId="1" fillId="0" borderId="68" xfId="60" applyNumberFormat="1" applyFont="1" applyFill="1" applyBorder="1" applyAlignment="1">
      <alignment horizontal="center"/>
      <protection/>
    </xf>
    <xf numFmtId="3" fontId="1" fillId="0" borderId="70" xfId="60" applyNumberFormat="1" applyFont="1" applyFill="1" applyBorder="1" applyAlignment="1">
      <alignment/>
      <protection/>
    </xf>
    <xf numFmtId="3" fontId="1" fillId="0" borderId="71" xfId="60" applyNumberFormat="1" applyFont="1" applyFill="1" applyBorder="1" applyAlignment="1">
      <alignment/>
      <protection/>
    </xf>
    <xf numFmtId="3" fontId="1" fillId="0" borderId="72" xfId="60" applyNumberFormat="1" applyFont="1" applyFill="1" applyBorder="1" applyAlignment="1">
      <alignment/>
      <protection/>
    </xf>
    <xf numFmtId="0" fontId="8" fillId="25" borderId="30" xfId="60" applyNumberFormat="1" applyFont="1" applyFill="1" applyBorder="1" applyAlignment="1">
      <alignment horizontal="center"/>
      <protection/>
    </xf>
    <xf numFmtId="0" fontId="8" fillId="25" borderId="32" xfId="60" applyNumberFormat="1" applyFont="1" applyFill="1" applyBorder="1" applyAlignment="1">
      <alignment horizontal="center" vertical="center"/>
      <protection/>
    </xf>
    <xf numFmtId="0" fontId="8" fillId="25" borderId="35" xfId="60" applyNumberFormat="1" applyFont="1" applyFill="1" applyBorder="1" applyAlignment="1">
      <alignment horizontal="center" vertical="center"/>
      <protection/>
    </xf>
    <xf numFmtId="0" fontId="8" fillId="25" borderId="73" xfId="60" applyNumberFormat="1" applyFont="1" applyFill="1" applyBorder="1" applyAlignment="1">
      <alignment horizontal="distributed"/>
      <protection/>
    </xf>
    <xf numFmtId="0" fontId="8" fillId="25" borderId="14" xfId="60" applyNumberFormat="1" applyFont="1" applyFill="1" applyBorder="1" applyAlignment="1">
      <alignment horizontal="distributed"/>
      <protection/>
    </xf>
    <xf numFmtId="0" fontId="8" fillId="25" borderId="15" xfId="60" applyNumberFormat="1" applyFont="1" applyFill="1" applyBorder="1" applyAlignment="1">
      <alignment horizontal="distributed" shrinkToFit="1"/>
      <protection/>
    </xf>
    <xf numFmtId="3" fontId="1" fillId="0" borderId="74" xfId="60" applyNumberFormat="1" applyFont="1" applyFill="1" applyBorder="1" applyAlignment="1">
      <alignment/>
      <protection/>
    </xf>
    <xf numFmtId="3" fontId="1" fillId="0" borderId="75" xfId="60" applyNumberFormat="1" applyFont="1" applyFill="1" applyBorder="1" applyAlignment="1">
      <alignment/>
      <protection/>
    </xf>
    <xf numFmtId="3" fontId="1" fillId="0" borderId="61" xfId="60" applyNumberFormat="1" applyFont="1" applyFill="1" applyBorder="1" applyAlignment="1">
      <alignment horizontal="center"/>
      <protection/>
    </xf>
    <xf numFmtId="3" fontId="1" fillId="0" borderId="76" xfId="60" applyNumberFormat="1" applyFont="1" applyFill="1" applyBorder="1" applyAlignment="1">
      <alignment/>
      <protection/>
    </xf>
    <xf numFmtId="3" fontId="1" fillId="0" borderId="77" xfId="60" applyNumberFormat="1" applyFont="1" applyFill="1" applyBorder="1" applyAlignment="1">
      <alignment/>
      <protection/>
    </xf>
    <xf numFmtId="3" fontId="1" fillId="0" borderId="69" xfId="60" applyNumberFormat="1" applyFont="1" applyFill="1" applyBorder="1" applyAlignment="1">
      <alignment horizontal="center"/>
      <protection/>
    </xf>
    <xf numFmtId="3" fontId="1" fillId="0" borderId="78" xfId="60" applyNumberFormat="1" applyFont="1" applyFill="1" applyBorder="1" applyAlignment="1">
      <alignment horizontal="center"/>
      <protection/>
    </xf>
    <xf numFmtId="3" fontId="1" fillId="0" borderId="16" xfId="60" applyNumberFormat="1" applyFont="1" applyFill="1" applyBorder="1" applyAlignment="1">
      <alignment shrinkToFit="1"/>
      <protection/>
    </xf>
    <xf numFmtId="3" fontId="1" fillId="0" borderId="79" xfId="60" applyNumberFormat="1" applyFont="1" applyFill="1" applyBorder="1" applyAlignment="1">
      <alignment shrinkToFit="1"/>
      <protection/>
    </xf>
    <xf numFmtId="3" fontId="1" fillId="0" borderId="80" xfId="60" applyNumberFormat="1" applyFont="1" applyFill="1" applyBorder="1" applyAlignment="1">
      <alignment shrinkToFit="1"/>
      <protection/>
    </xf>
    <xf numFmtId="3" fontId="1" fillId="0" borderId="17" xfId="60" applyNumberFormat="1" applyFont="1" applyFill="1" applyBorder="1" applyAlignment="1">
      <alignment shrinkToFit="1"/>
      <protection/>
    </xf>
    <xf numFmtId="3" fontId="1" fillId="0" borderId="18" xfId="60" applyNumberFormat="1" applyFont="1" applyFill="1" applyBorder="1" applyAlignment="1">
      <alignment shrinkToFit="1"/>
      <protection/>
    </xf>
    <xf numFmtId="3" fontId="1" fillId="0" borderId="19" xfId="60" applyNumberFormat="1" applyFont="1" applyFill="1" applyBorder="1" applyAlignment="1">
      <alignment shrinkToFit="1"/>
      <protection/>
    </xf>
    <xf numFmtId="3" fontId="1" fillId="0" borderId="81" xfId="60" applyNumberFormat="1" applyFont="1" applyFill="1" applyBorder="1" applyAlignment="1">
      <alignment shrinkToFit="1"/>
      <protection/>
    </xf>
    <xf numFmtId="0" fontId="9" fillId="0" borderId="0" xfId="60" applyNumberFormat="1" applyFont="1" applyAlignment="1">
      <alignment/>
      <protection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8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 wrapText="1" shrinkToFit="1"/>
    </xf>
    <xf numFmtId="0" fontId="0" fillId="0" borderId="26" xfId="0" applyFill="1" applyBorder="1" applyAlignment="1">
      <alignment horizontal="center" vertical="center" wrapText="1" shrinkToFit="1"/>
    </xf>
    <xf numFmtId="0" fontId="0" fillId="0" borderId="8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" fillId="25" borderId="30" xfId="60" applyNumberFormat="1" applyFont="1" applyFill="1" applyBorder="1" applyAlignment="1">
      <alignment horizontal="center"/>
      <protection/>
    </xf>
    <xf numFmtId="0" fontId="1" fillId="25" borderId="87" xfId="60" applyNumberFormat="1" applyFont="1" applyFill="1" applyBorder="1" applyAlignment="1">
      <alignment horizontal="centerContinuous"/>
      <protection/>
    </xf>
    <xf numFmtId="0" fontId="1" fillId="25" borderId="88" xfId="60" applyNumberFormat="1" applyFont="1" applyFill="1" applyBorder="1" applyAlignment="1">
      <alignment horizontal="centerContinuous"/>
      <protection/>
    </xf>
    <xf numFmtId="0" fontId="1" fillId="25" borderId="89" xfId="60" applyNumberFormat="1" applyFont="1" applyFill="1" applyBorder="1" applyAlignment="1">
      <alignment/>
      <protection/>
    </xf>
    <xf numFmtId="0" fontId="1" fillId="25" borderId="32" xfId="60" applyNumberFormat="1" applyFont="1" applyFill="1" applyBorder="1" applyAlignment="1">
      <alignment horizontal="center" vertical="center"/>
      <protection/>
    </xf>
    <xf numFmtId="0" fontId="1" fillId="25" borderId="90" xfId="60" applyNumberFormat="1" applyFont="1" applyFill="1" applyBorder="1" applyAlignment="1">
      <alignment horizontal="center" vertical="center"/>
      <protection/>
    </xf>
    <xf numFmtId="0" fontId="1" fillId="25" borderId="91" xfId="60" applyNumberFormat="1" applyFont="1" applyFill="1" applyBorder="1" applyAlignment="1">
      <alignment horizontal="center" vertical="center" shrinkToFit="1"/>
      <protection/>
    </xf>
    <xf numFmtId="0" fontId="1" fillId="25" borderId="92" xfId="60" applyNumberFormat="1" applyFont="1" applyFill="1" applyBorder="1" applyAlignment="1">
      <alignment horizontal="center" vertical="center"/>
      <protection/>
    </xf>
    <xf numFmtId="0" fontId="1" fillId="25" borderId="91" xfId="60" applyNumberFormat="1" applyFont="1" applyFill="1" applyBorder="1" applyAlignment="1">
      <alignment vertical="center"/>
      <protection/>
    </xf>
    <xf numFmtId="0" fontId="1" fillId="25" borderId="35" xfId="60" applyNumberFormat="1" applyFont="1" applyFill="1" applyBorder="1" applyAlignment="1">
      <alignment horizontal="center" vertical="center"/>
      <protection/>
    </xf>
    <xf numFmtId="0" fontId="1" fillId="25" borderId="93" xfId="60" applyNumberFormat="1" applyFont="1" applyFill="1" applyBorder="1" applyAlignment="1">
      <alignment horizontal="center" vertical="center"/>
      <protection/>
    </xf>
    <xf numFmtId="0" fontId="1" fillId="25" borderId="94" xfId="60" applyNumberFormat="1" applyFont="1" applyFill="1" applyBorder="1" applyAlignment="1">
      <alignment horizontal="center" vertical="center"/>
      <protection/>
    </xf>
    <xf numFmtId="0" fontId="1" fillId="25" borderId="95" xfId="60" applyNumberFormat="1" applyFont="1" applyFill="1" applyBorder="1" applyAlignment="1">
      <alignment horizontal="center" vertical="center"/>
      <protection/>
    </xf>
    <xf numFmtId="0" fontId="1" fillId="25" borderId="95" xfId="60" applyNumberFormat="1" applyFont="1" applyFill="1" applyBorder="1" applyAlignment="1">
      <alignment vertical="center"/>
      <protection/>
    </xf>
    <xf numFmtId="0" fontId="1" fillId="25" borderId="96" xfId="60" applyNumberFormat="1" applyFont="1" applyFill="1" applyBorder="1" applyAlignment="1">
      <alignment horizontal="center" vertical="center"/>
      <protection/>
    </xf>
    <xf numFmtId="0" fontId="1" fillId="25" borderId="97" xfId="60" applyNumberFormat="1" applyFont="1" applyFill="1" applyBorder="1" applyAlignment="1">
      <alignment horizontal="center" vertical="center"/>
      <protection/>
    </xf>
    <xf numFmtId="0" fontId="0" fillId="25" borderId="98" xfId="0" applyFont="1" applyFill="1" applyBorder="1" applyAlignment="1">
      <alignment horizontal="center" vertical="center"/>
    </xf>
    <xf numFmtId="0" fontId="0" fillId="25" borderId="99" xfId="0" applyFont="1" applyFill="1" applyBorder="1" applyAlignment="1">
      <alignment horizontal="center" vertical="center"/>
    </xf>
    <xf numFmtId="0" fontId="1" fillId="25" borderId="100" xfId="60" applyNumberFormat="1" applyFont="1" applyFill="1" applyBorder="1" applyAlignment="1">
      <alignment horizontal="center" vertical="center"/>
      <protection/>
    </xf>
    <xf numFmtId="0" fontId="1" fillId="25" borderId="101" xfId="60" applyNumberFormat="1" applyFont="1" applyFill="1" applyBorder="1" applyAlignment="1">
      <alignment horizontal="center" vertical="center"/>
      <protection/>
    </xf>
    <xf numFmtId="0" fontId="1" fillId="25" borderId="102" xfId="60" applyNumberFormat="1" applyFont="1" applyFill="1" applyBorder="1" applyAlignment="1">
      <alignment horizontal="center" vertical="center"/>
      <protection/>
    </xf>
    <xf numFmtId="0" fontId="31" fillId="25" borderId="38" xfId="0" applyFont="1" applyFill="1" applyBorder="1" applyAlignment="1">
      <alignment horizontal="center" vertical="center" wrapText="1"/>
    </xf>
    <xf numFmtId="0" fontId="0" fillId="25" borderId="47" xfId="0" applyFont="1" applyFill="1" applyBorder="1" applyAlignment="1">
      <alignment horizontal="center" vertical="center"/>
    </xf>
    <xf numFmtId="0" fontId="0" fillId="25" borderId="86" xfId="0" applyFont="1" applyFill="1" applyBorder="1" applyAlignment="1">
      <alignment horizontal="center" vertical="center"/>
    </xf>
    <xf numFmtId="0" fontId="0" fillId="25" borderId="49" xfId="0" applyFont="1" applyFill="1" applyBorder="1" applyAlignment="1">
      <alignment horizontal="center" vertical="center"/>
    </xf>
    <xf numFmtId="0" fontId="0" fillId="25" borderId="103" xfId="0" applyFont="1" applyFill="1" applyBorder="1" applyAlignment="1">
      <alignment horizontal="center" vertical="center"/>
    </xf>
    <xf numFmtId="0" fontId="0" fillId="25" borderId="104" xfId="0" applyFont="1" applyFill="1" applyBorder="1" applyAlignment="1">
      <alignment horizontal="center" vertical="center"/>
    </xf>
    <xf numFmtId="176" fontId="1" fillId="25" borderId="105" xfId="0" applyNumberFormat="1" applyFont="1" applyFill="1" applyBorder="1" applyAlignment="1">
      <alignment vertical="center"/>
    </xf>
    <xf numFmtId="176" fontId="1" fillId="25" borderId="106" xfId="0" applyNumberFormat="1" applyFont="1" applyFill="1" applyBorder="1" applyAlignment="1">
      <alignment vertical="center"/>
    </xf>
    <xf numFmtId="176" fontId="1" fillId="25" borderId="107" xfId="0" applyNumberFormat="1" applyFont="1" applyFill="1" applyBorder="1" applyAlignment="1">
      <alignment vertical="center"/>
    </xf>
    <xf numFmtId="0" fontId="0" fillId="25" borderId="108" xfId="0" applyFont="1" applyFill="1" applyBorder="1" applyAlignment="1">
      <alignment horizontal="center"/>
    </xf>
    <xf numFmtId="0" fontId="0" fillId="25" borderId="109" xfId="0" applyFont="1" applyFill="1" applyBorder="1" applyAlignment="1">
      <alignment horizontal="center" vertical="center"/>
    </xf>
    <xf numFmtId="0" fontId="0" fillId="25" borderId="108" xfId="0" applyFont="1" applyFill="1" applyBorder="1" applyAlignment="1">
      <alignment horizontal="center"/>
    </xf>
    <xf numFmtId="0" fontId="0" fillId="24" borderId="110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6" xfId="0" applyFill="1" applyBorder="1" applyAlignment="1">
      <alignment shrinkToFit="1"/>
    </xf>
    <xf numFmtId="0" fontId="0" fillId="0" borderId="84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32" fillId="0" borderId="83" xfId="0" applyFont="1" applyFill="1" applyBorder="1" applyAlignment="1">
      <alignment vertical="center" wrapText="1"/>
    </xf>
    <xf numFmtId="0" fontId="32" fillId="0" borderId="26" xfId="0" applyFont="1" applyFill="1" applyBorder="1" applyAlignment="1">
      <alignment/>
    </xf>
    <xf numFmtId="0" fontId="32" fillId="0" borderId="26" xfId="0" applyFont="1" applyFill="1" applyBorder="1" applyAlignment="1">
      <alignment vertical="center" wrapText="1"/>
    </xf>
    <xf numFmtId="0" fontId="32" fillId="0" borderId="83" xfId="0" applyFont="1" applyFill="1" applyBorder="1" applyAlignment="1">
      <alignment horizontal="center"/>
    </xf>
    <xf numFmtId="0" fontId="32" fillId="0" borderId="26" xfId="0" applyFont="1" applyFill="1" applyBorder="1" applyAlignment="1">
      <alignment shrinkToFit="1"/>
    </xf>
    <xf numFmtId="0" fontId="32" fillId="0" borderId="26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2" fillId="0" borderId="26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 wrapText="1" shrinkToFit="1"/>
    </xf>
    <xf numFmtId="0" fontId="32" fillId="0" borderId="47" xfId="0" applyFont="1" applyFill="1" applyBorder="1" applyAlignment="1">
      <alignment vertical="center"/>
    </xf>
    <xf numFmtId="0" fontId="3" fillId="25" borderId="111" xfId="0" applyFont="1" applyFill="1" applyBorder="1" applyAlignment="1">
      <alignment horizontal="center" vertical="center" wrapText="1"/>
    </xf>
    <xf numFmtId="0" fontId="3" fillId="25" borderId="87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3" fillId="25" borderId="87" xfId="0" applyFont="1" applyFill="1" applyBorder="1" applyAlignment="1">
      <alignment horizontal="center" vertical="center" wrapText="1"/>
    </xf>
    <xf numFmtId="0" fontId="3" fillId="25" borderId="11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113" xfId="0" applyFont="1" applyFill="1" applyBorder="1" applyAlignment="1">
      <alignment horizontal="center" vertical="center" wrapText="1"/>
    </xf>
    <xf numFmtId="0" fontId="7" fillId="25" borderId="48" xfId="0" applyFont="1" applyFill="1" applyBorder="1" applyAlignment="1">
      <alignment horizontal="center" vertical="center" wrapText="1"/>
    </xf>
    <xf numFmtId="0" fontId="7" fillId="25" borderId="114" xfId="0" applyFont="1" applyFill="1" applyBorder="1" applyAlignment="1">
      <alignment horizontal="center" vertical="center" wrapText="1"/>
    </xf>
    <xf numFmtId="0" fontId="7" fillId="25" borderId="115" xfId="0" applyFont="1" applyFill="1" applyBorder="1" applyAlignment="1">
      <alignment horizontal="center" vertical="center" wrapText="1"/>
    </xf>
    <xf numFmtId="0" fontId="7" fillId="25" borderId="116" xfId="0" applyFont="1" applyFill="1" applyBorder="1" applyAlignment="1">
      <alignment horizontal="center" vertical="center"/>
    </xf>
    <xf numFmtId="0" fontId="7" fillId="25" borderId="117" xfId="0" applyFont="1" applyFill="1" applyBorder="1" applyAlignment="1">
      <alignment horizontal="center" vertical="center"/>
    </xf>
    <xf numFmtId="0" fontId="7" fillId="25" borderId="118" xfId="0" applyFont="1" applyFill="1" applyBorder="1" applyAlignment="1">
      <alignment horizontal="center" vertical="center"/>
    </xf>
    <xf numFmtId="0" fontId="7" fillId="25" borderId="34" xfId="0" applyFont="1" applyFill="1" applyBorder="1" applyAlignment="1">
      <alignment horizontal="center" vertical="center"/>
    </xf>
    <xf numFmtId="0" fontId="7" fillId="25" borderId="94" xfId="0" applyFont="1" applyFill="1" applyBorder="1" applyAlignment="1">
      <alignment horizontal="center" vertical="center"/>
    </xf>
    <xf numFmtId="0" fontId="7" fillId="25" borderId="119" xfId="0" applyFont="1" applyFill="1" applyBorder="1" applyAlignment="1">
      <alignment horizontal="center" vertical="center"/>
    </xf>
    <xf numFmtId="0" fontId="7" fillId="25" borderId="46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0" fontId="7" fillId="25" borderId="120" xfId="0" applyFont="1" applyFill="1" applyBorder="1" applyAlignment="1">
      <alignment horizontal="center" vertical="center" shrinkToFit="1"/>
    </xf>
    <xf numFmtId="0" fontId="7" fillId="25" borderId="121" xfId="0" applyFont="1" applyFill="1" applyBorder="1" applyAlignment="1">
      <alignment horizontal="center" vertical="center" shrinkToFit="1"/>
    </xf>
    <xf numFmtId="0" fontId="7" fillId="25" borderId="122" xfId="0" applyFont="1" applyFill="1" applyBorder="1" applyAlignment="1">
      <alignment horizontal="center" vertical="center"/>
    </xf>
    <xf numFmtId="0" fontId="9" fillId="24" borderId="0" xfId="60" applyNumberFormat="1" applyFont="1" applyFill="1" applyBorder="1" applyAlignment="1">
      <alignment horizontal="center"/>
      <protection/>
    </xf>
    <xf numFmtId="0" fontId="1" fillId="25" borderId="123" xfId="60" applyNumberFormat="1" applyFont="1" applyFill="1" applyBorder="1" applyAlignment="1">
      <alignment horizontal="center" vertical="center"/>
      <protection/>
    </xf>
    <xf numFmtId="0" fontId="1" fillId="25" borderId="124" xfId="60" applyNumberFormat="1" applyFont="1" applyFill="1" applyBorder="1" applyAlignment="1">
      <alignment horizontal="center" vertical="center"/>
      <protection/>
    </xf>
    <xf numFmtId="0" fontId="1" fillId="25" borderId="125" xfId="60" applyNumberFormat="1" applyFont="1" applyFill="1" applyBorder="1" applyAlignment="1">
      <alignment horizontal="center" vertical="center"/>
      <protection/>
    </xf>
    <xf numFmtId="0" fontId="1" fillId="25" borderId="126" xfId="60" applyNumberFormat="1" applyFont="1" applyFill="1" applyBorder="1" applyAlignment="1">
      <alignment horizontal="center" vertical="center"/>
      <protection/>
    </xf>
    <xf numFmtId="0" fontId="0" fillId="25" borderId="127" xfId="0" applyFont="1" applyFill="1" applyBorder="1" applyAlignment="1">
      <alignment horizontal="center" vertical="center"/>
    </xf>
    <xf numFmtId="0" fontId="1" fillId="25" borderId="128" xfId="60" applyNumberFormat="1" applyFont="1" applyFill="1" applyBorder="1" applyAlignment="1">
      <alignment horizontal="center" vertical="center"/>
      <protection/>
    </xf>
    <xf numFmtId="0" fontId="0" fillId="25" borderId="125" xfId="0" applyFont="1" applyFill="1" applyBorder="1" applyAlignment="1">
      <alignment horizontal="center" vertical="center"/>
    </xf>
    <xf numFmtId="0" fontId="3" fillId="25" borderId="90" xfId="60" applyNumberFormat="1" applyFont="1" applyFill="1" applyBorder="1" applyAlignment="1">
      <alignment horizontal="center" vertical="center" wrapText="1"/>
      <protection/>
    </xf>
    <xf numFmtId="0" fontId="6" fillId="25" borderId="129" xfId="0" applyFont="1" applyFill="1" applyBorder="1" applyAlignment="1">
      <alignment vertical="center" wrapText="1"/>
    </xf>
    <xf numFmtId="0" fontId="6" fillId="25" borderId="92" xfId="0" applyFont="1" applyFill="1" applyBorder="1" applyAlignment="1">
      <alignment vertical="center" wrapText="1"/>
    </xf>
    <xf numFmtId="0" fontId="6" fillId="25" borderId="130" xfId="0" applyFont="1" applyFill="1" applyBorder="1" applyAlignment="1">
      <alignment vertical="center" wrapText="1"/>
    </xf>
    <xf numFmtId="0" fontId="1" fillId="25" borderId="131" xfId="60" applyNumberFormat="1" applyFont="1" applyFill="1" applyBorder="1" applyAlignment="1">
      <alignment horizontal="center" vertical="center"/>
      <protection/>
    </xf>
    <xf numFmtId="0" fontId="1" fillId="25" borderId="132" xfId="60" applyNumberFormat="1" applyFont="1" applyFill="1" applyBorder="1" applyAlignment="1">
      <alignment horizontal="center" vertical="center"/>
      <protection/>
    </xf>
    <xf numFmtId="0" fontId="1" fillId="25" borderId="133" xfId="60" applyNumberFormat="1" applyFont="1" applyFill="1" applyBorder="1" applyAlignment="1">
      <alignment horizontal="center" vertical="center"/>
      <protection/>
    </xf>
    <xf numFmtId="0" fontId="1" fillId="25" borderId="134" xfId="60" applyNumberFormat="1" applyFont="1" applyFill="1" applyBorder="1" applyAlignment="1">
      <alignment horizontal="center" vertical="center"/>
      <protection/>
    </xf>
    <xf numFmtId="0" fontId="1" fillId="25" borderId="135" xfId="60" applyNumberFormat="1" applyFont="1" applyFill="1" applyBorder="1" applyAlignment="1">
      <alignment horizontal="center" vertical="center"/>
      <protection/>
    </xf>
    <xf numFmtId="0" fontId="1" fillId="25" borderId="136" xfId="60" applyNumberFormat="1" applyFont="1" applyFill="1" applyBorder="1" applyAlignment="1">
      <alignment horizontal="center" vertical="center"/>
      <protection/>
    </xf>
    <xf numFmtId="0" fontId="1" fillId="25" borderId="135" xfId="60" applyNumberFormat="1" applyFont="1" applyFill="1" applyBorder="1" applyAlignment="1">
      <alignment horizontal="center" vertical="center" wrapText="1"/>
      <protection/>
    </xf>
    <xf numFmtId="0" fontId="0" fillId="25" borderId="98" xfId="0" applyFont="1" applyFill="1" applyBorder="1" applyAlignment="1">
      <alignment horizontal="center" vertical="center" wrapText="1"/>
    </xf>
    <xf numFmtId="0" fontId="1" fillId="25" borderId="90" xfId="60" applyNumberFormat="1" applyFont="1" applyFill="1" applyBorder="1" applyAlignment="1">
      <alignment horizontal="center" vertical="center"/>
      <protection/>
    </xf>
    <xf numFmtId="0" fontId="0" fillId="25" borderId="129" xfId="0" applyFont="1" applyFill="1" applyBorder="1" applyAlignment="1">
      <alignment vertical="center"/>
    </xf>
    <xf numFmtId="0" fontId="0" fillId="25" borderId="137" xfId="0" applyFont="1" applyFill="1" applyBorder="1" applyAlignment="1">
      <alignment vertical="center"/>
    </xf>
    <xf numFmtId="0" fontId="0" fillId="25" borderId="138" xfId="0" applyFont="1" applyFill="1" applyBorder="1" applyAlignment="1">
      <alignment vertical="center"/>
    </xf>
    <xf numFmtId="0" fontId="9" fillId="0" borderId="0" xfId="60" applyNumberFormat="1" applyFont="1" applyAlignment="1">
      <alignment horizontal="center"/>
      <protection/>
    </xf>
    <xf numFmtId="0" fontId="5" fillId="24" borderId="0" xfId="0" applyFont="1" applyFill="1" applyAlignment="1">
      <alignment horizontal="center"/>
    </xf>
    <xf numFmtId="0" fontId="0" fillId="24" borderId="0" xfId="0" applyFont="1" applyFill="1" applyAlignment="1">
      <alignment horizontal="left"/>
    </xf>
    <xf numFmtId="176" fontId="0" fillId="25" borderId="108" xfId="0" applyNumberFormat="1" applyFont="1" applyFill="1" applyBorder="1" applyAlignment="1">
      <alignment horizontal="center" vertical="center"/>
    </xf>
    <xf numFmtId="0" fontId="0" fillId="25" borderId="139" xfId="0" applyFont="1" applyFill="1" applyBorder="1" applyAlignment="1">
      <alignment horizontal="center" vertical="center" wrapText="1"/>
    </xf>
    <xf numFmtId="0" fontId="0" fillId="25" borderId="140" xfId="0" applyFont="1" applyFill="1" applyBorder="1" applyAlignment="1">
      <alignment horizontal="center" vertical="center" wrapText="1"/>
    </xf>
    <xf numFmtId="0" fontId="0" fillId="25" borderId="141" xfId="0" applyFont="1" applyFill="1" applyBorder="1" applyAlignment="1">
      <alignment horizontal="center" vertical="center" wrapText="1"/>
    </xf>
    <xf numFmtId="0" fontId="0" fillId="25" borderId="142" xfId="0" applyFont="1" applyFill="1" applyBorder="1" applyAlignment="1">
      <alignment horizontal="center" vertical="center" wrapText="1"/>
    </xf>
    <xf numFmtId="0" fontId="0" fillId="25" borderId="139" xfId="0" applyFont="1" applyFill="1" applyBorder="1" applyAlignment="1">
      <alignment horizontal="center" vertical="center"/>
    </xf>
    <xf numFmtId="0" fontId="0" fillId="25" borderId="140" xfId="0" applyFont="1" applyFill="1" applyBorder="1" applyAlignment="1">
      <alignment horizontal="center" vertical="center"/>
    </xf>
    <xf numFmtId="0" fontId="0" fillId="25" borderId="141" xfId="0" applyFont="1" applyFill="1" applyBorder="1" applyAlignment="1">
      <alignment horizontal="center" vertical="center"/>
    </xf>
    <xf numFmtId="0" fontId="0" fillId="25" borderId="142" xfId="0" applyFont="1" applyFill="1" applyBorder="1" applyAlignment="1">
      <alignment horizontal="center" vertical="center"/>
    </xf>
    <xf numFmtId="11" fontId="0" fillId="25" borderId="86" xfId="0" applyNumberFormat="1" applyFont="1" applyFill="1" applyBorder="1" applyAlignment="1">
      <alignment horizontal="center" vertical="center"/>
    </xf>
    <xf numFmtId="11" fontId="0" fillId="25" borderId="109" xfId="0" applyNumberFormat="1" applyFont="1" applyFill="1" applyBorder="1" applyAlignment="1">
      <alignment horizontal="center" vertical="center"/>
    </xf>
    <xf numFmtId="0" fontId="0" fillId="25" borderId="47" xfId="0" applyFont="1" applyFill="1" applyBorder="1" applyAlignment="1">
      <alignment horizontal="center" vertical="center"/>
    </xf>
    <xf numFmtId="0" fontId="0" fillId="25" borderId="103" xfId="0" applyFont="1" applyFill="1" applyBorder="1" applyAlignment="1">
      <alignment horizontal="center" vertical="center"/>
    </xf>
    <xf numFmtId="0" fontId="0" fillId="25" borderId="143" xfId="0" applyFont="1" applyFill="1" applyBorder="1" applyAlignment="1">
      <alignment horizontal="center" vertical="center"/>
    </xf>
    <xf numFmtId="0" fontId="0" fillId="25" borderId="144" xfId="0" applyFont="1" applyFill="1" applyBorder="1" applyAlignment="1">
      <alignment horizontal="center" vertical="center"/>
    </xf>
    <xf numFmtId="0" fontId="0" fillId="25" borderId="86" xfId="0" applyFont="1" applyFill="1" applyBorder="1" applyAlignment="1">
      <alignment horizontal="center" vertical="center"/>
    </xf>
    <xf numFmtId="0" fontId="0" fillId="25" borderId="109" xfId="0" applyFont="1" applyFill="1" applyBorder="1" applyAlignment="1">
      <alignment horizontal="center" vertical="center"/>
    </xf>
    <xf numFmtId="0" fontId="0" fillId="25" borderId="49" xfId="0" applyFont="1" applyFill="1" applyBorder="1" applyAlignment="1">
      <alignment horizontal="center" vertical="center"/>
    </xf>
    <xf numFmtId="0" fontId="0" fillId="25" borderId="10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⑮課税状況等の調べ（昨年結果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155"/>
  <sheetViews>
    <sheetView showZeros="0" tabSelected="1" zoomScaleSheetLayoutView="100" zoomScalePageLayoutView="0" workbookViewId="0" topLeftCell="A1">
      <pane xSplit="2" ySplit="8" topLeftCell="C9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K3" sqref="K3"/>
    </sheetView>
  </sheetViews>
  <sheetFormatPr defaultColWidth="9.00390625" defaultRowHeight="13.5"/>
  <cols>
    <col min="1" max="1" width="1.875" style="1" customWidth="1"/>
    <col min="2" max="2" width="11.125" style="1" customWidth="1"/>
    <col min="3" max="13" width="6.625" style="1" customWidth="1"/>
    <col min="14" max="14" width="10.625" style="1" customWidth="1"/>
    <col min="15" max="16384" width="9.00390625" style="1" customWidth="1"/>
  </cols>
  <sheetData>
    <row r="1" ht="13.5">
      <c r="N1" s="4"/>
    </row>
    <row r="2" spans="2:14" ht="14.25">
      <c r="B2" s="181" t="s">
        <v>71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2:14" ht="14.25">
      <c r="B3" s="14"/>
      <c r="J3" s="2"/>
      <c r="K3" s="2"/>
      <c r="L3" s="15"/>
      <c r="M3" s="15"/>
      <c r="N3" s="16"/>
    </row>
    <row r="4" spans="2:14" ht="14.25" customHeight="1" thickBot="1">
      <c r="B4" s="14"/>
      <c r="N4" s="3"/>
    </row>
    <row r="5" spans="2:14" ht="19.5" customHeight="1">
      <c r="B5" s="44" t="s">
        <v>2</v>
      </c>
      <c r="C5" s="182" t="s">
        <v>30</v>
      </c>
      <c r="D5" s="183"/>
      <c r="E5" s="179" t="s">
        <v>72</v>
      </c>
      <c r="F5" s="180"/>
      <c r="G5" s="180"/>
      <c r="H5" s="180"/>
      <c r="I5" s="180"/>
      <c r="J5" s="180"/>
      <c r="K5" s="180"/>
      <c r="L5" s="180"/>
      <c r="M5" s="180"/>
      <c r="N5" s="45"/>
    </row>
    <row r="6" spans="2:14" ht="21" customHeight="1">
      <c r="B6" s="46"/>
      <c r="C6" s="184"/>
      <c r="D6" s="185"/>
      <c r="E6" s="186" t="s">
        <v>75</v>
      </c>
      <c r="F6" s="189" t="s">
        <v>14</v>
      </c>
      <c r="G6" s="190"/>
      <c r="H6" s="190"/>
      <c r="I6" s="191"/>
      <c r="J6" s="197" t="s">
        <v>15</v>
      </c>
      <c r="K6" s="198"/>
      <c r="L6" s="198"/>
      <c r="M6" s="198"/>
      <c r="N6" s="47" t="s">
        <v>3</v>
      </c>
    </row>
    <row r="7" spans="2:14" ht="20.25" customHeight="1">
      <c r="B7" s="46" t="s">
        <v>4</v>
      </c>
      <c r="C7" s="184"/>
      <c r="D7" s="185"/>
      <c r="E7" s="187"/>
      <c r="F7" s="194" t="s">
        <v>7</v>
      </c>
      <c r="G7" s="192"/>
      <c r="H7" s="195"/>
      <c r="I7" s="195" t="s">
        <v>8</v>
      </c>
      <c r="J7" s="192" t="s">
        <v>9</v>
      </c>
      <c r="K7" s="194" t="s">
        <v>10</v>
      </c>
      <c r="L7" s="48"/>
      <c r="M7" s="48"/>
      <c r="N7" s="49"/>
    </row>
    <row r="8" spans="2:14" ht="28.5" customHeight="1" thickBot="1">
      <c r="B8" s="50" t="s">
        <v>0</v>
      </c>
      <c r="C8" s="55" t="s">
        <v>5</v>
      </c>
      <c r="D8" s="51" t="s">
        <v>6</v>
      </c>
      <c r="E8" s="188"/>
      <c r="F8" s="52"/>
      <c r="G8" s="149" t="s">
        <v>74</v>
      </c>
      <c r="H8" s="53" t="s">
        <v>73</v>
      </c>
      <c r="I8" s="199"/>
      <c r="J8" s="193"/>
      <c r="K8" s="196"/>
      <c r="L8" s="149" t="s">
        <v>76</v>
      </c>
      <c r="M8" s="53" t="s">
        <v>73</v>
      </c>
      <c r="N8" s="54"/>
    </row>
    <row r="9" spans="2:14" ht="17.25" customHeight="1">
      <c r="B9" s="58" t="s">
        <v>53</v>
      </c>
      <c r="C9" s="56" t="s">
        <v>43</v>
      </c>
      <c r="D9" s="35" t="s">
        <v>42</v>
      </c>
      <c r="E9" s="36" t="s">
        <v>43</v>
      </c>
      <c r="F9" s="37" t="s">
        <v>42</v>
      </c>
      <c r="G9" s="37" t="s">
        <v>42</v>
      </c>
      <c r="H9" s="37" t="s">
        <v>42</v>
      </c>
      <c r="I9" s="37" t="s">
        <v>42</v>
      </c>
      <c r="J9" s="37" t="s">
        <v>42</v>
      </c>
      <c r="K9" s="37" t="s">
        <v>42</v>
      </c>
      <c r="L9" s="37" t="s">
        <v>42</v>
      </c>
      <c r="M9" s="37" t="s">
        <v>42</v>
      </c>
      <c r="N9" s="38"/>
    </row>
    <row r="10" spans="2:14" ht="17.25" customHeight="1">
      <c r="B10" s="59" t="s">
        <v>52</v>
      </c>
      <c r="C10" s="57" t="s">
        <v>43</v>
      </c>
      <c r="D10" s="39" t="s">
        <v>42</v>
      </c>
      <c r="E10" s="40" t="s">
        <v>43</v>
      </c>
      <c r="F10" s="41" t="s">
        <v>42</v>
      </c>
      <c r="G10" s="41" t="s">
        <v>42</v>
      </c>
      <c r="H10" s="41" t="s">
        <v>42</v>
      </c>
      <c r="I10" s="41" t="s">
        <v>42</v>
      </c>
      <c r="J10" s="41" t="s">
        <v>42</v>
      </c>
      <c r="K10" s="41" t="s">
        <v>42</v>
      </c>
      <c r="L10" s="41" t="s">
        <v>42</v>
      </c>
      <c r="M10" s="41" t="s">
        <v>42</v>
      </c>
      <c r="N10" s="42"/>
    </row>
    <row r="11" spans="2:14" ht="17.25" customHeight="1">
      <c r="B11" s="59" t="s">
        <v>59</v>
      </c>
      <c r="C11" s="57" t="s">
        <v>43</v>
      </c>
      <c r="D11" s="39" t="s">
        <v>42</v>
      </c>
      <c r="E11" s="40" t="s">
        <v>43</v>
      </c>
      <c r="F11" s="41" t="s">
        <v>42</v>
      </c>
      <c r="G11" s="41" t="s">
        <v>42</v>
      </c>
      <c r="H11" s="41" t="s">
        <v>42</v>
      </c>
      <c r="I11" s="41" t="s">
        <v>43</v>
      </c>
      <c r="J11" s="41" t="s">
        <v>42</v>
      </c>
      <c r="K11" s="41" t="s">
        <v>42</v>
      </c>
      <c r="L11" s="41" t="s">
        <v>42</v>
      </c>
      <c r="M11" s="41" t="s">
        <v>42</v>
      </c>
      <c r="N11" s="42"/>
    </row>
    <row r="12" spans="2:14" ht="17.25" customHeight="1">
      <c r="B12" s="59" t="s">
        <v>57</v>
      </c>
      <c r="C12" s="57" t="s">
        <v>43</v>
      </c>
      <c r="D12" s="39" t="s">
        <v>42</v>
      </c>
      <c r="E12" s="40" t="s">
        <v>43</v>
      </c>
      <c r="F12" s="41" t="s">
        <v>42</v>
      </c>
      <c r="G12" s="41" t="s">
        <v>42</v>
      </c>
      <c r="H12" s="41" t="s">
        <v>42</v>
      </c>
      <c r="I12" s="41" t="s">
        <v>42</v>
      </c>
      <c r="J12" s="41" t="s">
        <v>42</v>
      </c>
      <c r="K12" s="41" t="s">
        <v>42</v>
      </c>
      <c r="L12" s="41" t="s">
        <v>42</v>
      </c>
      <c r="M12" s="41" t="s">
        <v>42</v>
      </c>
      <c r="N12" s="42"/>
    </row>
    <row r="13" spans="2:14" ht="17.25" customHeight="1">
      <c r="B13" s="59" t="s">
        <v>69</v>
      </c>
      <c r="C13" s="57" t="s">
        <v>43</v>
      </c>
      <c r="D13" s="39" t="s">
        <v>42</v>
      </c>
      <c r="E13" s="40" t="s">
        <v>43</v>
      </c>
      <c r="F13" s="41" t="s">
        <v>42</v>
      </c>
      <c r="G13" s="41" t="s">
        <v>42</v>
      </c>
      <c r="H13" s="41" t="s">
        <v>42</v>
      </c>
      <c r="I13" s="41" t="s">
        <v>42</v>
      </c>
      <c r="J13" s="41" t="s">
        <v>42</v>
      </c>
      <c r="K13" s="41" t="s">
        <v>42</v>
      </c>
      <c r="L13" s="41" t="s">
        <v>42</v>
      </c>
      <c r="M13" s="41" t="s">
        <v>42</v>
      </c>
      <c r="N13" s="42"/>
    </row>
    <row r="14" spans="2:14" ht="17.25" customHeight="1">
      <c r="B14" s="59" t="s">
        <v>54</v>
      </c>
      <c r="C14" s="57" t="s">
        <v>43</v>
      </c>
      <c r="D14" s="39" t="s">
        <v>42</v>
      </c>
      <c r="E14" s="40" t="s">
        <v>43</v>
      </c>
      <c r="F14" s="41" t="s">
        <v>42</v>
      </c>
      <c r="G14" s="41" t="s">
        <v>42</v>
      </c>
      <c r="H14" s="41" t="s">
        <v>42</v>
      </c>
      <c r="I14" s="41" t="s">
        <v>42</v>
      </c>
      <c r="J14" s="41" t="s">
        <v>42</v>
      </c>
      <c r="K14" s="41" t="s">
        <v>42</v>
      </c>
      <c r="L14" s="41" t="s">
        <v>42</v>
      </c>
      <c r="M14" s="41" t="s">
        <v>42</v>
      </c>
      <c r="N14" s="42"/>
    </row>
    <row r="15" spans="2:14" ht="17.25" customHeight="1">
      <c r="B15" s="59" t="s">
        <v>41</v>
      </c>
      <c r="C15" s="57" t="s">
        <v>43</v>
      </c>
      <c r="D15" s="39" t="s">
        <v>42</v>
      </c>
      <c r="E15" s="40" t="s">
        <v>43</v>
      </c>
      <c r="F15" s="41" t="s">
        <v>42</v>
      </c>
      <c r="G15" s="41" t="s">
        <v>42</v>
      </c>
      <c r="H15" s="41" t="s">
        <v>42</v>
      </c>
      <c r="I15" s="41" t="s">
        <v>42</v>
      </c>
      <c r="J15" s="41" t="s">
        <v>42</v>
      </c>
      <c r="K15" s="41" t="s">
        <v>42</v>
      </c>
      <c r="L15" s="41" t="s">
        <v>42</v>
      </c>
      <c r="M15" s="41" t="s">
        <v>42</v>
      </c>
      <c r="N15" s="42"/>
    </row>
    <row r="16" spans="2:14" ht="17.25" customHeight="1">
      <c r="B16" s="59" t="s">
        <v>50</v>
      </c>
      <c r="C16" s="57" t="s">
        <v>43</v>
      </c>
      <c r="D16" s="39" t="s">
        <v>42</v>
      </c>
      <c r="E16" s="40" t="s">
        <v>43</v>
      </c>
      <c r="F16" s="41" t="s">
        <v>42</v>
      </c>
      <c r="G16" s="41" t="s">
        <v>42</v>
      </c>
      <c r="H16" s="41" t="s">
        <v>42</v>
      </c>
      <c r="I16" s="41" t="s">
        <v>42</v>
      </c>
      <c r="J16" s="41" t="s">
        <v>42</v>
      </c>
      <c r="K16" s="41" t="s">
        <v>42</v>
      </c>
      <c r="L16" s="41" t="s">
        <v>42</v>
      </c>
      <c r="M16" s="41" t="s">
        <v>42</v>
      </c>
      <c r="N16" s="42"/>
    </row>
    <row r="17" spans="2:14" ht="17.25" customHeight="1">
      <c r="B17" s="59" t="s">
        <v>61</v>
      </c>
      <c r="C17" s="57" t="s">
        <v>43</v>
      </c>
      <c r="D17" s="39" t="s">
        <v>42</v>
      </c>
      <c r="E17" s="40" t="s">
        <v>43</v>
      </c>
      <c r="F17" s="41" t="s">
        <v>42</v>
      </c>
      <c r="G17" s="41" t="s">
        <v>42</v>
      </c>
      <c r="H17" s="41" t="s">
        <v>42</v>
      </c>
      <c r="I17" s="41" t="s">
        <v>42</v>
      </c>
      <c r="J17" s="41" t="s">
        <v>42</v>
      </c>
      <c r="K17" s="41" t="s">
        <v>42</v>
      </c>
      <c r="L17" s="41" t="s">
        <v>42</v>
      </c>
      <c r="M17" s="41" t="s">
        <v>42</v>
      </c>
      <c r="N17" s="42"/>
    </row>
    <row r="18" spans="2:14" ht="17.25" customHeight="1">
      <c r="B18" s="59" t="s">
        <v>44</v>
      </c>
      <c r="C18" s="57" t="s">
        <v>42</v>
      </c>
      <c r="D18" s="39" t="s">
        <v>43</v>
      </c>
      <c r="E18" s="40" t="s">
        <v>42</v>
      </c>
      <c r="F18" s="41" t="s">
        <v>42</v>
      </c>
      <c r="G18" s="41" t="s">
        <v>42</v>
      </c>
      <c r="H18" s="41" t="s">
        <v>42</v>
      </c>
      <c r="I18" s="41" t="s">
        <v>42</v>
      </c>
      <c r="J18" s="41" t="s">
        <v>42</v>
      </c>
      <c r="K18" s="41" t="s">
        <v>43</v>
      </c>
      <c r="L18" s="41" t="s">
        <v>43</v>
      </c>
      <c r="M18" s="41" t="s">
        <v>42</v>
      </c>
      <c r="N18" s="42"/>
    </row>
    <row r="19" spans="2:14" ht="17.25" customHeight="1">
      <c r="B19" s="59" t="s">
        <v>45</v>
      </c>
      <c r="C19" s="57" t="s">
        <v>43</v>
      </c>
      <c r="D19" s="39" t="s">
        <v>42</v>
      </c>
      <c r="E19" s="40" t="s">
        <v>42</v>
      </c>
      <c r="F19" s="41" t="s">
        <v>42</v>
      </c>
      <c r="G19" s="41" t="s">
        <v>42</v>
      </c>
      <c r="H19" s="41" t="s">
        <v>42</v>
      </c>
      <c r="I19" s="41" t="s">
        <v>42</v>
      </c>
      <c r="J19" s="41" t="s">
        <v>42</v>
      </c>
      <c r="K19" s="41" t="s">
        <v>43</v>
      </c>
      <c r="L19" s="41" t="s">
        <v>42</v>
      </c>
      <c r="M19" s="41" t="s">
        <v>43</v>
      </c>
      <c r="N19" s="43"/>
    </row>
    <row r="20" spans="2:14" ht="17.25" customHeight="1">
      <c r="B20" s="59" t="s">
        <v>64</v>
      </c>
      <c r="C20" s="57" t="s">
        <v>43</v>
      </c>
      <c r="D20" s="39" t="s">
        <v>42</v>
      </c>
      <c r="E20" s="40" t="s">
        <v>43</v>
      </c>
      <c r="F20" s="41" t="s">
        <v>42</v>
      </c>
      <c r="G20" s="41" t="s">
        <v>42</v>
      </c>
      <c r="H20" s="41" t="s">
        <v>42</v>
      </c>
      <c r="I20" s="41" t="s">
        <v>42</v>
      </c>
      <c r="J20" s="41" t="s">
        <v>42</v>
      </c>
      <c r="K20" s="41" t="s">
        <v>42</v>
      </c>
      <c r="L20" s="41" t="s">
        <v>42</v>
      </c>
      <c r="M20" s="41" t="s">
        <v>42</v>
      </c>
      <c r="N20" s="42"/>
    </row>
    <row r="21" spans="2:14" ht="17.25" customHeight="1">
      <c r="B21" s="59" t="s">
        <v>60</v>
      </c>
      <c r="C21" s="57" t="s">
        <v>43</v>
      </c>
      <c r="D21" s="39" t="s">
        <v>42</v>
      </c>
      <c r="E21" s="40" t="s">
        <v>43</v>
      </c>
      <c r="F21" s="41" t="s">
        <v>42</v>
      </c>
      <c r="G21" s="41" t="s">
        <v>42</v>
      </c>
      <c r="H21" s="41" t="s">
        <v>42</v>
      </c>
      <c r="I21" s="41" t="s">
        <v>42</v>
      </c>
      <c r="J21" s="41" t="s">
        <v>42</v>
      </c>
      <c r="K21" s="41" t="s">
        <v>42</v>
      </c>
      <c r="L21" s="41" t="s">
        <v>42</v>
      </c>
      <c r="M21" s="41" t="s">
        <v>42</v>
      </c>
      <c r="N21" s="42"/>
    </row>
    <row r="22" spans="2:14" ht="17.25" customHeight="1">
      <c r="B22" s="59" t="s">
        <v>67</v>
      </c>
      <c r="C22" s="57" t="s">
        <v>43</v>
      </c>
      <c r="D22" s="39" t="s">
        <v>42</v>
      </c>
      <c r="E22" s="40" t="s">
        <v>43</v>
      </c>
      <c r="F22" s="41" t="s">
        <v>43</v>
      </c>
      <c r="G22" s="41" t="s">
        <v>43</v>
      </c>
      <c r="H22" s="41" t="s">
        <v>42</v>
      </c>
      <c r="I22" s="41" t="s">
        <v>42</v>
      </c>
      <c r="J22" s="41" t="s">
        <v>42</v>
      </c>
      <c r="K22" s="41" t="s">
        <v>42</v>
      </c>
      <c r="L22" s="41" t="s">
        <v>42</v>
      </c>
      <c r="M22" s="41" t="s">
        <v>42</v>
      </c>
      <c r="N22" s="42"/>
    </row>
    <row r="23" spans="2:14" ht="17.25" customHeight="1">
      <c r="B23" s="59" t="s">
        <v>66</v>
      </c>
      <c r="C23" s="57" t="s">
        <v>43</v>
      </c>
      <c r="D23" s="39" t="s">
        <v>42</v>
      </c>
      <c r="E23" s="40" t="s">
        <v>43</v>
      </c>
      <c r="F23" s="41" t="s">
        <v>43</v>
      </c>
      <c r="G23" s="41" t="s">
        <v>43</v>
      </c>
      <c r="H23" s="41" t="s">
        <v>42</v>
      </c>
      <c r="I23" s="41" t="s">
        <v>42</v>
      </c>
      <c r="J23" s="41" t="s">
        <v>42</v>
      </c>
      <c r="K23" s="41" t="s">
        <v>42</v>
      </c>
      <c r="L23" s="41" t="s">
        <v>42</v>
      </c>
      <c r="M23" s="41" t="s">
        <v>42</v>
      </c>
      <c r="N23" s="42"/>
    </row>
    <row r="24" spans="2:14" ht="17.25" customHeight="1">
      <c r="B24" s="59" t="s">
        <v>46</v>
      </c>
      <c r="C24" s="57" t="s">
        <v>43</v>
      </c>
      <c r="D24" s="39"/>
      <c r="E24" s="40" t="s">
        <v>43</v>
      </c>
      <c r="F24" s="41" t="s">
        <v>42</v>
      </c>
      <c r="G24" s="41" t="s">
        <v>42</v>
      </c>
      <c r="H24" s="41" t="s">
        <v>42</v>
      </c>
      <c r="I24" s="41" t="s">
        <v>42</v>
      </c>
      <c r="J24" s="41" t="s">
        <v>42</v>
      </c>
      <c r="K24" s="41" t="s">
        <v>42</v>
      </c>
      <c r="L24" s="41" t="s">
        <v>42</v>
      </c>
      <c r="M24" s="41" t="s">
        <v>42</v>
      </c>
      <c r="N24" s="42"/>
    </row>
    <row r="25" spans="2:14" ht="17.25" customHeight="1">
      <c r="B25" s="59" t="s">
        <v>56</v>
      </c>
      <c r="C25" s="57" t="s">
        <v>43</v>
      </c>
      <c r="D25" s="39" t="s">
        <v>42</v>
      </c>
      <c r="E25" s="40" t="s">
        <v>43</v>
      </c>
      <c r="F25" s="41" t="s">
        <v>42</v>
      </c>
      <c r="G25" s="41" t="s">
        <v>42</v>
      </c>
      <c r="H25" s="41" t="s">
        <v>42</v>
      </c>
      <c r="I25" s="41" t="s">
        <v>42</v>
      </c>
      <c r="J25" s="41" t="s">
        <v>42</v>
      </c>
      <c r="K25" s="41" t="s">
        <v>42</v>
      </c>
      <c r="L25" s="41" t="s">
        <v>42</v>
      </c>
      <c r="M25" s="41" t="s">
        <v>42</v>
      </c>
      <c r="N25" s="42"/>
    </row>
    <row r="26" spans="2:14" ht="17.25" customHeight="1">
      <c r="B26" s="59" t="s">
        <v>55</v>
      </c>
      <c r="C26" s="57" t="s">
        <v>43</v>
      </c>
      <c r="D26" s="39" t="s">
        <v>42</v>
      </c>
      <c r="E26" s="40" t="s">
        <v>43</v>
      </c>
      <c r="F26" s="41" t="s">
        <v>42</v>
      </c>
      <c r="G26" s="41" t="s">
        <v>42</v>
      </c>
      <c r="H26" s="41" t="s">
        <v>42</v>
      </c>
      <c r="I26" s="41" t="s">
        <v>42</v>
      </c>
      <c r="J26" s="41" t="s">
        <v>42</v>
      </c>
      <c r="K26" s="41" t="s">
        <v>42</v>
      </c>
      <c r="L26" s="41" t="s">
        <v>42</v>
      </c>
      <c r="M26" s="41" t="s">
        <v>42</v>
      </c>
      <c r="N26" s="42"/>
    </row>
    <row r="27" spans="2:14" ht="17.25" customHeight="1">
      <c r="B27" s="59" t="s">
        <v>48</v>
      </c>
      <c r="C27" s="57" t="s">
        <v>43</v>
      </c>
      <c r="D27" s="39" t="s">
        <v>42</v>
      </c>
      <c r="E27" s="40" t="s">
        <v>43</v>
      </c>
      <c r="F27" s="41" t="s">
        <v>42</v>
      </c>
      <c r="G27" s="41" t="s">
        <v>42</v>
      </c>
      <c r="H27" s="41" t="s">
        <v>42</v>
      </c>
      <c r="I27" s="41" t="s">
        <v>42</v>
      </c>
      <c r="J27" s="41" t="s">
        <v>42</v>
      </c>
      <c r="K27" s="41" t="s">
        <v>42</v>
      </c>
      <c r="L27" s="41" t="s">
        <v>42</v>
      </c>
      <c r="M27" s="41" t="s">
        <v>42</v>
      </c>
      <c r="N27" s="42"/>
    </row>
    <row r="28" spans="2:14" ht="17.25" customHeight="1">
      <c r="B28" s="59" t="s">
        <v>49</v>
      </c>
      <c r="C28" s="57" t="s">
        <v>43</v>
      </c>
      <c r="D28" s="39" t="s">
        <v>42</v>
      </c>
      <c r="E28" s="40" t="s">
        <v>43</v>
      </c>
      <c r="F28" s="41" t="s">
        <v>42</v>
      </c>
      <c r="G28" s="41" t="s">
        <v>42</v>
      </c>
      <c r="H28" s="41" t="s">
        <v>42</v>
      </c>
      <c r="I28" s="41" t="s">
        <v>42</v>
      </c>
      <c r="J28" s="41" t="s">
        <v>42</v>
      </c>
      <c r="K28" s="41" t="s">
        <v>42</v>
      </c>
      <c r="L28" s="41" t="s">
        <v>42</v>
      </c>
      <c r="M28" s="41" t="s">
        <v>42</v>
      </c>
      <c r="N28" s="42"/>
    </row>
    <row r="29" spans="2:14" ht="17.25" customHeight="1">
      <c r="B29" s="59" t="s">
        <v>58</v>
      </c>
      <c r="C29" s="57" t="s">
        <v>43</v>
      </c>
      <c r="D29" s="39" t="s">
        <v>42</v>
      </c>
      <c r="E29" s="40" t="s">
        <v>43</v>
      </c>
      <c r="F29" s="41" t="s">
        <v>42</v>
      </c>
      <c r="G29" s="41" t="s">
        <v>42</v>
      </c>
      <c r="H29" s="41" t="s">
        <v>42</v>
      </c>
      <c r="I29" s="41" t="s">
        <v>42</v>
      </c>
      <c r="J29" s="41" t="s">
        <v>42</v>
      </c>
      <c r="K29" s="41" t="s">
        <v>42</v>
      </c>
      <c r="L29" s="41" t="s">
        <v>42</v>
      </c>
      <c r="M29" s="41" t="s">
        <v>42</v>
      </c>
      <c r="N29" s="42"/>
    </row>
    <row r="30" spans="2:14" ht="17.25" customHeight="1">
      <c r="B30" s="59" t="s">
        <v>62</v>
      </c>
      <c r="C30" s="57" t="s">
        <v>43</v>
      </c>
      <c r="D30" s="39" t="s">
        <v>42</v>
      </c>
      <c r="E30" s="40" t="s">
        <v>43</v>
      </c>
      <c r="F30" s="41" t="s">
        <v>42</v>
      </c>
      <c r="G30" s="41" t="s">
        <v>42</v>
      </c>
      <c r="H30" s="41" t="s">
        <v>42</v>
      </c>
      <c r="I30" s="41" t="s">
        <v>42</v>
      </c>
      <c r="J30" s="41" t="s">
        <v>42</v>
      </c>
      <c r="K30" s="41" t="s">
        <v>42</v>
      </c>
      <c r="L30" s="41" t="s">
        <v>42</v>
      </c>
      <c r="M30" s="41" t="s">
        <v>42</v>
      </c>
      <c r="N30" s="42"/>
    </row>
    <row r="31" spans="2:14" ht="17.25" customHeight="1">
      <c r="B31" s="59" t="s">
        <v>63</v>
      </c>
      <c r="C31" s="57" t="s">
        <v>43</v>
      </c>
      <c r="D31" s="39" t="s">
        <v>42</v>
      </c>
      <c r="E31" s="40" t="s">
        <v>43</v>
      </c>
      <c r="F31" s="41" t="s">
        <v>43</v>
      </c>
      <c r="G31" s="41" t="s">
        <v>42</v>
      </c>
      <c r="H31" s="41" t="s">
        <v>43</v>
      </c>
      <c r="I31" s="41" t="s">
        <v>42</v>
      </c>
      <c r="J31" s="41" t="s">
        <v>42</v>
      </c>
      <c r="K31" s="41" t="s">
        <v>42</v>
      </c>
      <c r="L31" s="41" t="s">
        <v>42</v>
      </c>
      <c r="M31" s="41" t="s">
        <v>42</v>
      </c>
      <c r="N31" s="42"/>
    </row>
    <row r="32" spans="2:14" ht="17.25" customHeight="1" thickBot="1">
      <c r="B32" s="60" t="s">
        <v>65</v>
      </c>
      <c r="C32" s="61" t="s">
        <v>43</v>
      </c>
      <c r="D32" s="62" t="s">
        <v>42</v>
      </c>
      <c r="E32" s="63" t="s">
        <v>43</v>
      </c>
      <c r="F32" s="64" t="s">
        <v>42</v>
      </c>
      <c r="G32" s="64" t="s">
        <v>42</v>
      </c>
      <c r="H32" s="64" t="s">
        <v>42</v>
      </c>
      <c r="I32" s="64" t="s">
        <v>42</v>
      </c>
      <c r="J32" s="64" t="s">
        <v>42</v>
      </c>
      <c r="K32" s="64" t="s">
        <v>42</v>
      </c>
      <c r="L32" s="64" t="s">
        <v>42</v>
      </c>
      <c r="M32" s="64" t="s">
        <v>42</v>
      </c>
      <c r="N32" s="65"/>
    </row>
    <row r="33" spans="2:14" ht="17.25" customHeight="1" thickBot="1">
      <c r="B33" s="66" t="s">
        <v>1</v>
      </c>
      <c r="C33" s="67">
        <f aca="true" t="shared" si="0" ref="C33:M33">COUNTIF(C9:C32,"○")</f>
        <v>23</v>
      </c>
      <c r="D33" s="68">
        <f t="shared" si="0"/>
        <v>1</v>
      </c>
      <c r="E33" s="69">
        <f t="shared" si="0"/>
        <v>22</v>
      </c>
      <c r="F33" s="70">
        <f t="shared" si="0"/>
        <v>3</v>
      </c>
      <c r="G33" s="70">
        <f t="shared" si="0"/>
        <v>2</v>
      </c>
      <c r="H33" s="70">
        <f t="shared" si="0"/>
        <v>1</v>
      </c>
      <c r="I33" s="70">
        <f t="shared" si="0"/>
        <v>1</v>
      </c>
      <c r="J33" s="70">
        <f t="shared" si="0"/>
        <v>0</v>
      </c>
      <c r="K33" s="70">
        <f t="shared" si="0"/>
        <v>2</v>
      </c>
      <c r="L33" s="70">
        <f t="shared" si="0"/>
        <v>1</v>
      </c>
      <c r="M33" s="70">
        <f t="shared" si="0"/>
        <v>1</v>
      </c>
      <c r="N33" s="71">
        <f>COUNTA(N9:N32)</f>
        <v>0</v>
      </c>
    </row>
    <row r="34" spans="2:14" ht="13.5">
      <c r="B34" s="6" t="s">
        <v>11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ht="13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ht="13.5">
      <c r="B36" s="1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ht="13.5">
      <c r="B37" s="1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3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3.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3.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3.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3.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3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3.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3.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3.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3.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3.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3.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3.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3.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3.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3.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3.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3.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3.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3.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3.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3.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3.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3.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3.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3.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3.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3.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3.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3.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3.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3.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3.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3.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3.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3.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3.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3.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3.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3.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3.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3.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3.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3.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3.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3.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3.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3.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3.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3.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3.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3.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3.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3.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3.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3.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3.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3.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3.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3.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3.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3.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3.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3.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3.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3.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3.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3.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3.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3.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3.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3.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3.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3.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3.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3.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3.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3.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3.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3.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3.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3.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3.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3.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3.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3.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3.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3.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3.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3.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3.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3.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3.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3.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3.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3.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3.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3.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3.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3.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3.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3.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3.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3.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3.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3.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3.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3.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3.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3.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3.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3.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3.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3.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3.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3.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3.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3.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3.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3.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3.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3.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3.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3.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3.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3.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3.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3.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3.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3.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3.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3.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3.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3.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3.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3.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3.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3.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3.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3.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3.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3.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3.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3.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3.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3.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3.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3.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3.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3.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3.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3.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3.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3.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3.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3.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3.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3.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3.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3.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3.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3.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3.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3.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3.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3.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3.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3.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3.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3.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3.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3.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3.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3.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3.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3.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3.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3.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3.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3.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3.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3.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3.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3.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3.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3.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3.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3.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3.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3.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3.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3.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3.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3.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3.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3.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3.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3.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3.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3.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3.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3.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3.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3.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3.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3.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3.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3.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3.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3.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3.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3.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3.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3.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3.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3.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3.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3.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3.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3.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3.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3.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3.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3.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3.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3.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3.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3.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3.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3.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3.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3.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3.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3.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3.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3.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3.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3.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3.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3.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3.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3.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3.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3.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3.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3.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3.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3.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3.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3.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3.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3.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3.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3.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3.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3.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3.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3.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3.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3.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3.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3.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3.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3.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3.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3.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3.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3.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3.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3.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3.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3.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3.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3.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3.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3.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3.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3.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3.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3.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3.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3.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3.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3.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3.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3.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3.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3.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3.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3.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3.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3.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3.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3.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3.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3.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3.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3.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3.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3.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3.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3.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3.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3.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3.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3.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3.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3.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3.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3.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3.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3.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3.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3.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3.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3.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3.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3.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3.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3.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3.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3.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3.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3.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3.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3.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3.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3.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3.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3.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3.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3.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3.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3.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3.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3.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3.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3.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3.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3.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3.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3.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3.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3.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3.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3.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3.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3.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3.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3.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3.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3.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3.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3.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3.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3.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3.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3.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3.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3.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3.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3.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3.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3.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3.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3.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3.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3.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3.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3.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3.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3.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3.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3.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3.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3.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3.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3.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3.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3.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3.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3.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3.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3.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3.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3.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3.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3.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3.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3.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3.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3.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3.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3.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3.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3.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3.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3.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3.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3.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3.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3.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3.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3.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3.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3.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3.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3.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3.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3.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3.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3.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3.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3.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3.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3.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3.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3.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3.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3.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3.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3.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3.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3.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3.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3.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3.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3.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3.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3.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3.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3.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3.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3.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3.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3.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3.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3.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3.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3.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3.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3.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3.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3.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3.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3.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3.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3.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3.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3.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3.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3.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3.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3.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3.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3.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3.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3.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3.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3.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3.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3.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3.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3.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3.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3.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3.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3.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3.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3.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3.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3.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3.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3.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3.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3.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3.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3.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3.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3.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3.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3.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3.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3.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3.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3.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3.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3.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3.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3.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3.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3.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3.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3.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3.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3.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3.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3.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3.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3.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3.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3.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3.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3.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3.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3.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3.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3.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3.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3.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3.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3.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3.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3.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3.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3.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3.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3.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3.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3.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3.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3.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3.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3.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3.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3.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3.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3.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3.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3.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3.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3.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3.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3.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3.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3.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3.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3.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3.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3.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3.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3.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3.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3.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3.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3.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3.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3.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3.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3.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3.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3.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3.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3.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3.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3.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3.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3.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3.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3.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3.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2:14" ht="13.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2:14" ht="13.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2:14" ht="13.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2:14" ht="13.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2:14" ht="13.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2:14" ht="13.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2:14" ht="13.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2:14" ht="13.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2:14" ht="13.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2:14" ht="13.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2:14" ht="13.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2:14" ht="13.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2:14" ht="13.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2:14" ht="13.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2:14" ht="13.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2:14" ht="13.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2:14" ht="13.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2:14" ht="13.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2:14" ht="13.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2:14" ht="13.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2:14" ht="13.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2:14" ht="13.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2:14" ht="13.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2:14" ht="13.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2:14" ht="13.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2:14" ht="13.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2:14" ht="13.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2:14" ht="13.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2:14" ht="13.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2:14" ht="13.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2:14" ht="13.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2:14" ht="13.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2:14" ht="13.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2:14" ht="13.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2:14" ht="13.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2:14" ht="13.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2:14" ht="13.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2:14" ht="13.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2:14" ht="13.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2:14" ht="13.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2:14" ht="13.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2:14" ht="13.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2:14" ht="13.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2:14" ht="13.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2:14" ht="13.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2:14" ht="13.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2:14" ht="13.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2:14" ht="13.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2:14" ht="13.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2:14" ht="13.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2:14" ht="13.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2:14" ht="13.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2:14" ht="13.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2:14" ht="13.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2:14" ht="13.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2:14" ht="13.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2:14" ht="13.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2:14" ht="13.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2:14" ht="13.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2:14" ht="13.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2:14" ht="13.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2:14" ht="13.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2:14" ht="13.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2:14" ht="13.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2:14" ht="13.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2:14" ht="13.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2:14" ht="13.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2:14" ht="13.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2:14" ht="13.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2:14" ht="13.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2:14" ht="13.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2:14" ht="13.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2:14" ht="13.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2:14" ht="13.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2:14" ht="13.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2:14" ht="13.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2:14" ht="13.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2:14" ht="13.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2:14" ht="13.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2:14" ht="13.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2:14" ht="13.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2:14" ht="13.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2:14" ht="13.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2:14" ht="13.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2:14" ht="13.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2:14" ht="13.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2:14" ht="13.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2:14" ht="13.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2:14" ht="13.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2:14" ht="13.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2:14" ht="13.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2:14" ht="13.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2:14" ht="13.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2:14" ht="13.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2:14" ht="13.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2:14" ht="13.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2:14" ht="13.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2:14" ht="13.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2:14" ht="13.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2:14" ht="13.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2:14" ht="13.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2:14" ht="13.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2:14" ht="13.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2:14" ht="13.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2:14" ht="13.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2:14" ht="13.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2:14" ht="13.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2:14" ht="13.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2:14" ht="13.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2:14" ht="13.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2:14" ht="13.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2:14" ht="13.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2:14" ht="13.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2:14" ht="13.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2:14" ht="13.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2:14" ht="13.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2:14" ht="13.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2:14" ht="13.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2:14" ht="13.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2:14" ht="13.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2:14" ht="13.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2:14" ht="13.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2:14" ht="13.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2:14" ht="13.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2:14" ht="13.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2:14" ht="13.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2:14" ht="13.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2:14" ht="13.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2:14" ht="13.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2:14" ht="13.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2:14" ht="13.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2:14" ht="13.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2:14" ht="13.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2:14" ht="13.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2:14" ht="13.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2:14" ht="13.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2:14" ht="13.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2:14" ht="13.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2:14" ht="13.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2:14" ht="13.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2:14" ht="13.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2:14" ht="13.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2:14" ht="13.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2:14" ht="13.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2:14" ht="13.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2:14" ht="13.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2:14" ht="13.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2:14" ht="13.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2:14" ht="13.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2:14" ht="13.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2:14" ht="13.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2:14" ht="13.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2:14" ht="13.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2:14" ht="13.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2:14" ht="13.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2:14" ht="13.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2:14" ht="13.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2:14" ht="13.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2:14" ht="13.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2:14" ht="13.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2:14" ht="13.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2:14" ht="13.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2:14" ht="13.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2:14" ht="13.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2:14" ht="13.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2:14" ht="13.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2:14" ht="13.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2:14" ht="13.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2:14" ht="13.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2:14" ht="13.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2:14" ht="13.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2:14" ht="13.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2:14" ht="13.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2:14" ht="13.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2:14" ht="13.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2:14" ht="13.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2:14" ht="13.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2:14" ht="13.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2:14" ht="13.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2:14" ht="13.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2:14" ht="13.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2:14" ht="13.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2:14" ht="13.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2:14" ht="13.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2:14" ht="13.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2:14" ht="13.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2:14" ht="13.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2:14" ht="13.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2:14" ht="13.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2:14" ht="13.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2:14" ht="13.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2:14" ht="13.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2:14" ht="13.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2:14" ht="13.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2:14" ht="13.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2:14" ht="13.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2:14" ht="13.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2:14" ht="13.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2:14" ht="13.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2:14" ht="13.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2:14" ht="13.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2:14" ht="13.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2:14" ht="13.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2:14" ht="13.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2:14" ht="13.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2:14" ht="13.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2:14" ht="13.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2:14" ht="13.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2:14" ht="13.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2:14" ht="13.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2:14" ht="13.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2:14" ht="13.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2:14" ht="13.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2:14" ht="13.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2:14" ht="13.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2:14" ht="13.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2:14" ht="13.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2:14" ht="13.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2:14" ht="13.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2:14" ht="13.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2:14" ht="13.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2:14" ht="13.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2:14" ht="13.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2:14" ht="13.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2:14" ht="13.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2:14" ht="13.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2:14" ht="13.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2:14" ht="13.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2:14" ht="13.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2:14" ht="13.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2:14" ht="13.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2:14" ht="13.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2:14" ht="13.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2:14" ht="13.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2:14" ht="13.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2:14" ht="13.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2:14" ht="13.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2:14" ht="13.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2:14" ht="13.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2:14" ht="13.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2:14" ht="13.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2:14" ht="13.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2:14" ht="13.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2:14" ht="13.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2:14" ht="13.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2:14" ht="13.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2:14" ht="13.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2:14" ht="13.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2:14" ht="13.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2:14" ht="13.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2:14" ht="13.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2:14" ht="13.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2:14" ht="13.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2:14" ht="13.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2:14" ht="13.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2:14" ht="13.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2:14" ht="13.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2:14" ht="13.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2:14" ht="13.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2:14" ht="13.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2:14" ht="13.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2:14" ht="13.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2:14" ht="13.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2:14" ht="13.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2:14" ht="13.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2:14" ht="13.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2:14" ht="13.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2:14" ht="13.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2:14" ht="13.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2:14" ht="13.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2:14" ht="13.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2:14" ht="13.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2:14" ht="13.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2:14" ht="13.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2:14" ht="13.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2:14" ht="13.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2:14" ht="13.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2:14" ht="13.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2:14" ht="13.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2:14" ht="13.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2:14" ht="13.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2:14" ht="13.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2:14" ht="13.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2:14" ht="13.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2:14" ht="13.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2:14" ht="13.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2:14" ht="13.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2:14" ht="13.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2:14" ht="13.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2:14" ht="13.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2:14" ht="13.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2:14" ht="13.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2:14" ht="13.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2:14" ht="13.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2:14" ht="13.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2:14" ht="13.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2:14" ht="13.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2:14" ht="13.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2:14" ht="13.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2:14" ht="13.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2:14" ht="13.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2:14" ht="13.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2:14" ht="13.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2:14" ht="13.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2:14" ht="13.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2:14" ht="13.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2:14" ht="13.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2:14" ht="13.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2:14" ht="13.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2:14" ht="13.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2:14" ht="13.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2:14" ht="13.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2:14" ht="13.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2:14" ht="13.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2:14" ht="13.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2:14" ht="13.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2:14" ht="13.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2:14" ht="13.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2:14" ht="13.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2:14" ht="13.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2:14" ht="13.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2:14" ht="13.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2:14" ht="13.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2:14" ht="13.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2:14" ht="13.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2:14" ht="13.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2:14" ht="13.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2:14" ht="13.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2:14" ht="13.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2:14" ht="13.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2:14" ht="13.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2:14" ht="13.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2:14" ht="13.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2:14" ht="13.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2:14" ht="13.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2:14" ht="13.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2:14" ht="13.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2:14" ht="13.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2:14" ht="13.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2:14" ht="13.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2:14" ht="13.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2:14" ht="13.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2:14" ht="13.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2:14" ht="13.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2:14" ht="13.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2:14" ht="13.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2:14" ht="13.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2:14" ht="13.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2:14" ht="13.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2:14" ht="13.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2:14" ht="13.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2:14" ht="13.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2:14" ht="13.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2:14" ht="13.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2:14" ht="13.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2:14" ht="13.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2:14" ht="13.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2:14" ht="13.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2:14" ht="13.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2:14" ht="13.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2:14" ht="13.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2:14" ht="13.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2:14" ht="13.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2:14" ht="13.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2:14" ht="13.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2:14" ht="13.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2:14" ht="13.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2:14" ht="13.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2:14" ht="13.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2:14" ht="13.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2:14" ht="13.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2:14" ht="13.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2:14" ht="13.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2:14" ht="13.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2:14" ht="13.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2:14" ht="13.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2:14" ht="13.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2:14" ht="13.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2:14" ht="13.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2:14" ht="13.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2:14" ht="13.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2:14" ht="13.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2:14" ht="13.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2:14" ht="13.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2:14" ht="13.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2:14" ht="13.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2:14" ht="13.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2:14" ht="13.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2:14" ht="13.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2:14" ht="13.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2:14" ht="13.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2:14" ht="13.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2:14" ht="13.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2:14" ht="13.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2:14" ht="13.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2:14" ht="13.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2:14" ht="13.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2:14" ht="13.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2:14" ht="13.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2:14" ht="13.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2:14" ht="13.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2:14" ht="13.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2:14" ht="13.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2:14" ht="13.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2:14" ht="13.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2:14" ht="13.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2:14" ht="13.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2:14" ht="13.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2:14" ht="13.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2:14" ht="13.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2:14" ht="13.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2:14" ht="13.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2:14" ht="13.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2:14" ht="13.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2:14" ht="13.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2:14" ht="13.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2:14" ht="13.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2:14" ht="13.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2:14" ht="13.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2:14" ht="13.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2:14" ht="13.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2:14" ht="13.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2:14" ht="13.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2:14" ht="13.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2:14" ht="13.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2:14" ht="13.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2:14" ht="13.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2:14" ht="13.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2:14" ht="13.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2:14" ht="13.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2:14" ht="13.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2:14" ht="13.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2:14" ht="13.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2:14" ht="13.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2:14" ht="13.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2:14" ht="13.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2:14" ht="13.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2:14" ht="13.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2:14" ht="13.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2:14" ht="13.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2:14" ht="13.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2:14" ht="13.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2:14" ht="13.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2:14" ht="13.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2:14" ht="13.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2:14" ht="13.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2:14" ht="13.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2:14" ht="13.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2:14" ht="13.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2:14" ht="13.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2:14" ht="13.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2:14" ht="13.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2:14" ht="13.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2:14" ht="13.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2:14" ht="13.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2:14" ht="13.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2:14" ht="13.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2:14" ht="13.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2:14" ht="13.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2:14" ht="13.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2:14" ht="13.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2:14" ht="13.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2:14" ht="13.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2:14" ht="13.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2:14" ht="13.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2:14" ht="13.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2:14" ht="13.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2:14" ht="13.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2:14" ht="13.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2:14" ht="13.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2:14" ht="13.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2:14" ht="13.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2:14" ht="13.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2:14" ht="13.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2:14" ht="13.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2:14" ht="13.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2:14" ht="13.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2:14" ht="13.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2:14" ht="13.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2:14" ht="13.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2:14" ht="13.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2:14" ht="13.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2:14" ht="13.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2:14" ht="13.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2:14" ht="13.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2:14" ht="13.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2:14" ht="13.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2:14" ht="13.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2:14" ht="13.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2:14" ht="13.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2:14" ht="13.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2:14" ht="13.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2:14" ht="13.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2:14" ht="13.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2:14" ht="13.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2:14" ht="13.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2:14" ht="13.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2:14" ht="13.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2:14" ht="13.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2:14" ht="13.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2:14" ht="13.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2:14" ht="13.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2:14" ht="13.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2:14" ht="13.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2:14" ht="13.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2:14" ht="13.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2:14" ht="13.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2:14" ht="13.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2:14" ht="13.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2:14" ht="13.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2:14" ht="13.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2:14" ht="13.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2:14" ht="13.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2:14" ht="13.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2:14" ht="13.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2:14" ht="13.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2:14" ht="13.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2:14" ht="13.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2:14" ht="13.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2:14" ht="13.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2:14" ht="13.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2:14" ht="13.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2:14" ht="13.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2:14" ht="13.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2:14" ht="13.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2:14" ht="13.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2:14" ht="13.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</sheetData>
  <sheetProtection/>
  <mergeCells count="10">
    <mergeCell ref="B2:N2"/>
    <mergeCell ref="C5:D7"/>
    <mergeCell ref="E6:E8"/>
    <mergeCell ref="F6:I6"/>
    <mergeCell ref="J7:J8"/>
    <mergeCell ref="F7:H7"/>
    <mergeCell ref="K7:K8"/>
    <mergeCell ref="J6:M6"/>
    <mergeCell ref="I7:I8"/>
    <mergeCell ref="E5:M5"/>
  </mergeCells>
  <printOptions/>
  <pageMargins left="0.7874015748031497" right="0.3937007874015748" top="0.83" bottom="0.984251968503937" header="0.5118110236220472" footer="0.5118110236220472"/>
  <pageSetup blackAndWhite="1"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8"/>
  <sheetViews>
    <sheetView showZeros="0" view="pageBreakPreview" zoomScale="60" zoomScaleNormal="75" zoomScalePageLayoutView="0" workbookViewId="0" topLeftCell="A1">
      <selection activeCell="E26" sqref="E26"/>
    </sheetView>
  </sheetViews>
  <sheetFormatPr defaultColWidth="9.00390625" defaultRowHeight="13.5"/>
  <cols>
    <col min="1" max="1" width="14.125" style="12" customWidth="1"/>
    <col min="2" max="2" width="5.375" style="11" customWidth="1"/>
    <col min="3" max="3" width="11.625" style="11" customWidth="1"/>
    <col min="4" max="4" width="5.125" style="11" customWidth="1"/>
    <col min="5" max="5" width="11.625" style="11" customWidth="1"/>
    <col min="6" max="6" width="5.125" style="11" customWidth="1"/>
    <col min="7" max="7" width="11.625" style="11" customWidth="1"/>
    <col min="8" max="8" width="5.125" style="11" customWidth="1"/>
    <col min="9" max="9" width="11.625" style="11" customWidth="1"/>
    <col min="10" max="10" width="5.125" style="11" customWidth="1"/>
    <col min="11" max="12" width="11.625" style="11" customWidth="1"/>
    <col min="13" max="13" width="5.125" style="11" customWidth="1"/>
    <col min="14" max="14" width="11.625" style="11" customWidth="1"/>
    <col min="15" max="15" width="5.125" style="11" customWidth="1"/>
    <col min="16" max="23" width="11.625" style="11" customWidth="1"/>
    <col min="24" max="24" width="10.625" style="18" customWidth="1"/>
    <col min="25" max="36" width="9.00390625" style="18" customWidth="1"/>
    <col min="37" max="16384" width="9.00390625" style="11" customWidth="1"/>
  </cols>
  <sheetData>
    <row r="1" spans="1:26" ht="21.75" customHeight="1">
      <c r="A1" s="200" t="s">
        <v>39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73"/>
      <c r="Z1" s="73"/>
    </row>
    <row r="2" spans="1:26" ht="21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4" ht="21.7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72" t="s">
        <v>16</v>
      </c>
      <c r="X3" s="17"/>
    </row>
    <row r="4" spans="1:24" ht="21.75" customHeight="1">
      <c r="A4" s="128"/>
      <c r="B4" s="129" t="s">
        <v>17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 t="s">
        <v>18</v>
      </c>
      <c r="S4" s="129"/>
      <c r="T4" s="129"/>
      <c r="U4" s="129"/>
      <c r="V4" s="129"/>
      <c r="W4" s="129"/>
      <c r="X4" s="131"/>
    </row>
    <row r="5" spans="1:24" ht="21.75" customHeight="1">
      <c r="A5" s="132" t="s">
        <v>28</v>
      </c>
      <c r="B5" s="201" t="s">
        <v>19</v>
      </c>
      <c r="C5" s="202"/>
      <c r="D5" s="202"/>
      <c r="E5" s="202"/>
      <c r="F5" s="202"/>
      <c r="G5" s="202"/>
      <c r="H5" s="202"/>
      <c r="I5" s="202"/>
      <c r="J5" s="202"/>
      <c r="K5" s="202"/>
      <c r="L5" s="203"/>
      <c r="M5" s="208" t="s">
        <v>35</v>
      </c>
      <c r="N5" s="209"/>
      <c r="O5" s="220" t="s">
        <v>38</v>
      </c>
      <c r="P5" s="221"/>
      <c r="Q5" s="212" t="s">
        <v>37</v>
      </c>
      <c r="R5" s="214" t="s">
        <v>79</v>
      </c>
      <c r="S5" s="216" t="s">
        <v>80</v>
      </c>
      <c r="T5" s="133" t="s">
        <v>81</v>
      </c>
      <c r="U5" s="133" t="s">
        <v>20</v>
      </c>
      <c r="V5" s="133" t="s">
        <v>21</v>
      </c>
      <c r="W5" s="133" t="s">
        <v>22</v>
      </c>
      <c r="X5" s="134" t="s">
        <v>23</v>
      </c>
    </row>
    <row r="6" spans="1:24" ht="21.75" customHeight="1">
      <c r="A6" s="132"/>
      <c r="B6" s="204" t="s">
        <v>78</v>
      </c>
      <c r="C6" s="205"/>
      <c r="D6" s="206" t="s">
        <v>24</v>
      </c>
      <c r="E6" s="203"/>
      <c r="F6" s="206" t="s">
        <v>25</v>
      </c>
      <c r="G6" s="203"/>
      <c r="H6" s="206" t="s">
        <v>26</v>
      </c>
      <c r="I6" s="203"/>
      <c r="J6" s="206" t="s">
        <v>32</v>
      </c>
      <c r="K6" s="207"/>
      <c r="L6" s="218" t="s">
        <v>36</v>
      </c>
      <c r="M6" s="210"/>
      <c r="N6" s="211"/>
      <c r="O6" s="222"/>
      <c r="P6" s="223"/>
      <c r="Q6" s="213"/>
      <c r="R6" s="215"/>
      <c r="S6" s="217"/>
      <c r="T6" s="135" t="s">
        <v>73</v>
      </c>
      <c r="U6" s="135" t="s">
        <v>82</v>
      </c>
      <c r="V6" s="135"/>
      <c r="W6" s="135"/>
      <c r="X6" s="136"/>
    </row>
    <row r="7" spans="1:24" ht="21.75" customHeight="1" thickBot="1">
      <c r="A7" s="137"/>
      <c r="B7" s="138" t="s">
        <v>33</v>
      </c>
      <c r="C7" s="139" t="s">
        <v>31</v>
      </c>
      <c r="D7" s="140" t="s">
        <v>33</v>
      </c>
      <c r="E7" s="139" t="s">
        <v>34</v>
      </c>
      <c r="F7" s="140" t="s">
        <v>33</v>
      </c>
      <c r="G7" s="139" t="s">
        <v>31</v>
      </c>
      <c r="H7" s="140" t="s">
        <v>33</v>
      </c>
      <c r="I7" s="139" t="s">
        <v>31</v>
      </c>
      <c r="J7" s="141" t="s">
        <v>33</v>
      </c>
      <c r="K7" s="139" t="s">
        <v>31</v>
      </c>
      <c r="L7" s="219"/>
      <c r="M7" s="140" t="s">
        <v>33</v>
      </c>
      <c r="N7" s="142" t="s">
        <v>31</v>
      </c>
      <c r="O7" s="143" t="s">
        <v>33</v>
      </c>
      <c r="P7" s="144" t="s">
        <v>31</v>
      </c>
      <c r="Q7" s="145"/>
      <c r="R7" s="146"/>
      <c r="S7" s="147"/>
      <c r="T7" s="147"/>
      <c r="U7" s="147" t="s">
        <v>77</v>
      </c>
      <c r="V7" s="147" t="s">
        <v>83</v>
      </c>
      <c r="W7" s="147"/>
      <c r="X7" s="148" t="s">
        <v>84</v>
      </c>
    </row>
    <row r="8" spans="1:36" s="12" customFormat="1" ht="21.75" customHeight="1">
      <c r="A8" s="98" t="s">
        <v>53</v>
      </c>
      <c r="B8" s="74">
        <v>0</v>
      </c>
      <c r="C8" s="75">
        <v>1507870</v>
      </c>
      <c r="D8" s="76">
        <v>0</v>
      </c>
      <c r="E8" s="77">
        <v>978715</v>
      </c>
      <c r="F8" s="78" t="s">
        <v>43</v>
      </c>
      <c r="G8" s="77">
        <v>765355</v>
      </c>
      <c r="H8" s="78">
        <v>0</v>
      </c>
      <c r="I8" s="77">
        <v>0</v>
      </c>
      <c r="J8" s="78" t="s">
        <v>43</v>
      </c>
      <c r="K8" s="77">
        <v>30675</v>
      </c>
      <c r="L8" s="79">
        <v>3282615</v>
      </c>
      <c r="M8" s="76">
        <v>0</v>
      </c>
      <c r="N8" s="77">
        <v>0</v>
      </c>
      <c r="O8" s="80" t="s">
        <v>43</v>
      </c>
      <c r="P8" s="79">
        <v>6777155</v>
      </c>
      <c r="Q8" s="81">
        <v>10059770</v>
      </c>
      <c r="R8" s="82">
        <v>1466100</v>
      </c>
      <c r="S8" s="79">
        <v>516583</v>
      </c>
      <c r="T8" s="79">
        <v>187</v>
      </c>
      <c r="U8" s="79">
        <v>1864863</v>
      </c>
      <c r="V8" s="79">
        <v>6212037</v>
      </c>
      <c r="W8" s="83">
        <v>10059770</v>
      </c>
      <c r="X8" s="84">
        <f>IF(ISERROR(U8/(U8+V8)*100),0,U8/(U8+V8)*100)</f>
        <v>23.088845968131338</v>
      </c>
      <c r="Y8" s="20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s="12" customFormat="1" ht="21.75" customHeight="1">
      <c r="A9" s="99" t="s">
        <v>52</v>
      </c>
      <c r="B9" s="85">
        <v>0</v>
      </c>
      <c r="C9" s="86">
        <v>2048</v>
      </c>
      <c r="D9" s="87">
        <v>0</v>
      </c>
      <c r="E9" s="88">
        <v>38026</v>
      </c>
      <c r="F9" s="89" t="s">
        <v>43</v>
      </c>
      <c r="G9" s="88">
        <v>2609848</v>
      </c>
      <c r="H9" s="89">
        <v>0</v>
      </c>
      <c r="I9" s="88">
        <v>896165</v>
      </c>
      <c r="J9" s="89">
        <v>0</v>
      </c>
      <c r="K9" s="88">
        <v>0</v>
      </c>
      <c r="L9" s="90">
        <v>3546087</v>
      </c>
      <c r="M9" s="87">
        <v>0</v>
      </c>
      <c r="N9" s="88">
        <v>93060</v>
      </c>
      <c r="O9" s="91">
        <v>0</v>
      </c>
      <c r="P9" s="90">
        <v>345271</v>
      </c>
      <c r="Q9" s="92">
        <v>3984418</v>
      </c>
      <c r="R9" s="93">
        <v>198600</v>
      </c>
      <c r="S9" s="90">
        <v>456210</v>
      </c>
      <c r="T9" s="90">
        <v>111081</v>
      </c>
      <c r="U9" s="90">
        <v>2308229</v>
      </c>
      <c r="V9" s="90">
        <v>910298</v>
      </c>
      <c r="W9" s="94">
        <v>3984418</v>
      </c>
      <c r="X9" s="84">
        <f>IF(ISERROR(U9/(U9+V9)*100),0,U9/(U9+V9)*100)</f>
        <v>71.71693759288023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s="12" customFormat="1" ht="21.75" customHeight="1">
      <c r="A10" s="99" t="s">
        <v>59</v>
      </c>
      <c r="B10" s="85">
        <v>0</v>
      </c>
      <c r="C10" s="86">
        <v>511421</v>
      </c>
      <c r="D10" s="87">
        <v>0</v>
      </c>
      <c r="E10" s="88">
        <v>128431</v>
      </c>
      <c r="F10" s="89" t="s">
        <v>43</v>
      </c>
      <c r="G10" s="88">
        <v>1280365</v>
      </c>
      <c r="H10" s="89">
        <v>0</v>
      </c>
      <c r="I10" s="88">
        <v>33482</v>
      </c>
      <c r="J10" s="89" t="s">
        <v>43</v>
      </c>
      <c r="K10" s="88">
        <v>57432</v>
      </c>
      <c r="L10" s="90">
        <v>2011131</v>
      </c>
      <c r="M10" s="87">
        <v>0</v>
      </c>
      <c r="N10" s="88">
        <v>0</v>
      </c>
      <c r="O10" s="91" t="s">
        <v>43</v>
      </c>
      <c r="P10" s="90">
        <v>2722692</v>
      </c>
      <c r="Q10" s="92">
        <v>4733823</v>
      </c>
      <c r="R10" s="93">
        <v>837600</v>
      </c>
      <c r="S10" s="90">
        <v>612104</v>
      </c>
      <c r="T10" s="90">
        <v>879741</v>
      </c>
      <c r="U10" s="90">
        <v>1522513</v>
      </c>
      <c r="V10" s="90">
        <v>881865</v>
      </c>
      <c r="W10" s="94">
        <v>4733823</v>
      </c>
      <c r="X10" s="84">
        <f aca="true" t="shared" si="0" ref="X10:X29">IF(ISERROR(U10/(U10+V10)*100),0,U10/(U10+V10)*100)</f>
        <v>63.32253081670187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s="12" customFormat="1" ht="21.75" customHeight="1">
      <c r="A11" s="99" t="s">
        <v>57</v>
      </c>
      <c r="B11" s="85">
        <v>0</v>
      </c>
      <c r="C11" s="86">
        <v>4077456</v>
      </c>
      <c r="D11" s="87">
        <v>0</v>
      </c>
      <c r="E11" s="88">
        <v>150881</v>
      </c>
      <c r="F11" s="89" t="s">
        <v>43</v>
      </c>
      <c r="G11" s="88">
        <v>265446</v>
      </c>
      <c r="H11" s="89">
        <v>0</v>
      </c>
      <c r="I11" s="88">
        <v>0</v>
      </c>
      <c r="J11" s="89" t="s">
        <v>43</v>
      </c>
      <c r="K11" s="88">
        <v>1523142</v>
      </c>
      <c r="L11" s="90">
        <v>6016925</v>
      </c>
      <c r="M11" s="87">
        <v>0</v>
      </c>
      <c r="N11" s="88">
        <v>0</v>
      </c>
      <c r="O11" s="91">
        <v>0</v>
      </c>
      <c r="P11" s="90">
        <v>2106148</v>
      </c>
      <c r="Q11" s="92">
        <v>8123073</v>
      </c>
      <c r="R11" s="93">
        <v>3900060</v>
      </c>
      <c r="S11" s="90">
        <v>1021879</v>
      </c>
      <c r="T11" s="90">
        <v>350531</v>
      </c>
      <c r="U11" s="90">
        <v>1034970</v>
      </c>
      <c r="V11" s="90">
        <v>1815633</v>
      </c>
      <c r="W11" s="94">
        <v>8123073</v>
      </c>
      <c r="X11" s="84">
        <f t="shared" si="0"/>
        <v>36.3070550336192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12" customFormat="1" ht="21.75" customHeight="1">
      <c r="A12" s="99" t="s">
        <v>69</v>
      </c>
      <c r="B12" s="85">
        <v>0</v>
      </c>
      <c r="C12" s="86">
        <v>293765</v>
      </c>
      <c r="D12" s="87">
        <v>0</v>
      </c>
      <c r="E12" s="88">
        <v>9373</v>
      </c>
      <c r="F12" s="89" t="s">
        <v>43</v>
      </c>
      <c r="G12" s="88">
        <v>809642</v>
      </c>
      <c r="H12" s="89">
        <v>0</v>
      </c>
      <c r="I12" s="88">
        <v>72079</v>
      </c>
      <c r="J12" s="89">
        <v>0</v>
      </c>
      <c r="K12" s="88">
        <v>0</v>
      </c>
      <c r="L12" s="90">
        <v>1184859</v>
      </c>
      <c r="M12" s="87">
        <v>0</v>
      </c>
      <c r="N12" s="88">
        <v>0</v>
      </c>
      <c r="O12" s="91">
        <v>0</v>
      </c>
      <c r="P12" s="90">
        <v>118047</v>
      </c>
      <c r="Q12" s="92">
        <v>1302906</v>
      </c>
      <c r="R12" s="93">
        <v>53900</v>
      </c>
      <c r="S12" s="90">
        <v>54610</v>
      </c>
      <c r="T12" s="90">
        <v>70208</v>
      </c>
      <c r="U12" s="90">
        <v>536821</v>
      </c>
      <c r="V12" s="90">
        <v>587367</v>
      </c>
      <c r="W12" s="94">
        <v>1302906</v>
      </c>
      <c r="X12" s="84">
        <f t="shared" si="0"/>
        <v>47.7518884741698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2" customFormat="1" ht="21.75" customHeight="1">
      <c r="A13" s="99" t="s">
        <v>54</v>
      </c>
      <c r="B13" s="85">
        <v>0</v>
      </c>
      <c r="C13" s="86">
        <v>0</v>
      </c>
      <c r="D13" s="87">
        <v>0</v>
      </c>
      <c r="E13" s="88">
        <v>92077</v>
      </c>
      <c r="F13" s="89" t="s">
        <v>43</v>
      </c>
      <c r="G13" s="88">
        <v>102199</v>
      </c>
      <c r="H13" s="89">
        <v>0</v>
      </c>
      <c r="I13" s="88">
        <v>0</v>
      </c>
      <c r="J13" s="89" t="s">
        <v>43</v>
      </c>
      <c r="K13" s="88">
        <v>213777</v>
      </c>
      <c r="L13" s="90">
        <v>408053</v>
      </c>
      <c r="M13" s="87">
        <v>0</v>
      </c>
      <c r="N13" s="88">
        <v>0</v>
      </c>
      <c r="O13" s="91" t="s">
        <v>43</v>
      </c>
      <c r="P13" s="90">
        <v>1288651</v>
      </c>
      <c r="Q13" s="92">
        <v>1696704</v>
      </c>
      <c r="R13" s="93">
        <v>103500</v>
      </c>
      <c r="S13" s="90">
        <v>70741</v>
      </c>
      <c r="T13" s="90">
        <v>14700</v>
      </c>
      <c r="U13" s="90">
        <v>360649</v>
      </c>
      <c r="V13" s="90">
        <v>1147114</v>
      </c>
      <c r="W13" s="94">
        <v>1696704</v>
      </c>
      <c r="X13" s="84">
        <f t="shared" si="0"/>
        <v>23.9194754082704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2" customFormat="1" ht="21.75" customHeight="1">
      <c r="A14" s="99" t="s">
        <v>41</v>
      </c>
      <c r="B14" s="85">
        <v>0</v>
      </c>
      <c r="C14" s="86">
        <v>48213</v>
      </c>
      <c r="D14" s="87">
        <v>0</v>
      </c>
      <c r="E14" s="88">
        <v>632499</v>
      </c>
      <c r="F14" s="89" t="s">
        <v>43</v>
      </c>
      <c r="G14" s="88">
        <v>294555</v>
      </c>
      <c r="H14" s="89">
        <v>0</v>
      </c>
      <c r="I14" s="88">
        <v>804406</v>
      </c>
      <c r="J14" s="89">
        <v>0</v>
      </c>
      <c r="K14" s="88">
        <v>0</v>
      </c>
      <c r="L14" s="90">
        <v>1779673</v>
      </c>
      <c r="M14" s="87">
        <v>0</v>
      </c>
      <c r="N14" s="88">
        <v>0</v>
      </c>
      <c r="O14" s="91">
        <v>0</v>
      </c>
      <c r="P14" s="90">
        <v>1862512</v>
      </c>
      <c r="Q14" s="92">
        <v>3642185</v>
      </c>
      <c r="R14" s="93">
        <v>526182</v>
      </c>
      <c r="S14" s="90">
        <v>372788</v>
      </c>
      <c r="T14" s="90">
        <v>95025</v>
      </c>
      <c r="U14" s="90">
        <v>627701</v>
      </c>
      <c r="V14" s="90">
        <v>2020489</v>
      </c>
      <c r="W14" s="94">
        <v>3642185</v>
      </c>
      <c r="X14" s="84">
        <f t="shared" si="0"/>
        <v>23.70301979842836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2" customFormat="1" ht="21.75" customHeight="1">
      <c r="A15" s="99" t="s">
        <v>50</v>
      </c>
      <c r="B15" s="85"/>
      <c r="C15" s="86">
        <v>613868</v>
      </c>
      <c r="D15" s="87"/>
      <c r="E15" s="88">
        <v>102607</v>
      </c>
      <c r="F15" s="89" t="s">
        <v>51</v>
      </c>
      <c r="G15" s="88">
        <v>862538</v>
      </c>
      <c r="H15" s="89"/>
      <c r="I15" s="88">
        <v>448306</v>
      </c>
      <c r="J15" s="89">
        <v>0</v>
      </c>
      <c r="K15" s="88">
        <v>0</v>
      </c>
      <c r="L15" s="90">
        <v>2027319</v>
      </c>
      <c r="M15" s="87">
        <v>0</v>
      </c>
      <c r="N15" s="88">
        <v>0</v>
      </c>
      <c r="O15" s="91" t="s">
        <v>51</v>
      </c>
      <c r="P15" s="90">
        <v>535401</v>
      </c>
      <c r="Q15" s="92">
        <v>2562720</v>
      </c>
      <c r="R15" s="93">
        <v>871100</v>
      </c>
      <c r="S15" s="90">
        <v>322727</v>
      </c>
      <c r="T15" s="90">
        <v>13309</v>
      </c>
      <c r="U15" s="90">
        <v>244756</v>
      </c>
      <c r="V15" s="90">
        <v>1110828</v>
      </c>
      <c r="W15" s="94">
        <v>2562720</v>
      </c>
      <c r="X15" s="84">
        <f t="shared" si="0"/>
        <v>18.05539162456919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12" customFormat="1" ht="21.75" customHeight="1">
      <c r="A16" s="99" t="s">
        <v>61</v>
      </c>
      <c r="B16" s="85">
        <v>0</v>
      </c>
      <c r="C16" s="86">
        <v>0</v>
      </c>
      <c r="D16" s="87">
        <v>0</v>
      </c>
      <c r="E16" s="88">
        <v>0</v>
      </c>
      <c r="F16" s="89" t="s">
        <v>43</v>
      </c>
      <c r="G16" s="88">
        <v>488447</v>
      </c>
      <c r="H16" s="89">
        <v>0</v>
      </c>
      <c r="I16" s="88">
        <v>0</v>
      </c>
      <c r="J16" s="89">
        <v>0</v>
      </c>
      <c r="K16" s="88">
        <v>0</v>
      </c>
      <c r="L16" s="90">
        <v>488447</v>
      </c>
      <c r="M16" s="87">
        <v>0</v>
      </c>
      <c r="N16" s="88">
        <v>0</v>
      </c>
      <c r="O16" s="91">
        <v>0</v>
      </c>
      <c r="P16" s="90">
        <v>1005388</v>
      </c>
      <c r="Q16" s="92">
        <v>1493835</v>
      </c>
      <c r="R16" s="93">
        <v>695300</v>
      </c>
      <c r="S16" s="90">
        <v>174000</v>
      </c>
      <c r="T16" s="90">
        <v>27525</v>
      </c>
      <c r="U16" s="90">
        <v>176312</v>
      </c>
      <c r="V16" s="90">
        <v>420698</v>
      </c>
      <c r="W16" s="94">
        <v>1493835</v>
      </c>
      <c r="X16" s="84">
        <f t="shared" si="0"/>
        <v>29.532503643155056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2" customFormat="1" ht="21.75" customHeight="1">
      <c r="A17" s="99" t="s">
        <v>44</v>
      </c>
      <c r="B17" s="85">
        <v>0</v>
      </c>
      <c r="C17" s="86">
        <v>0</v>
      </c>
      <c r="D17" s="87">
        <v>0</v>
      </c>
      <c r="E17" s="88">
        <v>0</v>
      </c>
      <c r="F17" s="89">
        <v>0</v>
      </c>
      <c r="G17" s="88">
        <v>733739</v>
      </c>
      <c r="H17" s="89">
        <v>0</v>
      </c>
      <c r="I17" s="88">
        <v>0</v>
      </c>
      <c r="J17" s="89">
        <v>0</v>
      </c>
      <c r="K17" s="88">
        <v>0</v>
      </c>
      <c r="L17" s="90">
        <v>733739</v>
      </c>
      <c r="M17" s="87">
        <v>0</v>
      </c>
      <c r="N17" s="88">
        <v>0</v>
      </c>
      <c r="O17" s="91">
        <v>0</v>
      </c>
      <c r="P17" s="90">
        <v>129981</v>
      </c>
      <c r="Q17" s="92">
        <v>863720</v>
      </c>
      <c r="R17" s="93">
        <v>0</v>
      </c>
      <c r="S17" s="90">
        <v>0</v>
      </c>
      <c r="T17" s="90">
        <v>0</v>
      </c>
      <c r="U17" s="90">
        <v>354858</v>
      </c>
      <c r="V17" s="90">
        <v>508862</v>
      </c>
      <c r="W17" s="94">
        <v>863720</v>
      </c>
      <c r="X17" s="84">
        <f t="shared" si="0"/>
        <v>41.08484231000787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12" customFormat="1" ht="21.75" customHeight="1">
      <c r="A18" s="99" t="s">
        <v>45</v>
      </c>
      <c r="B18" s="85">
        <v>0</v>
      </c>
      <c r="C18" s="86">
        <v>0</v>
      </c>
      <c r="D18" s="87">
        <v>0</v>
      </c>
      <c r="E18" s="88">
        <v>0</v>
      </c>
      <c r="F18" s="89" t="s">
        <v>43</v>
      </c>
      <c r="G18" s="88">
        <v>91315</v>
      </c>
      <c r="H18" s="89">
        <v>0</v>
      </c>
      <c r="I18" s="88">
        <v>0</v>
      </c>
      <c r="J18" s="89">
        <v>0</v>
      </c>
      <c r="K18" s="88">
        <v>0</v>
      </c>
      <c r="L18" s="90">
        <v>91315</v>
      </c>
      <c r="M18" s="87">
        <v>0</v>
      </c>
      <c r="N18" s="88">
        <v>0</v>
      </c>
      <c r="O18" s="91">
        <v>0</v>
      </c>
      <c r="P18" s="90">
        <v>212867</v>
      </c>
      <c r="Q18" s="92">
        <v>304182</v>
      </c>
      <c r="R18" s="93">
        <v>47900</v>
      </c>
      <c r="S18" s="90">
        <v>16250</v>
      </c>
      <c r="T18" s="90">
        <v>17600</v>
      </c>
      <c r="U18" s="90">
        <v>194198</v>
      </c>
      <c r="V18" s="90">
        <v>28234</v>
      </c>
      <c r="W18" s="94">
        <v>304182</v>
      </c>
      <c r="X18" s="84">
        <f>IF(ISERROR(U18/(U18+V18)*100),0,U18/(U18+V18)*100)</f>
        <v>87.3066824917278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s="12" customFormat="1" ht="21.75" customHeight="1">
      <c r="A19" s="99" t="s">
        <v>64</v>
      </c>
      <c r="B19" s="85">
        <v>0</v>
      </c>
      <c r="C19" s="86">
        <v>270967</v>
      </c>
      <c r="D19" s="87">
        <v>0</v>
      </c>
      <c r="E19" s="88">
        <v>171238</v>
      </c>
      <c r="F19" s="89" t="s">
        <v>43</v>
      </c>
      <c r="G19" s="88">
        <v>1689000</v>
      </c>
      <c r="H19" s="89">
        <v>0</v>
      </c>
      <c r="I19" s="88">
        <v>0</v>
      </c>
      <c r="J19" s="89" t="s">
        <v>43</v>
      </c>
      <c r="K19" s="88">
        <v>585282</v>
      </c>
      <c r="L19" s="90">
        <v>2716487</v>
      </c>
      <c r="M19" s="87">
        <v>0</v>
      </c>
      <c r="N19" s="88">
        <v>0</v>
      </c>
      <c r="O19" s="91">
        <v>0</v>
      </c>
      <c r="P19" s="90">
        <v>1275835</v>
      </c>
      <c r="Q19" s="92">
        <v>3992322</v>
      </c>
      <c r="R19" s="93">
        <v>387400</v>
      </c>
      <c r="S19" s="90">
        <v>183049</v>
      </c>
      <c r="T19" s="90">
        <v>116674</v>
      </c>
      <c r="U19" s="90">
        <v>979306</v>
      </c>
      <c r="V19" s="90">
        <v>2325893</v>
      </c>
      <c r="W19" s="94">
        <v>3992322</v>
      </c>
      <c r="X19" s="84">
        <f t="shared" si="0"/>
        <v>29.62925984184311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s="12" customFormat="1" ht="21.75" customHeight="1">
      <c r="A20" s="99" t="s">
        <v>60</v>
      </c>
      <c r="B20" s="85">
        <v>0</v>
      </c>
      <c r="C20" s="86">
        <v>0</v>
      </c>
      <c r="D20" s="87">
        <v>0</v>
      </c>
      <c r="E20" s="88">
        <v>19233</v>
      </c>
      <c r="F20" s="89" t="s">
        <v>43</v>
      </c>
      <c r="G20" s="88">
        <v>596556</v>
      </c>
      <c r="H20" s="89">
        <v>0</v>
      </c>
      <c r="I20" s="88">
        <v>0</v>
      </c>
      <c r="J20" s="89">
        <v>0</v>
      </c>
      <c r="K20" s="88">
        <v>391084</v>
      </c>
      <c r="L20" s="90">
        <v>1006873</v>
      </c>
      <c r="M20" s="87">
        <v>0</v>
      </c>
      <c r="N20" s="88">
        <v>0</v>
      </c>
      <c r="O20" s="91">
        <v>0</v>
      </c>
      <c r="P20" s="90">
        <v>832948</v>
      </c>
      <c r="Q20" s="92">
        <v>1839821</v>
      </c>
      <c r="R20" s="93">
        <v>119700</v>
      </c>
      <c r="S20" s="90">
        <v>17000</v>
      </c>
      <c r="T20" s="90">
        <v>37426</v>
      </c>
      <c r="U20" s="90">
        <v>793146</v>
      </c>
      <c r="V20" s="90">
        <v>872549</v>
      </c>
      <c r="W20" s="94">
        <v>1839821</v>
      </c>
      <c r="X20" s="84">
        <f t="shared" si="0"/>
        <v>47.616520431411516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1.75" customHeight="1">
      <c r="A21" s="99" t="s">
        <v>68</v>
      </c>
      <c r="B21" s="85">
        <v>0</v>
      </c>
      <c r="C21" s="86">
        <v>121443</v>
      </c>
      <c r="D21" s="87">
        <v>0</v>
      </c>
      <c r="E21" s="88">
        <v>366873</v>
      </c>
      <c r="F21" s="89" t="s">
        <v>43</v>
      </c>
      <c r="G21" s="88">
        <v>2383351</v>
      </c>
      <c r="H21" s="89">
        <v>0</v>
      </c>
      <c r="I21" s="88">
        <v>878208</v>
      </c>
      <c r="J21" s="89">
        <v>0</v>
      </c>
      <c r="K21" s="88">
        <v>850650</v>
      </c>
      <c r="L21" s="90">
        <v>4600525</v>
      </c>
      <c r="M21" s="87">
        <v>0</v>
      </c>
      <c r="N21" s="88">
        <v>0</v>
      </c>
      <c r="O21" s="91">
        <v>0</v>
      </c>
      <c r="P21" s="90">
        <v>2181595</v>
      </c>
      <c r="Q21" s="92">
        <v>6782120</v>
      </c>
      <c r="R21" s="93">
        <v>1744047</v>
      </c>
      <c r="S21" s="90">
        <v>165200</v>
      </c>
      <c r="T21" s="90">
        <v>57046</v>
      </c>
      <c r="U21" s="90">
        <v>1391148</v>
      </c>
      <c r="V21" s="90">
        <v>3424679</v>
      </c>
      <c r="W21" s="94">
        <v>6782120</v>
      </c>
      <c r="X21" s="84">
        <f t="shared" si="0"/>
        <v>28.88700113189282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12" customFormat="1" ht="21.75" customHeight="1">
      <c r="A22" s="99" t="s">
        <v>66</v>
      </c>
      <c r="B22" s="85">
        <v>0</v>
      </c>
      <c r="C22" s="86">
        <v>40000</v>
      </c>
      <c r="D22" s="87">
        <v>0</v>
      </c>
      <c r="E22" s="88">
        <v>8242</v>
      </c>
      <c r="F22" s="89" t="s">
        <v>43</v>
      </c>
      <c r="G22" s="88">
        <v>1896088</v>
      </c>
      <c r="H22" s="89">
        <v>0</v>
      </c>
      <c r="I22" s="88">
        <v>0</v>
      </c>
      <c r="J22" s="89" t="s">
        <v>43</v>
      </c>
      <c r="K22" s="88">
        <v>1913169</v>
      </c>
      <c r="L22" s="90">
        <v>3857499</v>
      </c>
      <c r="M22" s="87">
        <v>0</v>
      </c>
      <c r="N22" s="88">
        <v>0</v>
      </c>
      <c r="O22" s="91">
        <v>0</v>
      </c>
      <c r="P22" s="90">
        <v>3940908</v>
      </c>
      <c r="Q22" s="92">
        <v>7798407</v>
      </c>
      <c r="R22" s="93">
        <v>2349000</v>
      </c>
      <c r="S22" s="90">
        <v>687442</v>
      </c>
      <c r="T22" s="90">
        <v>800443</v>
      </c>
      <c r="U22" s="90">
        <v>1658102</v>
      </c>
      <c r="V22" s="90">
        <v>2303420</v>
      </c>
      <c r="W22" s="94">
        <v>7798407</v>
      </c>
      <c r="X22" s="84">
        <f t="shared" si="0"/>
        <v>41.85517586422592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s="12" customFormat="1" ht="21.75" customHeight="1">
      <c r="A23" s="99" t="s">
        <v>46</v>
      </c>
      <c r="B23" s="85">
        <v>0</v>
      </c>
      <c r="C23" s="86">
        <v>0</v>
      </c>
      <c r="D23" s="87">
        <v>0</v>
      </c>
      <c r="E23" s="88">
        <v>103184</v>
      </c>
      <c r="F23" s="89" t="s">
        <v>43</v>
      </c>
      <c r="G23" s="88">
        <v>189486</v>
      </c>
      <c r="H23" s="89">
        <v>0</v>
      </c>
      <c r="I23" s="88">
        <v>0</v>
      </c>
      <c r="J23" s="89">
        <v>0</v>
      </c>
      <c r="K23" s="88">
        <v>0</v>
      </c>
      <c r="L23" s="90">
        <v>292670</v>
      </c>
      <c r="M23" s="87">
        <v>0</v>
      </c>
      <c r="N23" s="88">
        <v>0</v>
      </c>
      <c r="O23" s="91">
        <v>0</v>
      </c>
      <c r="P23" s="90">
        <v>865087</v>
      </c>
      <c r="Q23" s="92">
        <v>1157757</v>
      </c>
      <c r="R23" s="93">
        <v>336300</v>
      </c>
      <c r="S23" s="90">
        <v>88720</v>
      </c>
      <c r="T23" s="90">
        <v>17355</v>
      </c>
      <c r="U23" s="90">
        <v>188426</v>
      </c>
      <c r="V23" s="90">
        <v>526956</v>
      </c>
      <c r="W23" s="94">
        <v>1157757</v>
      </c>
      <c r="X23" s="84">
        <f t="shared" si="0"/>
        <v>26.339214573472635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1.75" customHeight="1">
      <c r="A24" s="99" t="s">
        <v>56</v>
      </c>
      <c r="B24" s="85">
        <v>0</v>
      </c>
      <c r="C24" s="86">
        <v>322798</v>
      </c>
      <c r="D24" s="87">
        <v>0</v>
      </c>
      <c r="E24" s="88">
        <v>148655</v>
      </c>
      <c r="F24" s="89" t="s">
        <v>43</v>
      </c>
      <c r="G24" s="88">
        <v>17867</v>
      </c>
      <c r="H24" s="89">
        <v>0</v>
      </c>
      <c r="I24" s="88">
        <v>25074</v>
      </c>
      <c r="J24" s="89">
        <v>0</v>
      </c>
      <c r="K24" s="88">
        <v>0</v>
      </c>
      <c r="L24" s="90">
        <v>514394</v>
      </c>
      <c r="M24" s="87">
        <v>0</v>
      </c>
      <c r="N24" s="88">
        <v>0</v>
      </c>
      <c r="O24" s="91">
        <v>0</v>
      </c>
      <c r="P24" s="90">
        <v>944287</v>
      </c>
      <c r="Q24" s="92">
        <v>1458681</v>
      </c>
      <c r="R24" s="93">
        <v>0</v>
      </c>
      <c r="S24" s="90">
        <v>55000</v>
      </c>
      <c r="T24" s="90">
        <v>252177</v>
      </c>
      <c r="U24" s="90">
        <v>673124</v>
      </c>
      <c r="V24" s="90">
        <v>478380</v>
      </c>
      <c r="W24" s="94">
        <v>1458681</v>
      </c>
      <c r="X24" s="84">
        <f t="shared" si="0"/>
        <v>58.456071364059525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2" customFormat="1" ht="21.75" customHeight="1">
      <c r="A25" s="99" t="s">
        <v>55</v>
      </c>
      <c r="B25" s="85">
        <v>0</v>
      </c>
      <c r="C25" s="86">
        <v>126082</v>
      </c>
      <c r="D25" s="87">
        <v>0</v>
      </c>
      <c r="E25" s="88">
        <v>0</v>
      </c>
      <c r="F25" s="89" t="s">
        <v>43</v>
      </c>
      <c r="G25" s="88">
        <v>579682</v>
      </c>
      <c r="H25" s="89">
        <v>0</v>
      </c>
      <c r="I25" s="88">
        <v>0</v>
      </c>
      <c r="J25" s="89" t="s">
        <v>43</v>
      </c>
      <c r="K25" s="88">
        <v>138647</v>
      </c>
      <c r="L25" s="90">
        <v>844411</v>
      </c>
      <c r="M25" s="87">
        <v>0</v>
      </c>
      <c r="N25" s="88">
        <v>0</v>
      </c>
      <c r="O25" s="91">
        <v>0</v>
      </c>
      <c r="P25" s="90">
        <v>891707</v>
      </c>
      <c r="Q25" s="92">
        <v>1736118</v>
      </c>
      <c r="R25" s="93">
        <v>451800</v>
      </c>
      <c r="S25" s="90">
        <v>293935</v>
      </c>
      <c r="T25" s="90">
        <v>33059</v>
      </c>
      <c r="U25" s="90">
        <v>334237</v>
      </c>
      <c r="V25" s="90">
        <v>623087</v>
      </c>
      <c r="W25" s="94">
        <v>1736118</v>
      </c>
      <c r="X25" s="84">
        <f>IF(ISERROR(U25/(U25+V25)*100),0,U25/(U25+V25)*100)</f>
        <v>34.91367603862433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s="12" customFormat="1" ht="21.75" customHeight="1">
      <c r="A26" s="99" t="s">
        <v>48</v>
      </c>
      <c r="B26" s="85">
        <v>0</v>
      </c>
      <c r="C26" s="86">
        <v>159556</v>
      </c>
      <c r="D26" s="87">
        <v>0</v>
      </c>
      <c r="E26" s="88">
        <v>0</v>
      </c>
      <c r="F26" s="89" t="s">
        <v>43</v>
      </c>
      <c r="G26" s="88">
        <v>1080710</v>
      </c>
      <c r="H26" s="89" t="s">
        <v>43</v>
      </c>
      <c r="I26" s="88">
        <v>105672</v>
      </c>
      <c r="J26" s="89" t="s">
        <v>43</v>
      </c>
      <c r="K26" s="88">
        <v>266167</v>
      </c>
      <c r="L26" s="90">
        <v>1612105</v>
      </c>
      <c r="M26" s="87">
        <v>0</v>
      </c>
      <c r="N26" s="88">
        <v>224460</v>
      </c>
      <c r="O26" s="91">
        <v>0</v>
      </c>
      <c r="P26" s="90">
        <v>0</v>
      </c>
      <c r="Q26" s="92">
        <v>1836565</v>
      </c>
      <c r="R26" s="93">
        <v>92000</v>
      </c>
      <c r="S26" s="90">
        <v>54480</v>
      </c>
      <c r="T26" s="90">
        <v>0</v>
      </c>
      <c r="U26" s="90">
        <v>483077</v>
      </c>
      <c r="V26" s="90">
        <v>1207008</v>
      </c>
      <c r="W26" s="94">
        <v>1836565</v>
      </c>
      <c r="X26" s="84">
        <f t="shared" si="0"/>
        <v>28.583000263300367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s="12" customFormat="1" ht="21.75" customHeight="1">
      <c r="A27" s="99" t="s">
        <v>49</v>
      </c>
      <c r="B27" s="85">
        <v>0</v>
      </c>
      <c r="C27" s="86">
        <v>50693</v>
      </c>
      <c r="D27" s="87">
        <v>0</v>
      </c>
      <c r="E27" s="88">
        <v>99215</v>
      </c>
      <c r="F27" s="89" t="s">
        <v>43</v>
      </c>
      <c r="G27" s="88">
        <v>538849</v>
      </c>
      <c r="H27" s="89">
        <v>0</v>
      </c>
      <c r="I27" s="88">
        <v>0</v>
      </c>
      <c r="J27" s="89">
        <v>0</v>
      </c>
      <c r="K27" s="88">
        <v>0</v>
      </c>
      <c r="L27" s="90">
        <v>688757</v>
      </c>
      <c r="M27" s="87">
        <v>0</v>
      </c>
      <c r="N27" s="88">
        <v>0</v>
      </c>
      <c r="O27" s="91">
        <v>0</v>
      </c>
      <c r="P27" s="90">
        <v>114127</v>
      </c>
      <c r="Q27" s="92">
        <v>802884</v>
      </c>
      <c r="R27" s="93">
        <v>110800</v>
      </c>
      <c r="S27" s="90">
        <v>21500</v>
      </c>
      <c r="T27" s="90">
        <v>0</v>
      </c>
      <c r="U27" s="90">
        <v>229769</v>
      </c>
      <c r="V27" s="90">
        <v>440815</v>
      </c>
      <c r="W27" s="94">
        <v>802884</v>
      </c>
      <c r="X27" s="84">
        <f t="shared" si="0"/>
        <v>34.26401464991709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s="12" customFormat="1" ht="21.75" customHeight="1">
      <c r="A28" s="99" t="s">
        <v>58</v>
      </c>
      <c r="B28" s="85">
        <v>0</v>
      </c>
      <c r="C28" s="86">
        <v>12688</v>
      </c>
      <c r="D28" s="87">
        <v>0</v>
      </c>
      <c r="E28" s="88">
        <v>0</v>
      </c>
      <c r="F28" s="89">
        <v>0</v>
      </c>
      <c r="G28" s="88">
        <v>249915</v>
      </c>
      <c r="H28" s="89">
        <v>0</v>
      </c>
      <c r="I28" s="88">
        <v>0</v>
      </c>
      <c r="J28" s="89">
        <v>0</v>
      </c>
      <c r="K28" s="88">
        <v>0</v>
      </c>
      <c r="L28" s="90">
        <v>262603</v>
      </c>
      <c r="M28" s="87">
        <v>0</v>
      </c>
      <c r="N28" s="88">
        <v>0</v>
      </c>
      <c r="O28" s="91">
        <v>0</v>
      </c>
      <c r="P28" s="90">
        <v>263301</v>
      </c>
      <c r="Q28" s="92">
        <v>525904</v>
      </c>
      <c r="R28" s="93">
        <v>163800</v>
      </c>
      <c r="S28" s="90">
        <v>76976</v>
      </c>
      <c r="T28" s="90">
        <v>37549</v>
      </c>
      <c r="U28" s="90">
        <v>199426</v>
      </c>
      <c r="V28" s="90">
        <v>48153</v>
      </c>
      <c r="W28" s="94">
        <v>525904</v>
      </c>
      <c r="X28" s="84">
        <f t="shared" si="0"/>
        <v>80.55045056325456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s="12" customFormat="1" ht="21.75" customHeight="1">
      <c r="A29" s="99" t="s">
        <v>62</v>
      </c>
      <c r="B29" s="85">
        <v>0</v>
      </c>
      <c r="C29" s="86">
        <v>0</v>
      </c>
      <c r="D29" s="87">
        <v>0</v>
      </c>
      <c r="E29" s="88">
        <v>24496</v>
      </c>
      <c r="F29" s="89" t="s">
        <v>43</v>
      </c>
      <c r="G29" s="88">
        <v>523155</v>
      </c>
      <c r="H29" s="89">
        <v>0</v>
      </c>
      <c r="I29" s="88">
        <v>81123</v>
      </c>
      <c r="J29" s="89"/>
      <c r="K29" s="88">
        <v>699810</v>
      </c>
      <c r="L29" s="90">
        <v>1328584</v>
      </c>
      <c r="M29" s="87">
        <v>0</v>
      </c>
      <c r="N29" s="88">
        <v>0</v>
      </c>
      <c r="O29" s="91">
        <v>0</v>
      </c>
      <c r="P29" s="90">
        <v>65286</v>
      </c>
      <c r="Q29" s="92">
        <v>1393870</v>
      </c>
      <c r="R29" s="93">
        <v>0</v>
      </c>
      <c r="S29" s="90">
        <v>0</v>
      </c>
      <c r="T29" s="90">
        <v>0</v>
      </c>
      <c r="U29" s="90">
        <v>729020</v>
      </c>
      <c r="V29" s="90">
        <v>664850</v>
      </c>
      <c r="W29" s="94">
        <v>1393870</v>
      </c>
      <c r="X29" s="84">
        <f t="shared" si="0"/>
        <v>52.3018645928243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s="12" customFormat="1" ht="21.75" customHeight="1">
      <c r="A30" s="99" t="s">
        <v>63</v>
      </c>
      <c r="B30" s="85">
        <v>0</v>
      </c>
      <c r="C30" s="86">
        <v>242431</v>
      </c>
      <c r="D30" s="87">
        <v>0</v>
      </c>
      <c r="E30" s="88">
        <v>142389</v>
      </c>
      <c r="F30" s="89" t="s">
        <v>43</v>
      </c>
      <c r="G30" s="88">
        <v>641173</v>
      </c>
      <c r="H30" s="89">
        <v>0</v>
      </c>
      <c r="I30" s="88">
        <v>0</v>
      </c>
      <c r="J30" s="89" t="s">
        <v>43</v>
      </c>
      <c r="K30" s="88">
        <v>253918</v>
      </c>
      <c r="L30" s="90">
        <v>1279911</v>
      </c>
      <c r="M30" s="87">
        <v>0</v>
      </c>
      <c r="N30" s="88">
        <v>0</v>
      </c>
      <c r="O30" s="91">
        <v>0</v>
      </c>
      <c r="P30" s="90">
        <v>1526093</v>
      </c>
      <c r="Q30" s="92">
        <v>2806004</v>
      </c>
      <c r="R30" s="93">
        <v>644371</v>
      </c>
      <c r="S30" s="90">
        <v>457440</v>
      </c>
      <c r="T30" s="90">
        <v>692352</v>
      </c>
      <c r="U30" s="90">
        <v>434862</v>
      </c>
      <c r="V30" s="90">
        <v>576979</v>
      </c>
      <c r="W30" s="94">
        <v>2806004</v>
      </c>
      <c r="X30" s="84">
        <f>IF(ISERROR(U30/(U30+V30)*100),0,U30/(U30+V30)*100)</f>
        <v>42.97730572293473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s="12" customFormat="1" ht="21.75" customHeight="1" thickBot="1">
      <c r="A31" s="99" t="s">
        <v>65</v>
      </c>
      <c r="B31" s="85">
        <v>0</v>
      </c>
      <c r="C31" s="86">
        <v>0</v>
      </c>
      <c r="D31" s="87">
        <v>0</v>
      </c>
      <c r="E31" s="88">
        <v>0</v>
      </c>
      <c r="F31" s="89" t="s">
        <v>43</v>
      </c>
      <c r="G31" s="88">
        <v>81014</v>
      </c>
      <c r="H31" s="89">
        <v>0</v>
      </c>
      <c r="I31" s="88">
        <v>0</v>
      </c>
      <c r="J31" s="89">
        <v>0</v>
      </c>
      <c r="K31" s="88">
        <v>0</v>
      </c>
      <c r="L31" s="90">
        <v>81014</v>
      </c>
      <c r="M31" s="87">
        <v>0</v>
      </c>
      <c r="N31" s="88">
        <v>0</v>
      </c>
      <c r="O31" s="91" t="s">
        <v>43</v>
      </c>
      <c r="P31" s="90">
        <v>118478</v>
      </c>
      <c r="Q31" s="92">
        <v>199492</v>
      </c>
      <c r="R31" s="93">
        <v>27700</v>
      </c>
      <c r="S31" s="90">
        <v>24500</v>
      </c>
      <c r="T31" s="90">
        <v>1131</v>
      </c>
      <c r="U31" s="90">
        <v>40923</v>
      </c>
      <c r="V31" s="90">
        <v>105238</v>
      </c>
      <c r="W31" s="94">
        <v>199492</v>
      </c>
      <c r="X31" s="84">
        <f>IF(ISERROR(U31/(U31+V31)*100),0,U31/(U31+V31)*100)</f>
        <v>27.998576911761685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24" s="23" customFormat="1" ht="21.75" customHeight="1" thickBot="1" thickTop="1">
      <c r="A32" s="100" t="s">
        <v>27</v>
      </c>
      <c r="B32" s="32">
        <f>COUNTIF(B8:B31,"○")</f>
        <v>0</v>
      </c>
      <c r="C32" s="24">
        <f>SUM(C8:C31)</f>
        <v>8401299</v>
      </c>
      <c r="D32" s="32">
        <f>COUNTIF(D8:D31,"○")</f>
        <v>0</v>
      </c>
      <c r="E32" s="24">
        <f>SUM(E8:E31)</f>
        <v>3216134</v>
      </c>
      <c r="F32" s="32">
        <f>COUNTIF(F8:F31,"○")</f>
        <v>22</v>
      </c>
      <c r="G32" s="24">
        <f>SUM(G8:G31)</f>
        <v>18770295</v>
      </c>
      <c r="H32" s="32">
        <f>COUNTIF(H8:H31,"○")</f>
        <v>1</v>
      </c>
      <c r="I32" s="24">
        <f>SUM(I8:I31)</f>
        <v>3344515</v>
      </c>
      <c r="J32" s="32">
        <f>COUNTIF(J8:J31,"○")</f>
        <v>9</v>
      </c>
      <c r="K32" s="24">
        <f>SUM(K8:K31)</f>
        <v>6923753</v>
      </c>
      <c r="L32" s="25">
        <f>SUM(L8:L31)</f>
        <v>40655996</v>
      </c>
      <c r="M32" s="32">
        <f>COUNTIF(M8:M31,"○")</f>
        <v>0</v>
      </c>
      <c r="N32" s="33">
        <f aca="true" t="shared" si="1" ref="N32:W32">SUM(N8:N31)</f>
        <v>317520</v>
      </c>
      <c r="O32" s="32">
        <f>COUNTIF(O8:O31,"○")</f>
        <v>5</v>
      </c>
      <c r="P32" s="25">
        <f t="shared" si="1"/>
        <v>30123765</v>
      </c>
      <c r="Q32" s="26">
        <f t="shared" si="1"/>
        <v>71097281</v>
      </c>
      <c r="R32" s="27">
        <f t="shared" si="1"/>
        <v>15127160</v>
      </c>
      <c r="S32" s="27">
        <f t="shared" si="1"/>
        <v>5743134</v>
      </c>
      <c r="T32" s="27">
        <f t="shared" si="1"/>
        <v>3625119</v>
      </c>
      <c r="U32" s="27">
        <f t="shared" si="1"/>
        <v>17360436</v>
      </c>
      <c r="V32" s="27">
        <f t="shared" si="1"/>
        <v>29241432</v>
      </c>
      <c r="W32" s="27">
        <f t="shared" si="1"/>
        <v>71097281</v>
      </c>
      <c r="X32" s="22">
        <f>IF(ISERROR(U32/(U32+V32)*100),0,U32/(U32+V32)*100)</f>
        <v>37.25266120233635</v>
      </c>
    </row>
    <row r="33" spans="1:2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="18" customFormat="1" ht="14.25"/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</sheetData>
  <sheetProtection/>
  <mergeCells count="13">
    <mergeCell ref="S5:S6"/>
    <mergeCell ref="L6:L7"/>
    <mergeCell ref="O5:P6"/>
    <mergeCell ref="A1:X1"/>
    <mergeCell ref="B5:L5"/>
    <mergeCell ref="B6:C6"/>
    <mergeCell ref="D6:E6"/>
    <mergeCell ref="F6:G6"/>
    <mergeCell ref="H6:I6"/>
    <mergeCell ref="J6:K6"/>
    <mergeCell ref="M5:N6"/>
    <mergeCell ref="Q5:Q6"/>
    <mergeCell ref="R5:R6"/>
  </mergeCells>
  <printOptions horizontalCentered="1"/>
  <pageMargins left="0.35433070866141736" right="0.35433070866141736" top="0.77" bottom="0.35433070866141736" header="0.3937007874015748" footer="0.31496062992125984"/>
  <pageSetup blackAndWhite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8"/>
  <sheetViews>
    <sheetView showZeros="0" view="pageBreakPreview" zoomScale="60" zoomScaleNormal="75" zoomScalePageLayoutView="0" workbookViewId="0" topLeftCell="A1">
      <selection activeCell="I11" sqref="I11"/>
    </sheetView>
  </sheetViews>
  <sheetFormatPr defaultColWidth="9.00390625" defaultRowHeight="13.5"/>
  <cols>
    <col min="1" max="1" width="14.625" style="12" customWidth="1"/>
    <col min="2" max="2" width="5.125" style="11" customWidth="1"/>
    <col min="3" max="3" width="11.625" style="11" customWidth="1"/>
    <col min="4" max="4" width="5.125" style="11" customWidth="1"/>
    <col min="5" max="5" width="11.625" style="11" customWidth="1"/>
    <col min="6" max="6" width="5.125" style="11" customWidth="1"/>
    <col min="7" max="7" width="11.625" style="11" customWidth="1"/>
    <col min="8" max="8" width="5.125" style="11" customWidth="1"/>
    <col min="9" max="9" width="11.625" style="11" customWidth="1"/>
    <col min="10" max="10" width="5.125" style="11" customWidth="1"/>
    <col min="11" max="12" width="11.625" style="11" customWidth="1"/>
    <col min="13" max="13" width="5.125" style="11" customWidth="1"/>
    <col min="14" max="14" width="11.625" style="11" customWidth="1"/>
    <col min="15" max="15" width="5.125" style="11" customWidth="1"/>
    <col min="16" max="23" width="11.625" style="11" customWidth="1"/>
    <col min="24" max="24" width="8.75390625" style="18" customWidth="1"/>
    <col min="25" max="41" width="9.00390625" style="18" customWidth="1"/>
    <col min="42" max="16384" width="9.00390625" style="11" customWidth="1"/>
  </cols>
  <sheetData>
    <row r="1" spans="1:26" ht="21.75" customHeight="1">
      <c r="A1" s="224" t="s">
        <v>40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115"/>
      <c r="Z1" s="115"/>
    </row>
    <row r="2" spans="1:26" ht="21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4" s="18" customFormat="1" ht="21.7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72" t="s">
        <v>29</v>
      </c>
      <c r="X3" s="17"/>
    </row>
    <row r="4" spans="1:24" s="18" customFormat="1" ht="21.75" customHeight="1">
      <c r="A4" s="95"/>
      <c r="B4" s="129" t="s">
        <v>17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 t="s">
        <v>18</v>
      </c>
      <c r="S4" s="129"/>
      <c r="T4" s="129"/>
      <c r="U4" s="129"/>
      <c r="V4" s="129"/>
      <c r="W4" s="129"/>
      <c r="X4" s="131"/>
    </row>
    <row r="5" spans="1:24" s="18" customFormat="1" ht="21.75" customHeight="1">
      <c r="A5" s="96" t="s">
        <v>28</v>
      </c>
      <c r="B5" s="201" t="s">
        <v>19</v>
      </c>
      <c r="C5" s="202"/>
      <c r="D5" s="202"/>
      <c r="E5" s="202"/>
      <c r="F5" s="202"/>
      <c r="G5" s="202"/>
      <c r="H5" s="202"/>
      <c r="I5" s="202"/>
      <c r="J5" s="202"/>
      <c r="K5" s="202"/>
      <c r="L5" s="203"/>
      <c r="M5" s="208" t="s">
        <v>35</v>
      </c>
      <c r="N5" s="209"/>
      <c r="O5" s="220" t="s">
        <v>38</v>
      </c>
      <c r="P5" s="221"/>
      <c r="Q5" s="212" t="s">
        <v>37</v>
      </c>
      <c r="R5" s="214" t="s">
        <v>79</v>
      </c>
      <c r="S5" s="216" t="s">
        <v>80</v>
      </c>
      <c r="T5" s="133" t="s">
        <v>81</v>
      </c>
      <c r="U5" s="133" t="s">
        <v>20</v>
      </c>
      <c r="V5" s="133" t="s">
        <v>21</v>
      </c>
      <c r="W5" s="133" t="s">
        <v>22</v>
      </c>
      <c r="X5" s="134" t="s">
        <v>23</v>
      </c>
    </row>
    <row r="6" spans="1:24" s="18" customFormat="1" ht="21.75" customHeight="1">
      <c r="A6" s="96"/>
      <c r="B6" s="204" t="s">
        <v>78</v>
      </c>
      <c r="C6" s="205"/>
      <c r="D6" s="206" t="s">
        <v>24</v>
      </c>
      <c r="E6" s="203"/>
      <c r="F6" s="206" t="s">
        <v>25</v>
      </c>
      <c r="G6" s="203"/>
      <c r="H6" s="206" t="s">
        <v>26</v>
      </c>
      <c r="I6" s="203"/>
      <c r="J6" s="206" t="s">
        <v>32</v>
      </c>
      <c r="K6" s="207"/>
      <c r="L6" s="218" t="s">
        <v>36</v>
      </c>
      <c r="M6" s="210"/>
      <c r="N6" s="211"/>
      <c r="O6" s="222"/>
      <c r="P6" s="223"/>
      <c r="Q6" s="213"/>
      <c r="R6" s="215"/>
      <c r="S6" s="217"/>
      <c r="T6" s="135" t="s">
        <v>73</v>
      </c>
      <c r="U6" s="135" t="s">
        <v>82</v>
      </c>
      <c r="V6" s="135"/>
      <c r="W6" s="135"/>
      <c r="X6" s="136"/>
    </row>
    <row r="7" spans="1:24" s="18" customFormat="1" ht="21.75" customHeight="1" thickBot="1">
      <c r="A7" s="97"/>
      <c r="B7" s="138" t="s">
        <v>33</v>
      </c>
      <c r="C7" s="139" t="s">
        <v>31</v>
      </c>
      <c r="D7" s="140" t="s">
        <v>33</v>
      </c>
      <c r="E7" s="139" t="s">
        <v>34</v>
      </c>
      <c r="F7" s="140" t="s">
        <v>33</v>
      </c>
      <c r="G7" s="139" t="s">
        <v>31</v>
      </c>
      <c r="H7" s="140" t="s">
        <v>33</v>
      </c>
      <c r="I7" s="139" t="s">
        <v>31</v>
      </c>
      <c r="J7" s="141" t="s">
        <v>33</v>
      </c>
      <c r="K7" s="139" t="s">
        <v>31</v>
      </c>
      <c r="L7" s="219"/>
      <c r="M7" s="140" t="s">
        <v>33</v>
      </c>
      <c r="N7" s="142" t="s">
        <v>31</v>
      </c>
      <c r="O7" s="143" t="s">
        <v>33</v>
      </c>
      <c r="P7" s="144" t="s">
        <v>31</v>
      </c>
      <c r="Q7" s="145"/>
      <c r="R7" s="146"/>
      <c r="S7" s="147"/>
      <c r="T7" s="147"/>
      <c r="U7" s="147" t="s">
        <v>77</v>
      </c>
      <c r="V7" s="147" t="s">
        <v>83</v>
      </c>
      <c r="W7" s="147"/>
      <c r="X7" s="148" t="s">
        <v>84</v>
      </c>
    </row>
    <row r="8" spans="1:41" s="12" customFormat="1" ht="21.75" customHeight="1">
      <c r="A8" s="98" t="s">
        <v>53</v>
      </c>
      <c r="B8" s="75">
        <v>0</v>
      </c>
      <c r="C8" s="101">
        <v>966890</v>
      </c>
      <c r="D8" s="102">
        <v>0</v>
      </c>
      <c r="E8" s="77">
        <v>189885</v>
      </c>
      <c r="F8" s="78" t="s">
        <v>43</v>
      </c>
      <c r="G8" s="77">
        <v>663814</v>
      </c>
      <c r="H8" s="78">
        <v>0</v>
      </c>
      <c r="I8" s="77">
        <v>0</v>
      </c>
      <c r="J8" s="78" t="s">
        <v>43</v>
      </c>
      <c r="K8" s="77">
        <v>41177</v>
      </c>
      <c r="L8" s="79">
        <v>1861766</v>
      </c>
      <c r="M8" s="79">
        <v>0</v>
      </c>
      <c r="N8" s="79">
        <v>0</v>
      </c>
      <c r="O8" s="103" t="s">
        <v>43</v>
      </c>
      <c r="P8" s="79">
        <v>7064515</v>
      </c>
      <c r="Q8" s="81">
        <v>8926281</v>
      </c>
      <c r="R8" s="82">
        <v>589500</v>
      </c>
      <c r="S8" s="79">
        <v>238350</v>
      </c>
      <c r="T8" s="79">
        <v>0</v>
      </c>
      <c r="U8" s="79">
        <v>1899689</v>
      </c>
      <c r="V8" s="79">
        <v>6198742</v>
      </c>
      <c r="W8" s="83">
        <v>8926281</v>
      </c>
      <c r="X8" s="19">
        <f aca="true" t="shared" si="0" ref="X8:X20">IF(ISERROR(U8/(U8+V8)*100),0,U8/(U8+V8)*100)</f>
        <v>23.457494420832877</v>
      </c>
      <c r="Y8" s="20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s="12" customFormat="1" ht="21.75" customHeight="1">
      <c r="A9" s="99" t="s">
        <v>52</v>
      </c>
      <c r="B9" s="86">
        <v>0</v>
      </c>
      <c r="C9" s="104">
        <v>5000</v>
      </c>
      <c r="D9" s="105">
        <v>0</v>
      </c>
      <c r="E9" s="88">
        <v>71208</v>
      </c>
      <c r="F9" s="89" t="s">
        <v>43</v>
      </c>
      <c r="G9" s="88">
        <v>2768465</v>
      </c>
      <c r="H9" s="89">
        <v>0</v>
      </c>
      <c r="I9" s="88">
        <v>4380505</v>
      </c>
      <c r="J9" s="89">
        <v>0</v>
      </c>
      <c r="K9" s="88">
        <v>0</v>
      </c>
      <c r="L9" s="90">
        <v>7225178</v>
      </c>
      <c r="M9" s="90">
        <v>0</v>
      </c>
      <c r="N9" s="90">
        <v>45235</v>
      </c>
      <c r="O9" s="106">
        <v>0</v>
      </c>
      <c r="P9" s="90">
        <v>326877</v>
      </c>
      <c r="Q9" s="92">
        <v>7597290</v>
      </c>
      <c r="R9" s="93">
        <v>1849100</v>
      </c>
      <c r="S9" s="90">
        <v>1425500</v>
      </c>
      <c r="T9" s="90">
        <v>51590</v>
      </c>
      <c r="U9" s="90">
        <v>2278000</v>
      </c>
      <c r="V9" s="90">
        <v>1993100</v>
      </c>
      <c r="W9" s="94">
        <v>7597290</v>
      </c>
      <c r="X9" s="21">
        <f t="shared" si="0"/>
        <v>53.33520638711339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12" customFormat="1" ht="21.75" customHeight="1">
      <c r="A10" s="99" t="s">
        <v>59</v>
      </c>
      <c r="B10" s="86">
        <v>0</v>
      </c>
      <c r="C10" s="104">
        <v>545019</v>
      </c>
      <c r="D10" s="105">
        <v>0</v>
      </c>
      <c r="E10" s="88">
        <v>90298</v>
      </c>
      <c r="F10" s="89" t="s">
        <v>43</v>
      </c>
      <c r="G10" s="88">
        <v>772568</v>
      </c>
      <c r="H10" s="89">
        <v>0</v>
      </c>
      <c r="I10" s="88">
        <v>45000</v>
      </c>
      <c r="J10" s="89" t="s">
        <v>43</v>
      </c>
      <c r="K10" s="88">
        <v>140247</v>
      </c>
      <c r="L10" s="90">
        <v>1593132</v>
      </c>
      <c r="M10" s="90">
        <v>0</v>
      </c>
      <c r="N10" s="90">
        <v>0</v>
      </c>
      <c r="O10" s="106" t="s">
        <v>43</v>
      </c>
      <c r="P10" s="90">
        <v>2620225</v>
      </c>
      <c r="Q10" s="92">
        <v>4213357</v>
      </c>
      <c r="R10" s="93">
        <v>765200</v>
      </c>
      <c r="S10" s="90">
        <v>237984</v>
      </c>
      <c r="T10" s="90">
        <v>986917</v>
      </c>
      <c r="U10" s="90">
        <v>1541173</v>
      </c>
      <c r="V10" s="90">
        <v>682083</v>
      </c>
      <c r="W10" s="94">
        <v>4213357</v>
      </c>
      <c r="X10" s="21">
        <f t="shared" si="0"/>
        <v>69.32053708614752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s="12" customFormat="1" ht="21.75" customHeight="1">
      <c r="A11" s="99" t="s">
        <v>57</v>
      </c>
      <c r="B11" s="86">
        <v>0</v>
      </c>
      <c r="C11" s="104">
        <v>3321446</v>
      </c>
      <c r="D11" s="105">
        <v>0</v>
      </c>
      <c r="E11" s="88">
        <v>171781</v>
      </c>
      <c r="F11" s="89" t="s">
        <v>43</v>
      </c>
      <c r="G11" s="88">
        <v>222947</v>
      </c>
      <c r="H11" s="89">
        <v>0</v>
      </c>
      <c r="I11" s="88">
        <v>0</v>
      </c>
      <c r="J11" s="89" t="s">
        <v>43</v>
      </c>
      <c r="K11" s="88">
        <v>1001630</v>
      </c>
      <c r="L11" s="90">
        <v>4717804</v>
      </c>
      <c r="M11" s="90">
        <v>0</v>
      </c>
      <c r="N11" s="90">
        <v>0</v>
      </c>
      <c r="O11" s="106">
        <v>0</v>
      </c>
      <c r="P11" s="90">
        <v>2190473</v>
      </c>
      <c r="Q11" s="92">
        <v>6908277</v>
      </c>
      <c r="R11" s="93">
        <v>3493300</v>
      </c>
      <c r="S11" s="90">
        <v>508074</v>
      </c>
      <c r="T11" s="90">
        <v>211477</v>
      </c>
      <c r="U11" s="90">
        <v>1049597</v>
      </c>
      <c r="V11" s="90">
        <v>1645829</v>
      </c>
      <c r="W11" s="94">
        <v>6908277</v>
      </c>
      <c r="X11" s="21">
        <f t="shared" si="0"/>
        <v>38.93993008897295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s="12" customFormat="1" ht="21.75" customHeight="1">
      <c r="A12" s="99" t="s">
        <v>69</v>
      </c>
      <c r="B12" s="86">
        <v>0</v>
      </c>
      <c r="C12" s="104">
        <v>1193990</v>
      </c>
      <c r="D12" s="105">
        <v>0</v>
      </c>
      <c r="E12" s="88">
        <v>47550</v>
      </c>
      <c r="F12" s="89" t="s">
        <v>43</v>
      </c>
      <c r="G12" s="88">
        <v>747411</v>
      </c>
      <c r="H12" s="89">
        <v>0</v>
      </c>
      <c r="I12" s="88">
        <v>180324</v>
      </c>
      <c r="J12" s="89">
        <v>0</v>
      </c>
      <c r="K12" s="88">
        <v>0</v>
      </c>
      <c r="L12" s="90">
        <v>2169275</v>
      </c>
      <c r="M12" s="90">
        <v>0</v>
      </c>
      <c r="N12" s="90">
        <v>0</v>
      </c>
      <c r="O12" s="106">
        <v>0</v>
      </c>
      <c r="P12" s="90">
        <v>64677</v>
      </c>
      <c r="Q12" s="92">
        <v>2233952</v>
      </c>
      <c r="R12" s="93">
        <v>557400</v>
      </c>
      <c r="S12" s="90">
        <v>582000</v>
      </c>
      <c r="T12" s="90">
        <v>3483</v>
      </c>
      <c r="U12" s="90">
        <v>532808</v>
      </c>
      <c r="V12" s="90">
        <v>558261</v>
      </c>
      <c r="W12" s="94">
        <v>2233952</v>
      </c>
      <c r="X12" s="21">
        <f t="shared" si="0"/>
        <v>48.83357514510998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s="12" customFormat="1" ht="21.75" customHeight="1">
      <c r="A13" s="99" t="s">
        <v>54</v>
      </c>
      <c r="B13" s="86">
        <v>0</v>
      </c>
      <c r="C13" s="104">
        <v>0</v>
      </c>
      <c r="D13" s="105">
        <v>0</v>
      </c>
      <c r="E13" s="88">
        <v>60578</v>
      </c>
      <c r="F13" s="89" t="s">
        <v>43</v>
      </c>
      <c r="G13" s="88">
        <v>102085</v>
      </c>
      <c r="H13" s="89">
        <v>0</v>
      </c>
      <c r="I13" s="88">
        <v>0</v>
      </c>
      <c r="J13" s="89" t="s">
        <v>43</v>
      </c>
      <c r="K13" s="88">
        <v>181909</v>
      </c>
      <c r="L13" s="90">
        <v>344572</v>
      </c>
      <c r="M13" s="90">
        <v>0</v>
      </c>
      <c r="N13" s="90">
        <v>0</v>
      </c>
      <c r="O13" s="106" t="s">
        <v>43</v>
      </c>
      <c r="P13" s="90">
        <v>1238991</v>
      </c>
      <c r="Q13" s="92">
        <v>1583563</v>
      </c>
      <c r="R13" s="93">
        <v>101700</v>
      </c>
      <c r="S13" s="90">
        <v>6300</v>
      </c>
      <c r="T13" s="90">
        <v>0</v>
      </c>
      <c r="U13" s="90">
        <v>351900</v>
      </c>
      <c r="V13" s="90">
        <v>1123663</v>
      </c>
      <c r="W13" s="94">
        <v>1583563</v>
      </c>
      <c r="X13" s="21">
        <f t="shared" si="0"/>
        <v>23.8485242581984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s="12" customFormat="1" ht="21.75" customHeight="1">
      <c r="A14" s="99" t="s">
        <v>41</v>
      </c>
      <c r="B14" s="86">
        <v>0</v>
      </c>
      <c r="C14" s="104">
        <v>78326</v>
      </c>
      <c r="D14" s="105">
        <v>0</v>
      </c>
      <c r="E14" s="88">
        <v>6154</v>
      </c>
      <c r="F14" s="89" t="s">
        <v>43</v>
      </c>
      <c r="G14" s="88">
        <v>217255</v>
      </c>
      <c r="H14" s="89">
        <v>0</v>
      </c>
      <c r="I14" s="88">
        <v>804406</v>
      </c>
      <c r="J14" s="89">
        <v>0</v>
      </c>
      <c r="K14" s="88">
        <v>0</v>
      </c>
      <c r="L14" s="90">
        <v>1106141</v>
      </c>
      <c r="M14" s="90">
        <v>0</v>
      </c>
      <c r="N14" s="90">
        <v>0</v>
      </c>
      <c r="O14" s="106">
        <v>0</v>
      </c>
      <c r="P14" s="90">
        <v>1600282</v>
      </c>
      <c r="Q14" s="92">
        <v>2706423</v>
      </c>
      <c r="R14" s="93">
        <v>398400</v>
      </c>
      <c r="S14" s="90">
        <v>42144</v>
      </c>
      <c r="T14" s="90">
        <v>11642</v>
      </c>
      <c r="U14" s="90">
        <v>625490</v>
      </c>
      <c r="V14" s="90">
        <v>1628747</v>
      </c>
      <c r="W14" s="94">
        <v>2706423</v>
      </c>
      <c r="X14" s="21">
        <f t="shared" si="0"/>
        <v>27.74730429852762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s="12" customFormat="1" ht="21.75" customHeight="1">
      <c r="A15" s="99" t="s">
        <v>50</v>
      </c>
      <c r="B15" s="86"/>
      <c r="C15" s="104">
        <v>736435</v>
      </c>
      <c r="D15" s="105"/>
      <c r="E15" s="88">
        <v>64551</v>
      </c>
      <c r="F15" s="89" t="s">
        <v>43</v>
      </c>
      <c r="G15" s="88">
        <v>710920</v>
      </c>
      <c r="H15" s="89"/>
      <c r="I15" s="88">
        <v>547611</v>
      </c>
      <c r="J15" s="89">
        <v>0</v>
      </c>
      <c r="K15" s="88">
        <v>0</v>
      </c>
      <c r="L15" s="90">
        <v>2059517</v>
      </c>
      <c r="M15" s="90">
        <v>0</v>
      </c>
      <c r="N15" s="90">
        <v>0</v>
      </c>
      <c r="O15" s="106" t="s">
        <v>51</v>
      </c>
      <c r="P15" s="90">
        <v>567820</v>
      </c>
      <c r="Q15" s="92">
        <v>2627337</v>
      </c>
      <c r="R15" s="93">
        <v>776000</v>
      </c>
      <c r="S15" s="90">
        <v>349200</v>
      </c>
      <c r="T15" s="90">
        <v>21352</v>
      </c>
      <c r="U15" s="90">
        <v>245215</v>
      </c>
      <c r="V15" s="90">
        <v>1235570</v>
      </c>
      <c r="W15" s="94">
        <v>2627337</v>
      </c>
      <c r="X15" s="21">
        <f t="shared" si="0"/>
        <v>16.559797674881903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s="12" customFormat="1" ht="21.75" customHeight="1">
      <c r="A16" s="99" t="s">
        <v>61</v>
      </c>
      <c r="B16" s="86">
        <v>0</v>
      </c>
      <c r="C16" s="104">
        <v>0</v>
      </c>
      <c r="D16" s="105">
        <v>0</v>
      </c>
      <c r="E16" s="88">
        <v>0</v>
      </c>
      <c r="F16" s="89" t="s">
        <v>43</v>
      </c>
      <c r="G16" s="88">
        <v>673244</v>
      </c>
      <c r="H16" s="89">
        <v>0</v>
      </c>
      <c r="I16" s="88">
        <v>0</v>
      </c>
      <c r="J16" s="89">
        <v>0</v>
      </c>
      <c r="K16" s="88">
        <v>0</v>
      </c>
      <c r="L16" s="90">
        <v>673244</v>
      </c>
      <c r="M16" s="90">
        <v>0</v>
      </c>
      <c r="N16" s="90">
        <v>0</v>
      </c>
      <c r="O16" s="106">
        <v>0</v>
      </c>
      <c r="P16" s="90">
        <v>553527</v>
      </c>
      <c r="Q16" s="92">
        <v>1226771</v>
      </c>
      <c r="R16" s="93">
        <v>267700</v>
      </c>
      <c r="S16" s="90">
        <v>184550</v>
      </c>
      <c r="T16" s="90">
        <v>185350</v>
      </c>
      <c r="U16" s="90">
        <v>171940</v>
      </c>
      <c r="V16" s="90">
        <v>417231</v>
      </c>
      <c r="W16" s="94">
        <v>1226771</v>
      </c>
      <c r="X16" s="21">
        <f t="shared" si="0"/>
        <v>29.183378000614425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s="12" customFormat="1" ht="21.75" customHeight="1">
      <c r="A17" s="99" t="s">
        <v>44</v>
      </c>
      <c r="B17" s="86">
        <v>0</v>
      </c>
      <c r="C17" s="104">
        <v>0</v>
      </c>
      <c r="D17" s="105">
        <v>0</v>
      </c>
      <c r="E17" s="88">
        <v>0</v>
      </c>
      <c r="F17" s="89">
        <v>0</v>
      </c>
      <c r="G17" s="88">
        <v>728262</v>
      </c>
      <c r="H17" s="89">
        <v>0</v>
      </c>
      <c r="I17" s="88">
        <v>0</v>
      </c>
      <c r="J17" s="89">
        <v>0</v>
      </c>
      <c r="K17" s="88">
        <v>0</v>
      </c>
      <c r="L17" s="90">
        <v>728262</v>
      </c>
      <c r="M17" s="90">
        <v>0</v>
      </c>
      <c r="N17" s="90">
        <v>0</v>
      </c>
      <c r="O17" s="106">
        <v>0</v>
      </c>
      <c r="P17" s="90">
        <v>132996</v>
      </c>
      <c r="Q17" s="92">
        <v>861258</v>
      </c>
      <c r="R17" s="93">
        <v>0</v>
      </c>
      <c r="S17" s="90">
        <v>0</v>
      </c>
      <c r="T17" s="90">
        <v>0</v>
      </c>
      <c r="U17" s="90">
        <v>357299</v>
      </c>
      <c r="V17" s="90">
        <v>503959</v>
      </c>
      <c r="W17" s="94">
        <v>861258</v>
      </c>
      <c r="X17" s="21">
        <f t="shared" si="0"/>
        <v>41.48571043752279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s="12" customFormat="1" ht="21.75" customHeight="1">
      <c r="A18" s="99" t="s">
        <v>45</v>
      </c>
      <c r="B18" s="86">
        <v>0</v>
      </c>
      <c r="C18" s="104">
        <v>0</v>
      </c>
      <c r="D18" s="105">
        <v>0</v>
      </c>
      <c r="E18" s="88">
        <v>0</v>
      </c>
      <c r="F18" s="89" t="s">
        <v>43</v>
      </c>
      <c r="G18" s="88">
        <v>228000</v>
      </c>
      <c r="H18" s="89">
        <v>0</v>
      </c>
      <c r="I18" s="88">
        <v>0</v>
      </c>
      <c r="J18" s="89">
        <v>0</v>
      </c>
      <c r="K18" s="88">
        <v>0</v>
      </c>
      <c r="L18" s="90">
        <v>228000</v>
      </c>
      <c r="M18" s="90">
        <v>0</v>
      </c>
      <c r="N18" s="90">
        <v>0</v>
      </c>
      <c r="O18" s="106">
        <v>0</v>
      </c>
      <c r="P18" s="90">
        <v>230256</v>
      </c>
      <c r="Q18" s="92">
        <v>458256</v>
      </c>
      <c r="R18" s="93">
        <v>118600</v>
      </c>
      <c r="S18" s="90">
        <v>105000</v>
      </c>
      <c r="T18" s="90">
        <v>4400</v>
      </c>
      <c r="U18" s="90">
        <v>192337</v>
      </c>
      <c r="V18" s="90">
        <v>37919</v>
      </c>
      <c r="W18" s="94">
        <v>458256</v>
      </c>
      <c r="X18" s="21">
        <f t="shared" si="0"/>
        <v>83.531808074491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12" customFormat="1" ht="21.75" customHeight="1">
      <c r="A19" s="99" t="s">
        <v>64</v>
      </c>
      <c r="B19" s="86">
        <v>0</v>
      </c>
      <c r="C19" s="104">
        <v>287393</v>
      </c>
      <c r="D19" s="105">
        <v>0</v>
      </c>
      <c r="E19" s="88">
        <v>427000</v>
      </c>
      <c r="F19" s="89" t="s">
        <v>43</v>
      </c>
      <c r="G19" s="88">
        <v>1865000</v>
      </c>
      <c r="H19" s="89">
        <v>0</v>
      </c>
      <c r="I19" s="88">
        <v>0</v>
      </c>
      <c r="J19" s="89" t="s">
        <v>43</v>
      </c>
      <c r="K19" s="88">
        <v>631005</v>
      </c>
      <c r="L19" s="90">
        <v>3210398</v>
      </c>
      <c r="M19" s="90">
        <v>0</v>
      </c>
      <c r="N19" s="90">
        <v>0</v>
      </c>
      <c r="O19" s="106">
        <v>0</v>
      </c>
      <c r="P19" s="90">
        <v>1222302</v>
      </c>
      <c r="Q19" s="92">
        <v>4432700</v>
      </c>
      <c r="R19" s="93">
        <v>375800</v>
      </c>
      <c r="S19" s="90">
        <v>397266</v>
      </c>
      <c r="T19" s="90">
        <v>284670</v>
      </c>
      <c r="U19" s="90">
        <v>973346</v>
      </c>
      <c r="V19" s="90">
        <v>2401618</v>
      </c>
      <c r="W19" s="94">
        <v>4432700</v>
      </c>
      <c r="X19" s="21">
        <f t="shared" si="0"/>
        <v>28.84018911016532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12" customFormat="1" ht="21.75" customHeight="1">
      <c r="A20" s="99" t="s">
        <v>60</v>
      </c>
      <c r="B20" s="86">
        <v>0</v>
      </c>
      <c r="C20" s="104">
        <v>93</v>
      </c>
      <c r="D20" s="105">
        <v>0</v>
      </c>
      <c r="E20" s="88">
        <v>168020</v>
      </c>
      <c r="F20" s="89" t="s">
        <v>43</v>
      </c>
      <c r="G20" s="88">
        <v>678478</v>
      </c>
      <c r="H20" s="89">
        <v>0</v>
      </c>
      <c r="I20" s="88">
        <v>33369</v>
      </c>
      <c r="J20" s="89">
        <v>0</v>
      </c>
      <c r="K20" s="88">
        <v>31342</v>
      </c>
      <c r="L20" s="90">
        <v>911302</v>
      </c>
      <c r="M20" s="90">
        <v>0</v>
      </c>
      <c r="N20" s="90">
        <v>0</v>
      </c>
      <c r="O20" s="106">
        <v>0</v>
      </c>
      <c r="P20" s="90">
        <v>846381</v>
      </c>
      <c r="Q20" s="92">
        <v>1757683</v>
      </c>
      <c r="R20" s="93">
        <v>95400</v>
      </c>
      <c r="S20" s="90">
        <v>53093</v>
      </c>
      <c r="T20" s="90">
        <v>292</v>
      </c>
      <c r="U20" s="90">
        <v>810185</v>
      </c>
      <c r="V20" s="90">
        <v>798713</v>
      </c>
      <c r="W20" s="94">
        <v>1757683</v>
      </c>
      <c r="X20" s="21">
        <f t="shared" si="0"/>
        <v>50.35651731806491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12" customFormat="1" ht="21.75" customHeight="1">
      <c r="A21" s="99" t="s">
        <v>68</v>
      </c>
      <c r="B21" s="86">
        <v>0</v>
      </c>
      <c r="C21" s="104">
        <v>21000</v>
      </c>
      <c r="D21" s="105">
        <v>0</v>
      </c>
      <c r="E21" s="88">
        <v>159500</v>
      </c>
      <c r="F21" s="89" t="s">
        <v>43</v>
      </c>
      <c r="G21" s="88">
        <v>2473991</v>
      </c>
      <c r="H21" s="89">
        <v>0</v>
      </c>
      <c r="I21" s="88">
        <v>17731</v>
      </c>
      <c r="J21" s="89">
        <v>0</v>
      </c>
      <c r="K21" s="88">
        <v>707050</v>
      </c>
      <c r="L21" s="90">
        <v>3379272</v>
      </c>
      <c r="M21" s="90">
        <v>0</v>
      </c>
      <c r="N21" s="90">
        <v>0</v>
      </c>
      <c r="O21" s="106">
        <v>0</v>
      </c>
      <c r="P21" s="90">
        <v>1695472</v>
      </c>
      <c r="Q21" s="92">
        <v>5074744</v>
      </c>
      <c r="R21" s="93">
        <v>642362</v>
      </c>
      <c r="S21" s="90">
        <v>57000</v>
      </c>
      <c r="T21" s="90">
        <v>0</v>
      </c>
      <c r="U21" s="90">
        <v>1395994</v>
      </c>
      <c r="V21" s="90">
        <v>2979388</v>
      </c>
      <c r="W21" s="94">
        <v>5074744</v>
      </c>
      <c r="X21" s="21">
        <f aca="true" t="shared" si="1" ref="X21:X31">IF(ISERROR(U21/(U21+V21)*100),0,U21/(U21+V21)*100)</f>
        <v>31.905648466808156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s="12" customFormat="1" ht="21.75" customHeight="1">
      <c r="A22" s="99" t="s">
        <v>66</v>
      </c>
      <c r="B22" s="86">
        <v>0</v>
      </c>
      <c r="C22" s="104">
        <v>120000</v>
      </c>
      <c r="D22" s="105">
        <v>0</v>
      </c>
      <c r="E22" s="88">
        <v>110000</v>
      </c>
      <c r="F22" s="89" t="s">
        <v>43</v>
      </c>
      <c r="G22" s="88">
        <v>1712280</v>
      </c>
      <c r="H22" s="89">
        <v>0</v>
      </c>
      <c r="I22" s="88">
        <v>0</v>
      </c>
      <c r="J22" s="89" t="s">
        <v>43</v>
      </c>
      <c r="K22" s="88">
        <v>1883826</v>
      </c>
      <c r="L22" s="90">
        <v>3826106</v>
      </c>
      <c r="M22" s="90">
        <v>0</v>
      </c>
      <c r="N22" s="90">
        <v>0</v>
      </c>
      <c r="O22" s="106">
        <v>0</v>
      </c>
      <c r="P22" s="90">
        <v>3481679</v>
      </c>
      <c r="Q22" s="92">
        <v>7307785</v>
      </c>
      <c r="R22" s="93">
        <v>1870700</v>
      </c>
      <c r="S22" s="90">
        <v>493850</v>
      </c>
      <c r="T22" s="90">
        <v>678602</v>
      </c>
      <c r="U22" s="90">
        <v>1646500</v>
      </c>
      <c r="V22" s="90">
        <v>2618133</v>
      </c>
      <c r="W22" s="94">
        <v>7307785</v>
      </c>
      <c r="X22" s="21">
        <f t="shared" si="1"/>
        <v>38.60824600850765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s="12" customFormat="1" ht="21.75" customHeight="1">
      <c r="A23" s="99" t="s">
        <v>46</v>
      </c>
      <c r="B23" s="86">
        <v>0</v>
      </c>
      <c r="C23" s="104">
        <v>0</v>
      </c>
      <c r="D23" s="105">
        <v>0</v>
      </c>
      <c r="E23" s="88">
        <v>89625</v>
      </c>
      <c r="F23" s="89" t="s">
        <v>43</v>
      </c>
      <c r="G23" s="88">
        <v>166638</v>
      </c>
      <c r="H23" s="89">
        <v>0</v>
      </c>
      <c r="I23" s="88">
        <v>0</v>
      </c>
      <c r="J23" s="89">
        <v>0</v>
      </c>
      <c r="K23" s="88">
        <v>0</v>
      </c>
      <c r="L23" s="90">
        <v>256263</v>
      </c>
      <c r="M23" s="90">
        <v>0</v>
      </c>
      <c r="N23" s="90">
        <v>0</v>
      </c>
      <c r="O23" s="106">
        <v>0</v>
      </c>
      <c r="P23" s="90">
        <v>664867</v>
      </c>
      <c r="Q23" s="92">
        <v>921130</v>
      </c>
      <c r="R23" s="93">
        <v>434300</v>
      </c>
      <c r="S23" s="90">
        <v>76100</v>
      </c>
      <c r="T23" s="90">
        <v>11267</v>
      </c>
      <c r="U23" s="90">
        <v>183989</v>
      </c>
      <c r="V23" s="90">
        <v>215474</v>
      </c>
      <c r="W23" s="94">
        <v>921130</v>
      </c>
      <c r="X23" s="21">
        <f t="shared" si="1"/>
        <v>46.059084320700535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s="12" customFormat="1" ht="21.75" customHeight="1">
      <c r="A24" s="99" t="s">
        <v>56</v>
      </c>
      <c r="B24" s="86">
        <v>0</v>
      </c>
      <c r="C24" s="104">
        <v>289827</v>
      </c>
      <c r="D24" s="105">
        <v>0</v>
      </c>
      <c r="E24" s="88">
        <v>307268</v>
      </c>
      <c r="F24" s="89" t="s">
        <v>43</v>
      </c>
      <c r="G24" s="88">
        <v>62700</v>
      </c>
      <c r="H24" s="89">
        <v>0</v>
      </c>
      <c r="I24" s="88">
        <v>0</v>
      </c>
      <c r="J24" s="89">
        <v>0</v>
      </c>
      <c r="K24" s="88">
        <v>183441</v>
      </c>
      <c r="L24" s="90">
        <v>843236</v>
      </c>
      <c r="M24" s="90">
        <v>0</v>
      </c>
      <c r="N24" s="90">
        <v>0</v>
      </c>
      <c r="O24" s="106">
        <v>0</v>
      </c>
      <c r="P24" s="90">
        <v>969865</v>
      </c>
      <c r="Q24" s="92">
        <v>1813101</v>
      </c>
      <c r="R24" s="93">
        <v>0</v>
      </c>
      <c r="S24" s="90">
        <v>224307</v>
      </c>
      <c r="T24" s="90">
        <v>248597</v>
      </c>
      <c r="U24" s="90">
        <v>713975</v>
      </c>
      <c r="V24" s="90">
        <v>626222</v>
      </c>
      <c r="W24" s="94">
        <v>1813101</v>
      </c>
      <c r="X24" s="21">
        <f t="shared" si="1"/>
        <v>53.273884361776666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s="12" customFormat="1" ht="21.75" customHeight="1">
      <c r="A25" s="99" t="s">
        <v>55</v>
      </c>
      <c r="B25" s="86">
        <v>0</v>
      </c>
      <c r="C25" s="104">
        <v>0</v>
      </c>
      <c r="D25" s="105">
        <v>0</v>
      </c>
      <c r="E25" s="88">
        <v>0</v>
      </c>
      <c r="F25" s="89" t="s">
        <v>43</v>
      </c>
      <c r="G25" s="88">
        <v>715116</v>
      </c>
      <c r="H25" s="89">
        <v>0</v>
      </c>
      <c r="I25" s="88">
        <v>0</v>
      </c>
      <c r="J25" s="89" t="s">
        <v>43</v>
      </c>
      <c r="K25" s="88">
        <v>150900</v>
      </c>
      <c r="L25" s="90">
        <v>866016</v>
      </c>
      <c r="M25" s="90">
        <v>0</v>
      </c>
      <c r="N25" s="90">
        <v>0</v>
      </c>
      <c r="O25" s="106">
        <v>0</v>
      </c>
      <c r="P25" s="90">
        <v>944732</v>
      </c>
      <c r="Q25" s="92">
        <v>1810748</v>
      </c>
      <c r="R25" s="93">
        <v>568200</v>
      </c>
      <c r="S25" s="90">
        <v>181050</v>
      </c>
      <c r="T25" s="90">
        <v>0</v>
      </c>
      <c r="U25" s="90">
        <v>335878</v>
      </c>
      <c r="V25" s="90">
        <v>725620</v>
      </c>
      <c r="W25" s="94">
        <v>1810748</v>
      </c>
      <c r="X25" s="21">
        <f t="shared" si="1"/>
        <v>31.641887219759248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s="12" customFormat="1" ht="21.75" customHeight="1">
      <c r="A26" s="99" t="s">
        <v>48</v>
      </c>
      <c r="B26" s="86">
        <v>0</v>
      </c>
      <c r="C26" s="104">
        <v>78115</v>
      </c>
      <c r="D26" s="105">
        <v>0</v>
      </c>
      <c r="E26" s="88">
        <v>0</v>
      </c>
      <c r="F26" s="89" t="s">
        <v>43</v>
      </c>
      <c r="G26" s="88">
        <v>1052549</v>
      </c>
      <c r="H26" s="89" t="s">
        <v>43</v>
      </c>
      <c r="I26" s="88">
        <v>57863</v>
      </c>
      <c r="J26" s="89" t="s">
        <v>43</v>
      </c>
      <c r="K26" s="88">
        <v>209796</v>
      </c>
      <c r="L26" s="90">
        <v>1398323</v>
      </c>
      <c r="M26" s="90">
        <v>0</v>
      </c>
      <c r="N26" s="90">
        <v>0</v>
      </c>
      <c r="O26" s="106">
        <v>0</v>
      </c>
      <c r="P26" s="90">
        <v>253642</v>
      </c>
      <c r="Q26" s="92">
        <v>1651965</v>
      </c>
      <c r="R26" s="93">
        <v>34300</v>
      </c>
      <c r="S26" s="90">
        <v>24120</v>
      </c>
      <c r="T26" s="90">
        <v>0</v>
      </c>
      <c r="U26" s="90">
        <v>462220</v>
      </c>
      <c r="V26" s="90">
        <v>1131325</v>
      </c>
      <c r="W26" s="94">
        <v>1651965</v>
      </c>
      <c r="X26" s="21">
        <f t="shared" si="1"/>
        <v>29.005770153964903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s="12" customFormat="1" ht="21.75" customHeight="1">
      <c r="A27" s="99" t="s">
        <v>49</v>
      </c>
      <c r="B27" s="86">
        <v>0</v>
      </c>
      <c r="C27" s="104">
        <v>15014</v>
      </c>
      <c r="D27" s="105">
        <v>0</v>
      </c>
      <c r="E27" s="88">
        <v>149660</v>
      </c>
      <c r="F27" s="89" t="s">
        <v>43</v>
      </c>
      <c r="G27" s="88">
        <v>518553</v>
      </c>
      <c r="H27" s="89">
        <v>0</v>
      </c>
      <c r="I27" s="88">
        <v>0</v>
      </c>
      <c r="J27" s="89">
        <v>0</v>
      </c>
      <c r="K27" s="88">
        <v>0</v>
      </c>
      <c r="L27" s="90">
        <v>683227</v>
      </c>
      <c r="M27" s="90">
        <v>0</v>
      </c>
      <c r="N27" s="90">
        <v>0</v>
      </c>
      <c r="O27" s="106">
        <v>0</v>
      </c>
      <c r="P27" s="90">
        <v>127278</v>
      </c>
      <c r="Q27" s="92">
        <v>810505</v>
      </c>
      <c r="R27" s="93">
        <v>77800</v>
      </c>
      <c r="S27" s="90">
        <v>55547</v>
      </c>
      <c r="T27" s="90">
        <v>0</v>
      </c>
      <c r="U27" s="90">
        <v>260275</v>
      </c>
      <c r="V27" s="90">
        <v>416883</v>
      </c>
      <c r="W27" s="94">
        <v>810505</v>
      </c>
      <c r="X27" s="21">
        <f t="shared" si="1"/>
        <v>38.43637673925435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s="12" customFormat="1" ht="21.75" customHeight="1">
      <c r="A28" s="99" t="s">
        <v>58</v>
      </c>
      <c r="B28" s="86">
        <v>0</v>
      </c>
      <c r="C28" s="104">
        <v>135952</v>
      </c>
      <c r="D28" s="105">
        <v>0</v>
      </c>
      <c r="E28" s="88">
        <v>0</v>
      </c>
      <c r="F28" s="89" t="s">
        <v>43</v>
      </c>
      <c r="G28" s="88">
        <v>218000</v>
      </c>
      <c r="H28" s="89">
        <v>0</v>
      </c>
      <c r="I28" s="88">
        <v>0</v>
      </c>
      <c r="J28" s="89">
        <v>0</v>
      </c>
      <c r="K28" s="88">
        <v>0</v>
      </c>
      <c r="L28" s="90">
        <v>353952</v>
      </c>
      <c r="M28" s="90">
        <v>0</v>
      </c>
      <c r="N28" s="90">
        <v>0</v>
      </c>
      <c r="O28" s="106">
        <v>0</v>
      </c>
      <c r="P28" s="90">
        <v>268415</v>
      </c>
      <c r="Q28" s="92">
        <v>622367</v>
      </c>
      <c r="R28" s="93">
        <v>214100</v>
      </c>
      <c r="S28" s="90">
        <v>65500</v>
      </c>
      <c r="T28" s="90">
        <v>15385</v>
      </c>
      <c r="U28" s="90">
        <v>187600</v>
      </c>
      <c r="V28" s="90">
        <v>139782</v>
      </c>
      <c r="W28" s="94">
        <v>622367</v>
      </c>
      <c r="X28" s="21">
        <f t="shared" si="1"/>
        <v>57.30308935738678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s="12" customFormat="1" ht="21.75" customHeight="1">
      <c r="A29" s="99" t="s">
        <v>62</v>
      </c>
      <c r="B29" s="86">
        <v>0</v>
      </c>
      <c r="C29" s="104">
        <v>0</v>
      </c>
      <c r="D29" s="105">
        <v>0</v>
      </c>
      <c r="E29" s="88">
        <v>90000</v>
      </c>
      <c r="F29" s="89" t="s">
        <v>43</v>
      </c>
      <c r="G29" s="88">
        <v>519492</v>
      </c>
      <c r="H29" s="89">
        <v>0</v>
      </c>
      <c r="I29" s="88">
        <v>58200</v>
      </c>
      <c r="J29" s="89"/>
      <c r="K29" s="88">
        <v>727371</v>
      </c>
      <c r="L29" s="90">
        <v>1395063</v>
      </c>
      <c r="M29" s="90">
        <v>0</v>
      </c>
      <c r="N29" s="90">
        <v>0</v>
      </c>
      <c r="O29" s="106">
        <v>0</v>
      </c>
      <c r="P29" s="90">
        <v>54272</v>
      </c>
      <c r="Q29" s="92">
        <v>1449335</v>
      </c>
      <c r="R29" s="93">
        <v>0</v>
      </c>
      <c r="S29" s="90">
        <v>0</v>
      </c>
      <c r="T29" s="90">
        <v>0</v>
      </c>
      <c r="U29" s="90">
        <v>730700</v>
      </c>
      <c r="V29" s="90">
        <v>718635</v>
      </c>
      <c r="W29" s="94">
        <v>1449335</v>
      </c>
      <c r="X29" s="21">
        <f t="shared" si="1"/>
        <v>50.416225372325925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s="12" customFormat="1" ht="21.75" customHeight="1">
      <c r="A30" s="99" t="s">
        <v>63</v>
      </c>
      <c r="B30" s="86">
        <v>0</v>
      </c>
      <c r="C30" s="104">
        <v>403349</v>
      </c>
      <c r="D30" s="105">
        <v>0</v>
      </c>
      <c r="E30" s="88">
        <v>46928</v>
      </c>
      <c r="F30" s="89" t="s">
        <v>43</v>
      </c>
      <c r="G30" s="88">
        <v>347751</v>
      </c>
      <c r="H30" s="89">
        <v>0</v>
      </c>
      <c r="I30" s="88">
        <v>0</v>
      </c>
      <c r="J30" s="89" t="s">
        <v>43</v>
      </c>
      <c r="K30" s="88">
        <v>163119</v>
      </c>
      <c r="L30" s="90">
        <v>961147</v>
      </c>
      <c r="M30" s="90">
        <v>0</v>
      </c>
      <c r="N30" s="90">
        <v>0</v>
      </c>
      <c r="O30" s="106">
        <v>0</v>
      </c>
      <c r="P30" s="90">
        <v>1237515</v>
      </c>
      <c r="Q30" s="92">
        <v>2198662</v>
      </c>
      <c r="R30" s="93">
        <v>236155</v>
      </c>
      <c r="S30" s="90">
        <v>421140</v>
      </c>
      <c r="T30" s="90">
        <v>456869</v>
      </c>
      <c r="U30" s="90">
        <v>417000</v>
      </c>
      <c r="V30" s="90">
        <v>667498</v>
      </c>
      <c r="W30" s="94">
        <v>2198662</v>
      </c>
      <c r="X30" s="21">
        <f t="shared" si="1"/>
        <v>38.45096994185328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1" s="12" customFormat="1" ht="21.75" customHeight="1" thickBot="1">
      <c r="A31" s="99" t="s">
        <v>65</v>
      </c>
      <c r="B31" s="86">
        <v>0</v>
      </c>
      <c r="C31" s="104">
        <v>0</v>
      </c>
      <c r="D31" s="105">
        <v>0</v>
      </c>
      <c r="E31" s="88">
        <v>0</v>
      </c>
      <c r="F31" s="89" t="s">
        <v>43</v>
      </c>
      <c r="G31" s="88">
        <v>84269</v>
      </c>
      <c r="H31" s="107">
        <v>0</v>
      </c>
      <c r="I31" s="88">
        <v>0</v>
      </c>
      <c r="J31" s="89">
        <v>0</v>
      </c>
      <c r="K31" s="88">
        <v>0</v>
      </c>
      <c r="L31" s="90">
        <v>84269</v>
      </c>
      <c r="M31" s="90">
        <v>0</v>
      </c>
      <c r="N31" s="90">
        <v>0</v>
      </c>
      <c r="O31" s="106" t="s">
        <v>43</v>
      </c>
      <c r="P31" s="90">
        <v>112742</v>
      </c>
      <c r="Q31" s="92">
        <v>197011</v>
      </c>
      <c r="R31" s="93">
        <v>26200</v>
      </c>
      <c r="S31" s="90">
        <v>21800</v>
      </c>
      <c r="T31" s="90">
        <v>786</v>
      </c>
      <c r="U31" s="90">
        <v>39791</v>
      </c>
      <c r="V31" s="90">
        <v>108434</v>
      </c>
      <c r="W31" s="94">
        <v>197011</v>
      </c>
      <c r="X31" s="21">
        <f t="shared" si="1"/>
        <v>26.844999156687464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24" s="23" customFormat="1" ht="21.75" customHeight="1" thickBot="1" thickTop="1">
      <c r="A32" s="100" t="s">
        <v>27</v>
      </c>
      <c r="B32" s="108">
        <f>COUNTIF(B8:B31,"○")</f>
        <v>0</v>
      </c>
      <c r="C32" s="109">
        <f>SUM(C8:C31)</f>
        <v>8197849</v>
      </c>
      <c r="D32" s="108">
        <f>COUNTIF(D8:D31,"○")</f>
        <v>0</v>
      </c>
      <c r="E32" s="109">
        <f>SUM(E8:E31)</f>
        <v>2250006</v>
      </c>
      <c r="F32" s="108">
        <f>COUNTIF(F8:F31,"○")</f>
        <v>23</v>
      </c>
      <c r="G32" s="109">
        <f>SUM(G8:G31)</f>
        <v>18249788</v>
      </c>
      <c r="H32" s="108">
        <f>COUNTIF(H8:H31,"○")</f>
        <v>1</v>
      </c>
      <c r="I32" s="109">
        <f>SUM(I8:I31)</f>
        <v>6125009</v>
      </c>
      <c r="J32" s="108">
        <f>COUNTIF(J8:J31,"○")</f>
        <v>9</v>
      </c>
      <c r="K32" s="109">
        <f>SUM(K8:K31)</f>
        <v>6052813</v>
      </c>
      <c r="L32" s="108">
        <f>SUM(L8:L31)</f>
        <v>40875465</v>
      </c>
      <c r="M32" s="110">
        <f>COUNTIF(M8:M31,"○")</f>
        <v>0</v>
      </c>
      <c r="N32" s="109">
        <f aca="true" t="shared" si="2" ref="N32:W32">SUM(N8:N31)</f>
        <v>45235</v>
      </c>
      <c r="O32" s="110">
        <f>COUNTIF(O8:O31,"○")</f>
        <v>5</v>
      </c>
      <c r="P32" s="111">
        <f t="shared" si="2"/>
        <v>28469801</v>
      </c>
      <c r="Q32" s="112">
        <f t="shared" si="2"/>
        <v>69390501</v>
      </c>
      <c r="R32" s="113">
        <f t="shared" si="2"/>
        <v>13492217</v>
      </c>
      <c r="S32" s="111">
        <f t="shared" si="2"/>
        <v>5749875</v>
      </c>
      <c r="T32" s="111">
        <f t="shared" si="2"/>
        <v>3172679</v>
      </c>
      <c r="U32" s="111">
        <f t="shared" si="2"/>
        <v>17402901</v>
      </c>
      <c r="V32" s="111">
        <f t="shared" si="2"/>
        <v>29572829</v>
      </c>
      <c r="W32" s="114">
        <f t="shared" si="2"/>
        <v>69390501</v>
      </c>
      <c r="X32" s="22">
        <f>IF(ISERROR(U32/(U32+V32)*100),0,U32/(U32+V32)*100)</f>
        <v>37.04657915906788</v>
      </c>
    </row>
    <row r="33" spans="1:2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="18" customFormat="1" ht="14.25"/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</sheetData>
  <sheetProtection/>
  <mergeCells count="13">
    <mergeCell ref="S5:S6"/>
    <mergeCell ref="B6:C6"/>
    <mergeCell ref="D6:E6"/>
    <mergeCell ref="F6:G6"/>
    <mergeCell ref="O5:P6"/>
    <mergeCell ref="H6:I6"/>
    <mergeCell ref="A1:X1"/>
    <mergeCell ref="J6:K6"/>
    <mergeCell ref="M5:N6"/>
    <mergeCell ref="L6:L7"/>
    <mergeCell ref="B5:L5"/>
    <mergeCell ref="Q5:Q6"/>
    <mergeCell ref="R5:R6"/>
  </mergeCells>
  <printOptions horizontalCentered="1"/>
  <pageMargins left="0.35433070866141736" right="0.35433070866141736" top="0.77" bottom="0.35433070866141736" header="0.3937007874015748" footer="0.31496062992125984"/>
  <pageSetup blackAndWhite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SheetLayoutView="85" zoomScalePageLayoutView="0" workbookViewId="0" topLeftCell="A1">
      <pane ySplit="8" topLeftCell="BM15" activePane="bottomLeft" state="frozen"/>
      <selection pane="topLeft" activeCell="E15" sqref="E15"/>
      <selection pane="bottomLeft" activeCell="A3" sqref="A3"/>
    </sheetView>
  </sheetViews>
  <sheetFormatPr defaultColWidth="9.00390625" defaultRowHeight="13.5"/>
  <cols>
    <col min="1" max="1" width="14.625" style="5" customWidth="1"/>
    <col min="2" max="5" width="15.625" style="5" customWidth="1"/>
    <col min="6" max="16384" width="9.00390625" style="5" customWidth="1"/>
  </cols>
  <sheetData>
    <row r="1" spans="1:5" ht="18" customHeight="1">
      <c r="A1" s="30"/>
      <c r="B1" s="31"/>
      <c r="C1" s="31"/>
      <c r="D1" s="31"/>
      <c r="E1" s="29"/>
    </row>
    <row r="2" spans="1:5" ht="18" customHeight="1">
      <c r="A2" s="225" t="s">
        <v>105</v>
      </c>
      <c r="B2" s="225"/>
      <c r="C2" s="225"/>
      <c r="D2" s="225"/>
      <c r="E2" s="225"/>
    </row>
    <row r="3" spans="15:21" s="1" customFormat="1" ht="18" customHeight="1">
      <c r="O3" s="2"/>
      <c r="P3" s="2"/>
      <c r="Q3" s="7"/>
      <c r="R3" s="15"/>
      <c r="S3" s="15"/>
      <c r="T3" s="15"/>
      <c r="U3" s="16"/>
    </row>
    <row r="4" spans="1:5" ht="18" customHeight="1">
      <c r="A4" s="226" t="s">
        <v>12</v>
      </c>
      <c r="B4" s="226"/>
      <c r="C4" s="226"/>
      <c r="D4" s="226"/>
      <c r="E4" s="226"/>
    </row>
    <row r="5" spans="1:5" ht="21" customHeight="1">
      <c r="A5" s="227" t="s">
        <v>13</v>
      </c>
      <c r="B5" s="228" t="s">
        <v>86</v>
      </c>
      <c r="C5" s="229"/>
      <c r="D5" s="232" t="s">
        <v>85</v>
      </c>
      <c r="E5" s="233"/>
    </row>
    <row r="6" spans="1:5" ht="21" customHeight="1">
      <c r="A6" s="227"/>
      <c r="B6" s="230" t="s">
        <v>91</v>
      </c>
      <c r="C6" s="231"/>
      <c r="D6" s="234"/>
      <c r="E6" s="235"/>
    </row>
    <row r="7" spans="1:5" ht="21" customHeight="1">
      <c r="A7" s="227"/>
      <c r="B7" s="236" t="s">
        <v>7</v>
      </c>
      <c r="C7" s="238" t="s">
        <v>8</v>
      </c>
      <c r="D7" s="151" t="s">
        <v>87</v>
      </c>
      <c r="E7" s="150" t="s">
        <v>89</v>
      </c>
    </row>
    <row r="8" spans="1:5" ht="21" customHeight="1">
      <c r="A8" s="227"/>
      <c r="B8" s="237"/>
      <c r="C8" s="239"/>
      <c r="D8" s="159" t="s">
        <v>88</v>
      </c>
      <c r="E8" s="153" t="s">
        <v>90</v>
      </c>
    </row>
    <row r="9" spans="1:5" s="119" customFormat="1" ht="18" customHeight="1">
      <c r="A9" s="155" t="s">
        <v>53</v>
      </c>
      <c r="B9" s="116" t="s">
        <v>42</v>
      </c>
      <c r="C9" s="117" t="s">
        <v>43</v>
      </c>
      <c r="D9" s="116" t="s">
        <v>42</v>
      </c>
      <c r="E9" s="117" t="s">
        <v>42</v>
      </c>
    </row>
    <row r="10" spans="1:5" s="119" customFormat="1" ht="18" customHeight="1">
      <c r="A10" s="156" t="s">
        <v>52</v>
      </c>
      <c r="B10" s="120" t="s">
        <v>42</v>
      </c>
      <c r="C10" s="121" t="s">
        <v>43</v>
      </c>
      <c r="D10" s="120" t="s">
        <v>42</v>
      </c>
      <c r="E10" s="121" t="s">
        <v>42</v>
      </c>
    </row>
    <row r="11" spans="1:5" s="119" customFormat="1" ht="18" customHeight="1">
      <c r="A11" s="156" t="s">
        <v>59</v>
      </c>
      <c r="B11" s="120" t="s">
        <v>42</v>
      </c>
      <c r="C11" s="121" t="s">
        <v>43</v>
      </c>
      <c r="D11" s="120" t="s">
        <v>42</v>
      </c>
      <c r="E11" s="121" t="s">
        <v>42</v>
      </c>
    </row>
    <row r="12" spans="1:5" s="119" customFormat="1" ht="18" customHeight="1">
      <c r="A12" s="156" t="s">
        <v>57</v>
      </c>
      <c r="B12" s="123" t="s">
        <v>42</v>
      </c>
      <c r="C12" s="124" t="s">
        <v>43</v>
      </c>
      <c r="D12" s="120" t="s">
        <v>42</v>
      </c>
      <c r="E12" s="121" t="s">
        <v>42</v>
      </c>
    </row>
    <row r="13" spans="1:5" s="119" customFormat="1" ht="18" customHeight="1">
      <c r="A13" s="156" t="s">
        <v>69</v>
      </c>
      <c r="B13" s="120" t="s">
        <v>43</v>
      </c>
      <c r="C13" s="121" t="s">
        <v>42</v>
      </c>
      <c r="D13" s="120" t="s">
        <v>42</v>
      </c>
      <c r="E13" s="121" t="s">
        <v>43</v>
      </c>
    </row>
    <row r="14" spans="1:5" s="119" customFormat="1" ht="18" customHeight="1">
      <c r="A14" s="156" t="s">
        <v>54</v>
      </c>
      <c r="B14" s="120" t="s">
        <v>42</v>
      </c>
      <c r="C14" s="121" t="s">
        <v>43</v>
      </c>
      <c r="D14" s="120" t="s">
        <v>42</v>
      </c>
      <c r="E14" s="121" t="s">
        <v>42</v>
      </c>
    </row>
    <row r="15" spans="1:5" s="119" customFormat="1" ht="18" customHeight="1">
      <c r="A15" s="156" t="s">
        <v>41</v>
      </c>
      <c r="B15" s="120" t="s">
        <v>42</v>
      </c>
      <c r="C15" s="121" t="s">
        <v>43</v>
      </c>
      <c r="D15" s="120" t="s">
        <v>42</v>
      </c>
      <c r="E15" s="121" t="s">
        <v>42</v>
      </c>
    </row>
    <row r="16" spans="1:5" s="119" customFormat="1" ht="18" customHeight="1">
      <c r="A16" s="156" t="s">
        <v>50</v>
      </c>
      <c r="B16" s="120" t="s">
        <v>43</v>
      </c>
      <c r="C16" s="121" t="s">
        <v>42</v>
      </c>
      <c r="D16" s="120" t="s">
        <v>43</v>
      </c>
      <c r="E16" s="121" t="s">
        <v>43</v>
      </c>
    </row>
    <row r="17" spans="1:5" s="119" customFormat="1" ht="18" customHeight="1">
      <c r="A17" s="156" t="s">
        <v>61</v>
      </c>
      <c r="B17" s="120" t="s">
        <v>42</v>
      </c>
      <c r="C17" s="121" t="s">
        <v>43</v>
      </c>
      <c r="D17" s="120" t="s">
        <v>42</v>
      </c>
      <c r="E17" s="121" t="s">
        <v>42</v>
      </c>
    </row>
    <row r="18" spans="1:5" s="119" customFormat="1" ht="18" customHeight="1">
      <c r="A18" s="156" t="s">
        <v>44</v>
      </c>
      <c r="B18" s="120" t="s">
        <v>42</v>
      </c>
      <c r="C18" s="121" t="s">
        <v>43</v>
      </c>
      <c r="D18" s="120" t="s">
        <v>42</v>
      </c>
      <c r="E18" s="121" t="s">
        <v>42</v>
      </c>
    </row>
    <row r="19" spans="1:5" s="119" customFormat="1" ht="18" customHeight="1">
      <c r="A19" s="156" t="s">
        <v>45</v>
      </c>
      <c r="B19" s="120" t="s">
        <v>42</v>
      </c>
      <c r="C19" s="121" t="s">
        <v>43</v>
      </c>
      <c r="D19" s="120" t="s">
        <v>42</v>
      </c>
      <c r="E19" s="121" t="s">
        <v>42</v>
      </c>
    </row>
    <row r="20" spans="1:5" s="119" customFormat="1" ht="18" customHeight="1">
      <c r="A20" s="156" t="s">
        <v>64</v>
      </c>
      <c r="B20" s="120" t="s">
        <v>42</v>
      </c>
      <c r="C20" s="121" t="s">
        <v>43</v>
      </c>
      <c r="D20" s="120" t="s">
        <v>42</v>
      </c>
      <c r="E20" s="121" t="s">
        <v>42</v>
      </c>
    </row>
    <row r="21" spans="1:5" s="119" customFormat="1" ht="18" customHeight="1">
      <c r="A21" s="156" t="s">
        <v>60</v>
      </c>
      <c r="B21" s="120" t="s">
        <v>43</v>
      </c>
      <c r="C21" s="121" t="s">
        <v>42</v>
      </c>
      <c r="D21" s="120" t="s">
        <v>42</v>
      </c>
      <c r="E21" s="121" t="s">
        <v>43</v>
      </c>
    </row>
    <row r="22" spans="1:5" s="119" customFormat="1" ht="18" customHeight="1">
      <c r="A22" s="156" t="s">
        <v>67</v>
      </c>
      <c r="B22" s="120" t="s">
        <v>42</v>
      </c>
      <c r="C22" s="121" t="s">
        <v>43</v>
      </c>
      <c r="D22" s="120" t="s">
        <v>42</v>
      </c>
      <c r="E22" s="121" t="s">
        <v>42</v>
      </c>
    </row>
    <row r="23" spans="1:5" s="119" customFormat="1" ht="18" customHeight="1">
      <c r="A23" s="156" t="s">
        <v>66</v>
      </c>
      <c r="B23" s="120" t="s">
        <v>43</v>
      </c>
      <c r="C23" s="121" t="s">
        <v>42</v>
      </c>
      <c r="D23" s="120" t="s">
        <v>42</v>
      </c>
      <c r="E23" s="121" t="s">
        <v>43</v>
      </c>
    </row>
    <row r="24" spans="1:5" s="119" customFormat="1" ht="18" customHeight="1">
      <c r="A24" s="156" t="s">
        <v>46</v>
      </c>
      <c r="B24" s="120" t="s">
        <v>42</v>
      </c>
      <c r="C24" s="121" t="s">
        <v>43</v>
      </c>
      <c r="D24" s="120" t="s">
        <v>42</v>
      </c>
      <c r="E24" s="121" t="s">
        <v>42</v>
      </c>
    </row>
    <row r="25" spans="1:5" s="119" customFormat="1" ht="18" customHeight="1">
      <c r="A25" s="156" t="s">
        <v>56</v>
      </c>
      <c r="B25" s="120" t="s">
        <v>43</v>
      </c>
      <c r="C25" s="121" t="s">
        <v>42</v>
      </c>
      <c r="D25" s="120" t="s">
        <v>42</v>
      </c>
      <c r="E25" s="121" t="s">
        <v>43</v>
      </c>
    </row>
    <row r="26" spans="1:5" s="119" customFormat="1" ht="18" customHeight="1">
      <c r="A26" s="156" t="s">
        <v>55</v>
      </c>
      <c r="B26" s="120" t="s">
        <v>42</v>
      </c>
      <c r="C26" s="121" t="s">
        <v>43</v>
      </c>
      <c r="D26" s="120" t="s">
        <v>42</v>
      </c>
      <c r="E26" s="121" t="s">
        <v>42</v>
      </c>
    </row>
    <row r="27" spans="1:5" s="119" customFormat="1" ht="18" customHeight="1">
      <c r="A27" s="156" t="s">
        <v>48</v>
      </c>
      <c r="B27" s="120" t="s">
        <v>42</v>
      </c>
      <c r="C27" s="121" t="s">
        <v>43</v>
      </c>
      <c r="D27" s="120" t="s">
        <v>42</v>
      </c>
      <c r="E27" s="121" t="s">
        <v>42</v>
      </c>
    </row>
    <row r="28" spans="1:5" s="119" customFormat="1" ht="18" customHeight="1">
      <c r="A28" s="156" t="s">
        <v>49</v>
      </c>
      <c r="B28" s="120" t="s">
        <v>43</v>
      </c>
      <c r="C28" s="121" t="s">
        <v>42</v>
      </c>
      <c r="D28" s="120" t="s">
        <v>42</v>
      </c>
      <c r="E28" s="121" t="s">
        <v>43</v>
      </c>
    </row>
    <row r="29" spans="1:5" s="119" customFormat="1" ht="18" customHeight="1">
      <c r="A29" s="156" t="s">
        <v>58</v>
      </c>
      <c r="B29" s="120" t="s">
        <v>42</v>
      </c>
      <c r="C29" s="121" t="s">
        <v>43</v>
      </c>
      <c r="D29" s="120" t="s">
        <v>42</v>
      </c>
      <c r="E29" s="121" t="s">
        <v>42</v>
      </c>
    </row>
    <row r="30" spans="1:5" s="119" customFormat="1" ht="18" customHeight="1">
      <c r="A30" s="156" t="s">
        <v>62</v>
      </c>
      <c r="B30" s="120" t="s">
        <v>42</v>
      </c>
      <c r="C30" s="121" t="s">
        <v>43</v>
      </c>
      <c r="D30" s="120" t="s">
        <v>42</v>
      </c>
      <c r="E30" s="121" t="s">
        <v>42</v>
      </c>
    </row>
    <row r="31" spans="1:5" s="119" customFormat="1" ht="18" customHeight="1">
      <c r="A31" s="156" t="s">
        <v>63</v>
      </c>
      <c r="B31" s="120" t="s">
        <v>42</v>
      </c>
      <c r="C31" s="121" t="s">
        <v>43</v>
      </c>
      <c r="D31" s="120" t="s">
        <v>42</v>
      </c>
      <c r="E31" s="121" t="s">
        <v>42</v>
      </c>
    </row>
    <row r="32" spans="1:5" s="119" customFormat="1" ht="18" customHeight="1">
      <c r="A32" s="157" t="s">
        <v>65</v>
      </c>
      <c r="B32" s="125" t="s">
        <v>43</v>
      </c>
      <c r="C32" s="126" t="s">
        <v>42</v>
      </c>
      <c r="D32" s="125" t="s">
        <v>43</v>
      </c>
      <c r="E32" s="126" t="s">
        <v>42</v>
      </c>
    </row>
    <row r="33" spans="1:5" ht="18" customHeight="1">
      <c r="A33" s="158" t="s">
        <v>1</v>
      </c>
      <c r="B33" s="9">
        <f>COUNTIF(B9:B32,"○")</f>
        <v>7</v>
      </c>
      <c r="C33" s="8">
        <f>COUNTIF(C9:C32,"○")</f>
        <v>17</v>
      </c>
      <c r="D33" s="9">
        <f>COUNTIF(D9:D32,"○")</f>
        <v>2</v>
      </c>
      <c r="E33" s="8">
        <f>COUNTIF(E9:E32,"○")</f>
        <v>6</v>
      </c>
    </row>
  </sheetData>
  <sheetProtection/>
  <mergeCells count="8">
    <mergeCell ref="A2:E2"/>
    <mergeCell ref="A4:E4"/>
    <mergeCell ref="A5:A8"/>
    <mergeCell ref="B5:C5"/>
    <mergeCell ref="B6:C6"/>
    <mergeCell ref="D5:E6"/>
    <mergeCell ref="B7:B8"/>
    <mergeCell ref="C7:C8"/>
  </mergeCells>
  <printOptions horizontalCentered="1"/>
  <pageMargins left="0.72" right="0.73" top="0.984251968503937" bottom="0.6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85" zoomScaleSheetLayoutView="85" workbookViewId="0" topLeftCell="A1">
      <pane ySplit="8" topLeftCell="BM9" activePane="bottomLeft" state="frozen"/>
      <selection pane="topLeft" activeCell="H10" sqref="H10"/>
      <selection pane="bottomLeft" activeCell="H10" sqref="H10"/>
    </sheetView>
  </sheetViews>
  <sheetFormatPr defaultColWidth="9.00390625" defaultRowHeight="13.5"/>
  <cols>
    <col min="1" max="1" width="14.625" style="5" customWidth="1"/>
    <col min="2" max="7" width="7.625" style="5" customWidth="1"/>
    <col min="8" max="8" width="29.125" style="5" customWidth="1"/>
    <col min="9" max="16384" width="9.00390625" style="5" customWidth="1"/>
  </cols>
  <sheetData>
    <row r="1" spans="1:5" ht="18" customHeight="1">
      <c r="A1" s="30"/>
      <c r="B1" s="31"/>
      <c r="C1" s="31"/>
      <c r="D1" s="31"/>
      <c r="E1" s="29"/>
    </row>
    <row r="2" spans="1:8" ht="18" customHeight="1">
      <c r="A2" s="225" t="s">
        <v>105</v>
      </c>
      <c r="B2" s="225"/>
      <c r="C2" s="225"/>
      <c r="D2" s="225"/>
      <c r="E2" s="225"/>
      <c r="F2" s="225"/>
      <c r="G2" s="225"/>
      <c r="H2" s="225"/>
    </row>
    <row r="3" spans="14:20" s="1" customFormat="1" ht="18" customHeight="1">
      <c r="N3" s="2"/>
      <c r="O3" s="2"/>
      <c r="P3" s="7"/>
      <c r="Q3" s="15"/>
      <c r="R3" s="15"/>
      <c r="S3" s="15"/>
      <c r="T3" s="16"/>
    </row>
    <row r="4" spans="1:5" ht="18" customHeight="1">
      <c r="A4" s="161" t="s">
        <v>92</v>
      </c>
      <c r="B4" s="161"/>
      <c r="C4" s="161"/>
      <c r="D4" s="161"/>
      <c r="E4" s="161"/>
    </row>
    <row r="5" spans="1:8" ht="21" customHeight="1">
      <c r="A5" s="227" t="s">
        <v>13</v>
      </c>
      <c r="B5" s="228" t="s">
        <v>93</v>
      </c>
      <c r="C5" s="229"/>
      <c r="D5" s="232" t="s">
        <v>95</v>
      </c>
      <c r="E5" s="240"/>
      <c r="F5" s="240"/>
      <c r="G5" s="240"/>
      <c r="H5" s="233"/>
    </row>
    <row r="6" spans="1:8" ht="21" customHeight="1">
      <c r="A6" s="227"/>
      <c r="B6" s="230" t="s">
        <v>94</v>
      </c>
      <c r="C6" s="231"/>
      <c r="D6" s="234"/>
      <c r="E6" s="241"/>
      <c r="F6" s="241"/>
      <c r="G6" s="241"/>
      <c r="H6" s="235"/>
    </row>
    <row r="7" spans="1:8" ht="21" customHeight="1">
      <c r="A7" s="227"/>
      <c r="B7" s="236" t="s">
        <v>7</v>
      </c>
      <c r="C7" s="238" t="s">
        <v>8</v>
      </c>
      <c r="D7" s="242" t="s">
        <v>96</v>
      </c>
      <c r="E7" s="244" t="s">
        <v>97</v>
      </c>
      <c r="F7" s="244" t="s">
        <v>98</v>
      </c>
      <c r="G7" s="152" t="s">
        <v>99</v>
      </c>
      <c r="H7" s="238" t="s">
        <v>73</v>
      </c>
    </row>
    <row r="8" spans="1:8" ht="21" customHeight="1">
      <c r="A8" s="227"/>
      <c r="B8" s="237"/>
      <c r="C8" s="239"/>
      <c r="D8" s="243"/>
      <c r="E8" s="245"/>
      <c r="F8" s="245"/>
      <c r="G8" s="154" t="s">
        <v>100</v>
      </c>
      <c r="H8" s="239"/>
    </row>
    <row r="9" spans="1:8" s="119" customFormat="1" ht="18" customHeight="1">
      <c r="A9" s="155" t="s">
        <v>53</v>
      </c>
      <c r="B9" s="116" t="s">
        <v>43</v>
      </c>
      <c r="C9" s="117" t="s">
        <v>42</v>
      </c>
      <c r="D9" s="116" t="s">
        <v>42</v>
      </c>
      <c r="E9" s="118" t="s">
        <v>43</v>
      </c>
      <c r="F9" s="167" t="s">
        <v>42</v>
      </c>
      <c r="G9" s="167" t="s">
        <v>43</v>
      </c>
      <c r="H9" s="168" t="s">
        <v>42</v>
      </c>
    </row>
    <row r="10" spans="1:8" s="119" customFormat="1" ht="18" customHeight="1">
      <c r="A10" s="156" t="s">
        <v>52</v>
      </c>
      <c r="B10" s="120" t="s">
        <v>43</v>
      </c>
      <c r="C10" s="121" t="s">
        <v>42</v>
      </c>
      <c r="D10" s="120" t="s">
        <v>42</v>
      </c>
      <c r="E10" s="122" t="s">
        <v>42</v>
      </c>
      <c r="F10" s="162" t="s">
        <v>43</v>
      </c>
      <c r="G10" s="162" t="s">
        <v>42</v>
      </c>
      <c r="H10" s="166" t="s">
        <v>101</v>
      </c>
    </row>
    <row r="11" spans="1:8" s="119" customFormat="1" ht="18" customHeight="1">
      <c r="A11" s="156" t="s">
        <v>59</v>
      </c>
      <c r="B11" s="120" t="s">
        <v>43</v>
      </c>
      <c r="C11" s="121" t="s">
        <v>42</v>
      </c>
      <c r="D11" s="120" t="s">
        <v>42</v>
      </c>
      <c r="E11" s="122" t="s">
        <v>42</v>
      </c>
      <c r="F11" s="162" t="s">
        <v>43</v>
      </c>
      <c r="G11" s="162" t="s">
        <v>42</v>
      </c>
      <c r="H11" s="163" t="s">
        <v>42</v>
      </c>
    </row>
    <row r="12" spans="1:8" s="119" customFormat="1" ht="18" customHeight="1">
      <c r="A12" s="156" t="s">
        <v>57</v>
      </c>
      <c r="B12" s="123" t="s">
        <v>43</v>
      </c>
      <c r="C12" s="124" t="s">
        <v>42</v>
      </c>
      <c r="D12" s="120" t="s">
        <v>42</v>
      </c>
      <c r="E12" s="122" t="s">
        <v>42</v>
      </c>
      <c r="F12" s="162" t="s">
        <v>42</v>
      </c>
      <c r="G12" s="162" t="s">
        <v>43</v>
      </c>
      <c r="H12" s="163" t="s">
        <v>42</v>
      </c>
    </row>
    <row r="13" spans="1:8" s="119" customFormat="1" ht="18" customHeight="1">
      <c r="A13" s="156" t="s">
        <v>69</v>
      </c>
      <c r="B13" s="120" t="s">
        <v>43</v>
      </c>
      <c r="C13" s="121" t="s">
        <v>42</v>
      </c>
      <c r="D13" s="120" t="s">
        <v>43</v>
      </c>
      <c r="E13" s="122" t="s">
        <v>42</v>
      </c>
      <c r="F13" s="162" t="s">
        <v>42</v>
      </c>
      <c r="G13" s="162" t="s">
        <v>43</v>
      </c>
      <c r="H13" s="163" t="s">
        <v>42</v>
      </c>
    </row>
    <row r="14" spans="1:8" s="119" customFormat="1" ht="18" customHeight="1">
      <c r="A14" s="156" t="s">
        <v>54</v>
      </c>
      <c r="B14" s="120" t="s">
        <v>43</v>
      </c>
      <c r="C14" s="121" t="s">
        <v>42</v>
      </c>
      <c r="D14" s="120" t="s">
        <v>43</v>
      </c>
      <c r="E14" s="122" t="s">
        <v>42</v>
      </c>
      <c r="F14" s="162" t="s">
        <v>43</v>
      </c>
      <c r="G14" s="162" t="s">
        <v>43</v>
      </c>
      <c r="H14" s="163" t="s">
        <v>42</v>
      </c>
    </row>
    <row r="15" spans="1:8" s="119" customFormat="1" ht="18" customHeight="1">
      <c r="A15" s="156" t="s">
        <v>41</v>
      </c>
      <c r="B15" s="120" t="s">
        <v>43</v>
      </c>
      <c r="C15" s="121" t="s">
        <v>42</v>
      </c>
      <c r="D15" s="120" t="s">
        <v>42</v>
      </c>
      <c r="E15" s="122" t="s">
        <v>42</v>
      </c>
      <c r="F15" s="162" t="s">
        <v>43</v>
      </c>
      <c r="G15" s="162" t="s">
        <v>43</v>
      </c>
      <c r="H15" s="163" t="s">
        <v>42</v>
      </c>
    </row>
    <row r="16" spans="1:8" s="119" customFormat="1" ht="18" customHeight="1">
      <c r="A16" s="156" t="s">
        <v>50</v>
      </c>
      <c r="B16" s="120" t="s">
        <v>42</v>
      </c>
      <c r="C16" s="121" t="s">
        <v>43</v>
      </c>
      <c r="D16" s="120" t="s">
        <v>42</v>
      </c>
      <c r="E16" s="122" t="s">
        <v>42</v>
      </c>
      <c r="F16" s="162" t="s">
        <v>42</v>
      </c>
      <c r="G16" s="162" t="s">
        <v>42</v>
      </c>
      <c r="H16" s="163" t="s">
        <v>42</v>
      </c>
    </row>
    <row r="17" spans="1:8" s="119" customFormat="1" ht="18" customHeight="1">
      <c r="A17" s="156" t="s">
        <v>61</v>
      </c>
      <c r="B17" s="120" t="s">
        <v>42</v>
      </c>
      <c r="C17" s="121" t="s">
        <v>43</v>
      </c>
      <c r="D17" s="120" t="s">
        <v>42</v>
      </c>
      <c r="E17" s="122" t="s">
        <v>42</v>
      </c>
      <c r="F17" s="162" t="s">
        <v>42</v>
      </c>
      <c r="G17" s="162" t="s">
        <v>42</v>
      </c>
      <c r="H17" s="163" t="s">
        <v>42</v>
      </c>
    </row>
    <row r="18" spans="1:8" s="119" customFormat="1" ht="18" customHeight="1">
      <c r="A18" s="156" t="s">
        <v>44</v>
      </c>
      <c r="B18" s="120" t="s">
        <v>42</v>
      </c>
      <c r="C18" s="121" t="s">
        <v>43</v>
      </c>
      <c r="D18" s="120" t="s">
        <v>42</v>
      </c>
      <c r="E18" s="122" t="s">
        <v>42</v>
      </c>
      <c r="F18" s="162" t="s">
        <v>42</v>
      </c>
      <c r="G18" s="162" t="s">
        <v>42</v>
      </c>
      <c r="H18" s="163" t="s">
        <v>42</v>
      </c>
    </row>
    <row r="19" spans="1:8" s="119" customFormat="1" ht="18" customHeight="1">
      <c r="A19" s="156" t="s">
        <v>45</v>
      </c>
      <c r="B19" s="120" t="s">
        <v>42</v>
      </c>
      <c r="C19" s="121" t="s">
        <v>43</v>
      </c>
      <c r="D19" s="120" t="s">
        <v>42</v>
      </c>
      <c r="E19" s="122" t="s">
        <v>42</v>
      </c>
      <c r="F19" s="162" t="s">
        <v>42</v>
      </c>
      <c r="G19" s="162" t="s">
        <v>42</v>
      </c>
      <c r="H19" s="163" t="s">
        <v>42</v>
      </c>
    </row>
    <row r="20" spans="1:8" s="119" customFormat="1" ht="18" customHeight="1">
      <c r="A20" s="156" t="s">
        <v>64</v>
      </c>
      <c r="B20" s="120" t="s">
        <v>43</v>
      </c>
      <c r="C20" s="121" t="s">
        <v>42</v>
      </c>
      <c r="D20" s="120" t="s">
        <v>42</v>
      </c>
      <c r="E20" s="122" t="s">
        <v>42</v>
      </c>
      <c r="F20" s="162" t="s">
        <v>43</v>
      </c>
      <c r="G20" s="162" t="s">
        <v>43</v>
      </c>
      <c r="H20" s="163" t="s">
        <v>42</v>
      </c>
    </row>
    <row r="21" spans="1:8" s="119" customFormat="1" ht="18" customHeight="1">
      <c r="A21" s="156" t="s">
        <v>60</v>
      </c>
      <c r="B21" s="120" t="s">
        <v>43</v>
      </c>
      <c r="C21" s="121" t="s">
        <v>42</v>
      </c>
      <c r="D21" s="120" t="s">
        <v>42</v>
      </c>
      <c r="E21" s="122" t="s">
        <v>42</v>
      </c>
      <c r="F21" s="162" t="s">
        <v>43</v>
      </c>
      <c r="G21" s="162" t="s">
        <v>43</v>
      </c>
      <c r="H21" s="163" t="s">
        <v>42</v>
      </c>
    </row>
    <row r="22" spans="1:8" s="119" customFormat="1" ht="18" customHeight="1">
      <c r="A22" s="156" t="s">
        <v>67</v>
      </c>
      <c r="B22" s="120" t="s">
        <v>43</v>
      </c>
      <c r="C22" s="121" t="s">
        <v>42</v>
      </c>
      <c r="D22" s="120" t="s">
        <v>43</v>
      </c>
      <c r="E22" s="122" t="s">
        <v>42</v>
      </c>
      <c r="F22" s="162" t="s">
        <v>43</v>
      </c>
      <c r="G22" s="162" t="s">
        <v>43</v>
      </c>
      <c r="H22" s="163" t="s">
        <v>42</v>
      </c>
    </row>
    <row r="23" spans="1:8" s="119" customFormat="1" ht="18" customHeight="1">
      <c r="A23" s="156" t="s">
        <v>66</v>
      </c>
      <c r="B23" s="120" t="s">
        <v>43</v>
      </c>
      <c r="C23" s="121" t="s">
        <v>42</v>
      </c>
      <c r="D23" s="120" t="s">
        <v>42</v>
      </c>
      <c r="E23" s="122" t="s">
        <v>42</v>
      </c>
      <c r="F23" s="162" t="s">
        <v>43</v>
      </c>
      <c r="G23" s="162" t="s">
        <v>43</v>
      </c>
      <c r="H23" s="163" t="s">
        <v>42</v>
      </c>
    </row>
    <row r="24" spans="1:8" s="119" customFormat="1" ht="18" customHeight="1">
      <c r="A24" s="156" t="s">
        <v>46</v>
      </c>
      <c r="B24" s="120" t="s">
        <v>42</v>
      </c>
      <c r="C24" s="121" t="s">
        <v>43</v>
      </c>
      <c r="D24" s="120" t="s">
        <v>42</v>
      </c>
      <c r="E24" s="122" t="s">
        <v>42</v>
      </c>
      <c r="F24" s="162" t="s">
        <v>42</v>
      </c>
      <c r="G24" s="162" t="s">
        <v>42</v>
      </c>
      <c r="H24" s="163" t="s">
        <v>42</v>
      </c>
    </row>
    <row r="25" spans="1:8" s="119" customFormat="1" ht="18" customHeight="1">
      <c r="A25" s="156" t="s">
        <v>56</v>
      </c>
      <c r="B25" s="120" t="s">
        <v>43</v>
      </c>
      <c r="C25" s="121" t="s">
        <v>42</v>
      </c>
      <c r="D25" s="120" t="s">
        <v>42</v>
      </c>
      <c r="E25" s="122" t="s">
        <v>42</v>
      </c>
      <c r="F25" s="162" t="s">
        <v>42</v>
      </c>
      <c r="G25" s="162" t="s">
        <v>43</v>
      </c>
      <c r="H25" s="163" t="s">
        <v>42</v>
      </c>
    </row>
    <row r="26" spans="1:8" s="119" customFormat="1" ht="18" customHeight="1">
      <c r="A26" s="156" t="s">
        <v>55</v>
      </c>
      <c r="B26" s="120" t="s">
        <v>43</v>
      </c>
      <c r="C26" s="121" t="s">
        <v>42</v>
      </c>
      <c r="D26" s="120" t="s">
        <v>42</v>
      </c>
      <c r="E26" s="122" t="s">
        <v>42</v>
      </c>
      <c r="F26" s="162" t="s">
        <v>42</v>
      </c>
      <c r="G26" s="162" t="s">
        <v>43</v>
      </c>
      <c r="H26" s="163" t="s">
        <v>42</v>
      </c>
    </row>
    <row r="27" spans="1:8" s="119" customFormat="1" ht="18" customHeight="1">
      <c r="A27" s="156" t="s">
        <v>48</v>
      </c>
      <c r="B27" s="120" t="s">
        <v>42</v>
      </c>
      <c r="C27" s="121" t="s">
        <v>43</v>
      </c>
      <c r="D27" s="120" t="s">
        <v>42</v>
      </c>
      <c r="E27" s="122" t="s">
        <v>42</v>
      </c>
      <c r="F27" s="162" t="s">
        <v>42</v>
      </c>
      <c r="G27" s="162" t="s">
        <v>42</v>
      </c>
      <c r="H27" s="163" t="s">
        <v>42</v>
      </c>
    </row>
    <row r="28" spans="1:8" s="119" customFormat="1" ht="18" customHeight="1">
      <c r="A28" s="156" t="s">
        <v>49</v>
      </c>
      <c r="B28" s="120" t="s">
        <v>43</v>
      </c>
      <c r="C28" s="121" t="s">
        <v>42</v>
      </c>
      <c r="D28" s="120" t="s">
        <v>43</v>
      </c>
      <c r="E28" s="122" t="s">
        <v>42</v>
      </c>
      <c r="F28" s="162" t="s">
        <v>42</v>
      </c>
      <c r="G28" s="162" t="s">
        <v>43</v>
      </c>
      <c r="H28" s="163" t="s">
        <v>42</v>
      </c>
    </row>
    <row r="29" spans="1:8" s="119" customFormat="1" ht="18" customHeight="1">
      <c r="A29" s="156" t="s">
        <v>58</v>
      </c>
      <c r="B29" s="120" t="s">
        <v>42</v>
      </c>
      <c r="C29" s="121" t="s">
        <v>43</v>
      </c>
      <c r="D29" s="120" t="s">
        <v>42</v>
      </c>
      <c r="E29" s="122" t="s">
        <v>42</v>
      </c>
      <c r="F29" s="162" t="s">
        <v>42</v>
      </c>
      <c r="G29" s="162" t="s">
        <v>42</v>
      </c>
      <c r="H29" s="163" t="s">
        <v>42</v>
      </c>
    </row>
    <row r="30" spans="1:8" s="119" customFormat="1" ht="18" customHeight="1">
      <c r="A30" s="156" t="s">
        <v>62</v>
      </c>
      <c r="B30" s="120" t="s">
        <v>43</v>
      </c>
      <c r="C30" s="121" t="s">
        <v>42</v>
      </c>
      <c r="D30" s="120" t="s">
        <v>42</v>
      </c>
      <c r="E30" s="122" t="s">
        <v>43</v>
      </c>
      <c r="F30" s="162" t="s">
        <v>42</v>
      </c>
      <c r="G30" s="162" t="s">
        <v>43</v>
      </c>
      <c r="H30" s="163" t="s">
        <v>42</v>
      </c>
    </row>
    <row r="31" spans="1:8" s="119" customFormat="1" ht="18" customHeight="1">
      <c r="A31" s="156" t="s">
        <v>63</v>
      </c>
      <c r="B31" s="120" t="s">
        <v>42</v>
      </c>
      <c r="C31" s="121" t="s">
        <v>43</v>
      </c>
      <c r="D31" s="120" t="s">
        <v>42</v>
      </c>
      <c r="E31" s="122" t="s">
        <v>42</v>
      </c>
      <c r="F31" s="162" t="s">
        <v>42</v>
      </c>
      <c r="G31" s="162" t="s">
        <v>42</v>
      </c>
      <c r="H31" s="163" t="s">
        <v>42</v>
      </c>
    </row>
    <row r="32" spans="1:8" s="119" customFormat="1" ht="18" customHeight="1">
      <c r="A32" s="157" t="s">
        <v>65</v>
      </c>
      <c r="B32" s="125" t="s">
        <v>43</v>
      </c>
      <c r="C32" s="126" t="s">
        <v>42</v>
      </c>
      <c r="D32" s="125" t="s">
        <v>42</v>
      </c>
      <c r="E32" s="127" t="s">
        <v>43</v>
      </c>
      <c r="F32" s="164" t="s">
        <v>42</v>
      </c>
      <c r="G32" s="164" t="s">
        <v>42</v>
      </c>
      <c r="H32" s="165" t="s">
        <v>42</v>
      </c>
    </row>
    <row r="33" spans="1:8" ht="18" customHeight="1">
      <c r="A33" s="160" t="s">
        <v>1</v>
      </c>
      <c r="B33" s="9">
        <f aca="true" t="shared" si="0" ref="B33:G33">COUNTIF(B9:B32,"○")</f>
        <v>16</v>
      </c>
      <c r="C33" s="8">
        <f t="shared" si="0"/>
        <v>8</v>
      </c>
      <c r="D33" s="9">
        <f t="shared" si="0"/>
        <v>4</v>
      </c>
      <c r="E33" s="10">
        <f t="shared" si="0"/>
        <v>3</v>
      </c>
      <c r="F33" s="10">
        <f t="shared" si="0"/>
        <v>8</v>
      </c>
      <c r="G33" s="10">
        <f t="shared" si="0"/>
        <v>13</v>
      </c>
      <c r="H33" s="8">
        <f>COUNTIF(H9:H32,"*?")</f>
        <v>1</v>
      </c>
    </row>
  </sheetData>
  <sheetProtection/>
  <mergeCells count="11">
    <mergeCell ref="H7:H8"/>
    <mergeCell ref="D5:H6"/>
    <mergeCell ref="A2:H2"/>
    <mergeCell ref="A5:A8"/>
    <mergeCell ref="B5:C5"/>
    <mergeCell ref="B6:C6"/>
    <mergeCell ref="B7:B8"/>
    <mergeCell ref="C7:C8"/>
    <mergeCell ref="D7:D8"/>
    <mergeCell ref="E7:E8"/>
    <mergeCell ref="F7:F8"/>
  </mergeCells>
  <printOptions horizontalCentered="1"/>
  <pageMargins left="0.72" right="0.73" top="0.81" bottom="0.6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85" workbookViewId="0" topLeftCell="A1">
      <pane ySplit="8" topLeftCell="BM9" activePane="bottomLeft" state="frozen"/>
      <selection pane="topLeft" activeCell="H10" sqref="H10"/>
      <selection pane="bottomLeft" activeCell="B5" sqref="B5:C5"/>
    </sheetView>
  </sheetViews>
  <sheetFormatPr defaultColWidth="9.00390625" defaultRowHeight="13.5"/>
  <cols>
    <col min="1" max="1" width="14.625" style="5" customWidth="1"/>
    <col min="2" max="6" width="6.375" style="5" customWidth="1"/>
    <col min="7" max="7" width="15.625" style="5" customWidth="1"/>
    <col min="8" max="8" width="7.625" style="5" customWidth="1"/>
    <col min="9" max="9" width="20.625" style="5" customWidth="1"/>
    <col min="10" max="16384" width="9.00390625" style="5" customWidth="1"/>
  </cols>
  <sheetData>
    <row r="1" spans="1:9" ht="18" customHeight="1">
      <c r="A1" s="30"/>
      <c r="B1" s="31"/>
      <c r="C1" s="31"/>
      <c r="D1" s="31"/>
      <c r="E1" s="29"/>
      <c r="H1" s="31"/>
      <c r="I1" s="31"/>
    </row>
    <row r="2" spans="1:9" ht="18" customHeight="1">
      <c r="A2" s="225" t="s">
        <v>105</v>
      </c>
      <c r="B2" s="225"/>
      <c r="C2" s="225"/>
      <c r="D2" s="225"/>
      <c r="E2" s="225"/>
      <c r="F2" s="225"/>
      <c r="G2" s="225"/>
      <c r="H2" s="225"/>
      <c r="I2" s="225"/>
    </row>
    <row r="3" spans="13:19" s="1" customFormat="1" ht="18" customHeight="1">
      <c r="M3" s="2"/>
      <c r="N3" s="2"/>
      <c r="O3" s="7"/>
      <c r="P3" s="15"/>
      <c r="Q3" s="15"/>
      <c r="R3" s="15"/>
      <c r="S3" s="16"/>
    </row>
    <row r="4" spans="1:9" ht="18" customHeight="1">
      <c r="A4" s="161" t="s">
        <v>106</v>
      </c>
      <c r="B4" s="161"/>
      <c r="C4" s="161"/>
      <c r="D4" s="161"/>
      <c r="E4" s="161"/>
      <c r="H4" s="161"/>
      <c r="I4" s="161"/>
    </row>
    <row r="5" spans="1:9" ht="21" customHeight="1">
      <c r="A5" s="227" t="s">
        <v>13</v>
      </c>
      <c r="B5" s="228" t="s">
        <v>107</v>
      </c>
      <c r="C5" s="229"/>
      <c r="D5" s="232" t="s">
        <v>95</v>
      </c>
      <c r="E5" s="240"/>
      <c r="F5" s="240"/>
      <c r="G5" s="233"/>
      <c r="H5" s="228" t="s">
        <v>109</v>
      </c>
      <c r="I5" s="229"/>
    </row>
    <row r="6" spans="1:9" ht="28.5" customHeight="1">
      <c r="A6" s="227"/>
      <c r="B6" s="230" t="s">
        <v>108</v>
      </c>
      <c r="C6" s="231"/>
      <c r="D6" s="234"/>
      <c r="E6" s="241"/>
      <c r="F6" s="241"/>
      <c r="G6" s="235"/>
      <c r="H6" s="230" t="s">
        <v>110</v>
      </c>
      <c r="I6" s="231"/>
    </row>
    <row r="7" spans="1:9" ht="19.5" customHeight="1">
      <c r="A7" s="227"/>
      <c r="B7" s="236" t="s">
        <v>7</v>
      </c>
      <c r="C7" s="238" t="s">
        <v>8</v>
      </c>
      <c r="D7" s="242" t="s">
        <v>96</v>
      </c>
      <c r="E7" s="244" t="s">
        <v>102</v>
      </c>
      <c r="F7" s="152" t="s">
        <v>103</v>
      </c>
      <c r="G7" s="150" t="s">
        <v>73</v>
      </c>
      <c r="H7" s="236" t="s">
        <v>111</v>
      </c>
      <c r="I7" s="238" t="s">
        <v>112</v>
      </c>
    </row>
    <row r="8" spans="1:9" ht="19.5" customHeight="1">
      <c r="A8" s="227"/>
      <c r="B8" s="237"/>
      <c r="C8" s="239"/>
      <c r="D8" s="243"/>
      <c r="E8" s="245"/>
      <c r="F8" s="154" t="s">
        <v>104</v>
      </c>
      <c r="G8" s="153"/>
      <c r="H8" s="237"/>
      <c r="I8" s="239"/>
    </row>
    <row r="9" spans="1:9" s="119" customFormat="1" ht="42" customHeight="1">
      <c r="A9" s="155" t="s">
        <v>53</v>
      </c>
      <c r="B9" s="116" t="s">
        <v>42</v>
      </c>
      <c r="C9" s="117" t="s">
        <v>43</v>
      </c>
      <c r="D9" s="116" t="s">
        <v>42</v>
      </c>
      <c r="E9" s="118" t="s">
        <v>42</v>
      </c>
      <c r="F9" s="118" t="s">
        <v>42</v>
      </c>
      <c r="G9" s="172" t="s">
        <v>42</v>
      </c>
      <c r="H9" s="116" t="s">
        <v>42</v>
      </c>
      <c r="I9" s="169" t="s">
        <v>113</v>
      </c>
    </row>
    <row r="10" spans="1:9" s="119" customFormat="1" ht="18" customHeight="1">
      <c r="A10" s="156" t="s">
        <v>52</v>
      </c>
      <c r="B10" s="120" t="s">
        <v>42</v>
      </c>
      <c r="C10" s="121" t="s">
        <v>43</v>
      </c>
      <c r="D10" s="120" t="s">
        <v>42</v>
      </c>
      <c r="E10" s="122" t="s">
        <v>42</v>
      </c>
      <c r="F10" s="122" t="s">
        <v>42</v>
      </c>
      <c r="G10" s="173" t="s">
        <v>42</v>
      </c>
      <c r="H10" s="120" t="s">
        <v>43</v>
      </c>
      <c r="I10" s="176" t="s">
        <v>42</v>
      </c>
    </row>
    <row r="11" spans="1:9" s="119" customFormat="1" ht="18" customHeight="1">
      <c r="A11" s="156" t="s">
        <v>59</v>
      </c>
      <c r="B11" s="120" t="s">
        <v>42</v>
      </c>
      <c r="C11" s="121" t="s">
        <v>43</v>
      </c>
      <c r="D11" s="120" t="s">
        <v>42</v>
      </c>
      <c r="E11" s="122" t="s">
        <v>42</v>
      </c>
      <c r="F11" s="122" t="s">
        <v>42</v>
      </c>
      <c r="G11" s="174" t="s">
        <v>42</v>
      </c>
      <c r="H11" s="120" t="s">
        <v>43</v>
      </c>
      <c r="I11" s="176" t="s">
        <v>42</v>
      </c>
    </row>
    <row r="12" spans="1:9" s="119" customFormat="1" ht="18" customHeight="1">
      <c r="A12" s="156" t="s">
        <v>57</v>
      </c>
      <c r="B12" s="123" t="s">
        <v>42</v>
      </c>
      <c r="C12" s="124" t="s">
        <v>43</v>
      </c>
      <c r="D12" s="120" t="s">
        <v>42</v>
      </c>
      <c r="E12" s="122" t="s">
        <v>42</v>
      </c>
      <c r="F12" s="122" t="s">
        <v>42</v>
      </c>
      <c r="G12" s="174" t="s">
        <v>42</v>
      </c>
      <c r="H12" s="123" t="s">
        <v>43</v>
      </c>
      <c r="I12" s="177" t="s">
        <v>42</v>
      </c>
    </row>
    <row r="13" spans="1:9" s="119" customFormat="1" ht="18" customHeight="1">
      <c r="A13" s="156" t="s">
        <v>69</v>
      </c>
      <c r="B13" s="120" t="s">
        <v>43</v>
      </c>
      <c r="C13" s="121" t="s">
        <v>42</v>
      </c>
      <c r="D13" s="120" t="s">
        <v>43</v>
      </c>
      <c r="E13" s="122" t="s">
        <v>42</v>
      </c>
      <c r="F13" s="122" t="s">
        <v>43</v>
      </c>
      <c r="G13" s="174" t="s">
        <v>42</v>
      </c>
      <c r="H13" s="120" t="s">
        <v>42</v>
      </c>
      <c r="I13" s="176" t="s">
        <v>42</v>
      </c>
    </row>
    <row r="14" spans="1:9" s="119" customFormat="1" ht="18" customHeight="1">
      <c r="A14" s="156" t="s">
        <v>54</v>
      </c>
      <c r="B14" s="120" t="s">
        <v>42</v>
      </c>
      <c r="C14" s="121" t="s">
        <v>43</v>
      </c>
      <c r="D14" s="120" t="s">
        <v>42</v>
      </c>
      <c r="E14" s="122" t="s">
        <v>42</v>
      </c>
      <c r="F14" s="122" t="s">
        <v>42</v>
      </c>
      <c r="G14" s="174" t="s">
        <v>42</v>
      </c>
      <c r="H14" s="120" t="s">
        <v>43</v>
      </c>
      <c r="I14" s="176" t="s">
        <v>42</v>
      </c>
    </row>
    <row r="15" spans="1:9" s="119" customFormat="1" ht="18" customHeight="1">
      <c r="A15" s="156" t="s">
        <v>41</v>
      </c>
      <c r="B15" s="120" t="s">
        <v>43</v>
      </c>
      <c r="C15" s="121" t="s">
        <v>42</v>
      </c>
      <c r="D15" s="120" t="s">
        <v>42</v>
      </c>
      <c r="E15" s="122" t="s">
        <v>42</v>
      </c>
      <c r="F15" s="122" t="s">
        <v>42</v>
      </c>
      <c r="G15" s="170" t="s">
        <v>114</v>
      </c>
      <c r="H15" s="120" t="s">
        <v>42</v>
      </c>
      <c r="I15" s="176" t="s">
        <v>42</v>
      </c>
    </row>
    <row r="16" spans="1:9" s="119" customFormat="1" ht="18" customHeight="1">
      <c r="A16" s="156" t="s">
        <v>50</v>
      </c>
      <c r="B16" s="120" t="s">
        <v>42</v>
      </c>
      <c r="C16" s="121" t="s">
        <v>43</v>
      </c>
      <c r="D16" s="120" t="s">
        <v>42</v>
      </c>
      <c r="E16" s="122" t="s">
        <v>42</v>
      </c>
      <c r="F16" s="122" t="s">
        <v>42</v>
      </c>
      <c r="G16" s="174" t="s">
        <v>42</v>
      </c>
      <c r="H16" s="120" t="s">
        <v>43</v>
      </c>
      <c r="I16" s="176" t="s">
        <v>42</v>
      </c>
    </row>
    <row r="17" spans="1:9" s="119" customFormat="1" ht="18" customHeight="1">
      <c r="A17" s="156" t="s">
        <v>61</v>
      </c>
      <c r="B17" s="120" t="s">
        <v>42</v>
      </c>
      <c r="C17" s="121" t="s">
        <v>43</v>
      </c>
      <c r="D17" s="120" t="s">
        <v>42</v>
      </c>
      <c r="E17" s="122" t="s">
        <v>42</v>
      </c>
      <c r="F17" s="122" t="s">
        <v>42</v>
      </c>
      <c r="G17" s="174" t="s">
        <v>42</v>
      </c>
      <c r="H17" s="120" t="s">
        <v>43</v>
      </c>
      <c r="I17" s="176" t="s">
        <v>42</v>
      </c>
    </row>
    <row r="18" spans="1:9" s="119" customFormat="1" ht="33" customHeight="1">
      <c r="A18" s="156" t="s">
        <v>44</v>
      </c>
      <c r="B18" s="120" t="s">
        <v>42</v>
      </c>
      <c r="C18" s="121" t="s">
        <v>43</v>
      </c>
      <c r="D18" s="120" t="s">
        <v>42</v>
      </c>
      <c r="E18" s="122" t="s">
        <v>42</v>
      </c>
      <c r="F18" s="122" t="s">
        <v>42</v>
      </c>
      <c r="G18" s="174" t="s">
        <v>42</v>
      </c>
      <c r="H18" s="120" t="s">
        <v>42</v>
      </c>
      <c r="I18" s="176" t="s">
        <v>70</v>
      </c>
    </row>
    <row r="19" spans="1:9" s="119" customFormat="1" ht="18" customHeight="1">
      <c r="A19" s="156" t="s">
        <v>45</v>
      </c>
      <c r="B19" s="120" t="s">
        <v>42</v>
      </c>
      <c r="C19" s="121" t="s">
        <v>43</v>
      </c>
      <c r="D19" s="120" t="s">
        <v>42</v>
      </c>
      <c r="E19" s="122" t="s">
        <v>42</v>
      </c>
      <c r="F19" s="122" t="s">
        <v>42</v>
      </c>
      <c r="G19" s="174" t="s">
        <v>42</v>
      </c>
      <c r="H19" s="120" t="s">
        <v>42</v>
      </c>
      <c r="I19" s="176" t="s">
        <v>70</v>
      </c>
    </row>
    <row r="20" spans="1:9" s="119" customFormat="1" ht="18" customHeight="1">
      <c r="A20" s="156" t="s">
        <v>64</v>
      </c>
      <c r="B20" s="120" t="s">
        <v>43</v>
      </c>
      <c r="C20" s="121" t="s">
        <v>42</v>
      </c>
      <c r="D20" s="120" t="s">
        <v>42</v>
      </c>
      <c r="E20" s="122" t="s">
        <v>43</v>
      </c>
      <c r="F20" s="122" t="s">
        <v>42</v>
      </c>
      <c r="G20" s="174" t="s">
        <v>42</v>
      </c>
      <c r="H20" s="120" t="s">
        <v>42</v>
      </c>
      <c r="I20" s="176" t="s">
        <v>42</v>
      </c>
    </row>
    <row r="21" spans="1:9" s="119" customFormat="1" ht="18" customHeight="1">
      <c r="A21" s="156" t="s">
        <v>60</v>
      </c>
      <c r="B21" s="120" t="s">
        <v>43</v>
      </c>
      <c r="C21" s="121" t="s">
        <v>42</v>
      </c>
      <c r="D21" s="120" t="s">
        <v>43</v>
      </c>
      <c r="E21" s="122" t="s">
        <v>42</v>
      </c>
      <c r="F21" s="122" t="s">
        <v>42</v>
      </c>
      <c r="G21" s="174" t="s">
        <v>42</v>
      </c>
      <c r="H21" s="120" t="s">
        <v>42</v>
      </c>
      <c r="I21" s="176" t="s">
        <v>42</v>
      </c>
    </row>
    <row r="22" spans="1:9" s="119" customFormat="1" ht="42" customHeight="1">
      <c r="A22" s="156" t="s">
        <v>67</v>
      </c>
      <c r="B22" s="120" t="s">
        <v>43</v>
      </c>
      <c r="C22" s="121" t="s">
        <v>42</v>
      </c>
      <c r="D22" s="120" t="s">
        <v>43</v>
      </c>
      <c r="E22" s="122" t="s">
        <v>42</v>
      </c>
      <c r="F22" s="122" t="s">
        <v>43</v>
      </c>
      <c r="G22" s="171" t="s">
        <v>115</v>
      </c>
      <c r="H22" s="120" t="s">
        <v>42</v>
      </c>
      <c r="I22" s="176" t="s">
        <v>42</v>
      </c>
    </row>
    <row r="23" spans="1:9" s="119" customFormat="1" ht="18" customHeight="1">
      <c r="A23" s="156" t="s">
        <v>66</v>
      </c>
      <c r="B23" s="120" t="s">
        <v>42</v>
      </c>
      <c r="C23" s="121" t="s">
        <v>43</v>
      </c>
      <c r="D23" s="120" t="s">
        <v>42</v>
      </c>
      <c r="E23" s="122" t="s">
        <v>42</v>
      </c>
      <c r="F23" s="122" t="s">
        <v>42</v>
      </c>
      <c r="G23" s="174" t="s">
        <v>42</v>
      </c>
      <c r="H23" s="120" t="s">
        <v>43</v>
      </c>
      <c r="I23" s="176" t="s">
        <v>42</v>
      </c>
    </row>
    <row r="24" spans="1:9" s="119" customFormat="1" ht="18" customHeight="1">
      <c r="A24" s="156" t="s">
        <v>46</v>
      </c>
      <c r="B24" s="120" t="s">
        <v>42</v>
      </c>
      <c r="C24" s="121" t="s">
        <v>43</v>
      </c>
      <c r="D24" s="120" t="s">
        <v>42</v>
      </c>
      <c r="E24" s="122" t="s">
        <v>42</v>
      </c>
      <c r="F24" s="122" t="s">
        <v>42</v>
      </c>
      <c r="G24" s="174" t="s">
        <v>42</v>
      </c>
      <c r="H24" s="120" t="s">
        <v>42</v>
      </c>
      <c r="I24" s="176" t="s">
        <v>47</v>
      </c>
    </row>
    <row r="25" spans="1:9" s="119" customFormat="1" ht="18" customHeight="1">
      <c r="A25" s="156" t="s">
        <v>56</v>
      </c>
      <c r="B25" s="120" t="s">
        <v>43</v>
      </c>
      <c r="C25" s="121" t="s">
        <v>42</v>
      </c>
      <c r="D25" s="120" t="s">
        <v>42</v>
      </c>
      <c r="E25" s="122" t="s">
        <v>42</v>
      </c>
      <c r="F25" s="122" t="s">
        <v>43</v>
      </c>
      <c r="G25" s="174" t="s">
        <v>42</v>
      </c>
      <c r="H25" s="120" t="s">
        <v>42</v>
      </c>
      <c r="I25" s="176" t="s">
        <v>42</v>
      </c>
    </row>
    <row r="26" spans="1:9" s="119" customFormat="1" ht="18" customHeight="1">
      <c r="A26" s="156" t="s">
        <v>55</v>
      </c>
      <c r="B26" s="120" t="s">
        <v>42</v>
      </c>
      <c r="C26" s="121" t="s">
        <v>43</v>
      </c>
      <c r="D26" s="120" t="s">
        <v>42</v>
      </c>
      <c r="E26" s="122" t="s">
        <v>42</v>
      </c>
      <c r="F26" s="122" t="s">
        <v>42</v>
      </c>
      <c r="G26" s="174" t="s">
        <v>42</v>
      </c>
      <c r="H26" s="120" t="s">
        <v>43</v>
      </c>
      <c r="I26" s="176" t="s">
        <v>42</v>
      </c>
    </row>
    <row r="27" spans="1:9" s="119" customFormat="1" ht="18" customHeight="1">
      <c r="A27" s="156" t="s">
        <v>48</v>
      </c>
      <c r="B27" s="120" t="s">
        <v>42</v>
      </c>
      <c r="C27" s="121" t="s">
        <v>43</v>
      </c>
      <c r="D27" s="120" t="s">
        <v>42</v>
      </c>
      <c r="E27" s="122" t="s">
        <v>42</v>
      </c>
      <c r="F27" s="122" t="s">
        <v>42</v>
      </c>
      <c r="G27" s="174" t="s">
        <v>42</v>
      </c>
      <c r="H27" s="120" t="s">
        <v>43</v>
      </c>
      <c r="I27" s="176" t="s">
        <v>42</v>
      </c>
    </row>
    <row r="28" spans="1:9" s="119" customFormat="1" ht="18" customHeight="1">
      <c r="A28" s="156" t="s">
        <v>49</v>
      </c>
      <c r="B28" s="120" t="s">
        <v>43</v>
      </c>
      <c r="C28" s="121" t="s">
        <v>42</v>
      </c>
      <c r="D28" s="120" t="s">
        <v>43</v>
      </c>
      <c r="E28" s="122" t="s">
        <v>42</v>
      </c>
      <c r="F28" s="122" t="s">
        <v>43</v>
      </c>
      <c r="G28" s="174" t="s">
        <v>42</v>
      </c>
      <c r="H28" s="120" t="s">
        <v>42</v>
      </c>
      <c r="I28" s="176" t="s">
        <v>42</v>
      </c>
    </row>
    <row r="29" spans="1:9" s="119" customFormat="1" ht="18" customHeight="1">
      <c r="A29" s="156" t="s">
        <v>58</v>
      </c>
      <c r="B29" s="120" t="s">
        <v>42</v>
      </c>
      <c r="C29" s="121" t="s">
        <v>43</v>
      </c>
      <c r="D29" s="120" t="s">
        <v>42</v>
      </c>
      <c r="E29" s="122" t="s">
        <v>42</v>
      </c>
      <c r="F29" s="122" t="s">
        <v>42</v>
      </c>
      <c r="G29" s="174" t="s">
        <v>42</v>
      </c>
      <c r="H29" s="120" t="s">
        <v>43</v>
      </c>
      <c r="I29" s="176" t="s">
        <v>42</v>
      </c>
    </row>
    <row r="30" spans="1:9" s="119" customFormat="1" ht="18" customHeight="1">
      <c r="A30" s="156" t="s">
        <v>62</v>
      </c>
      <c r="B30" s="120" t="s">
        <v>42</v>
      </c>
      <c r="C30" s="121" t="s">
        <v>43</v>
      </c>
      <c r="D30" s="120" t="s">
        <v>42</v>
      </c>
      <c r="E30" s="122" t="s">
        <v>42</v>
      </c>
      <c r="F30" s="122" t="s">
        <v>42</v>
      </c>
      <c r="G30" s="174" t="s">
        <v>42</v>
      </c>
      <c r="H30" s="120" t="s">
        <v>43</v>
      </c>
      <c r="I30" s="176" t="s">
        <v>42</v>
      </c>
    </row>
    <row r="31" spans="1:9" s="119" customFormat="1" ht="18" customHeight="1">
      <c r="A31" s="156" t="s">
        <v>63</v>
      </c>
      <c r="B31" s="120" t="s">
        <v>42</v>
      </c>
      <c r="C31" s="121" t="s">
        <v>43</v>
      </c>
      <c r="D31" s="120" t="s">
        <v>42</v>
      </c>
      <c r="E31" s="122" t="s">
        <v>42</v>
      </c>
      <c r="F31" s="122" t="s">
        <v>42</v>
      </c>
      <c r="G31" s="174" t="s">
        <v>42</v>
      </c>
      <c r="H31" s="120" t="s">
        <v>42</v>
      </c>
      <c r="I31" s="176" t="s">
        <v>47</v>
      </c>
    </row>
    <row r="32" spans="1:9" s="119" customFormat="1" ht="18" customHeight="1">
      <c r="A32" s="157" t="s">
        <v>65</v>
      </c>
      <c r="B32" s="125" t="s">
        <v>42</v>
      </c>
      <c r="C32" s="126" t="s">
        <v>43</v>
      </c>
      <c r="D32" s="125" t="s">
        <v>42</v>
      </c>
      <c r="E32" s="127" t="s">
        <v>42</v>
      </c>
      <c r="F32" s="127" t="s">
        <v>42</v>
      </c>
      <c r="G32" s="175" t="s">
        <v>42</v>
      </c>
      <c r="H32" s="125" t="s">
        <v>43</v>
      </c>
      <c r="I32" s="178" t="s">
        <v>42</v>
      </c>
    </row>
    <row r="33" spans="1:9" ht="18" customHeight="1">
      <c r="A33" s="160" t="s">
        <v>1</v>
      </c>
      <c r="B33" s="9">
        <f>COUNTIF(B9:B32,"○")</f>
        <v>7</v>
      </c>
      <c r="C33" s="8">
        <f>COUNTIF(C9:C32,"○")</f>
        <v>17</v>
      </c>
      <c r="D33" s="9">
        <f>COUNTIF(D9:D32,"○")</f>
        <v>4</v>
      </c>
      <c r="E33" s="10">
        <f>COUNTIF(E9:E32,"○")</f>
        <v>1</v>
      </c>
      <c r="F33" s="10">
        <f>COUNTIF(F9:F32,"○")</f>
        <v>4</v>
      </c>
      <c r="G33" s="8">
        <f>COUNTIF(G9:G32,"*?")</f>
        <v>2</v>
      </c>
      <c r="H33" s="9">
        <f>COUNTIF(H9:H32,"○")</f>
        <v>12</v>
      </c>
      <c r="I33" s="8">
        <f>COUNTIF(I9:I32,"*?")</f>
        <v>5</v>
      </c>
    </row>
  </sheetData>
  <sheetProtection/>
  <mergeCells count="13">
    <mergeCell ref="H6:I6"/>
    <mergeCell ref="H7:H8"/>
    <mergeCell ref="I7:I8"/>
    <mergeCell ref="A2:I2"/>
    <mergeCell ref="D7:D8"/>
    <mergeCell ref="E7:E8"/>
    <mergeCell ref="A5:A8"/>
    <mergeCell ref="B5:C5"/>
    <mergeCell ref="B6:C6"/>
    <mergeCell ref="B7:B8"/>
    <mergeCell ref="C7:C8"/>
    <mergeCell ref="D5:G6"/>
    <mergeCell ref="H5:I5"/>
  </mergeCells>
  <printOptions horizontalCentered="1"/>
  <pageMargins left="0.72" right="0.61" top="0.81" bottom="0.6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zei</cp:lastModifiedBy>
  <cp:lastPrinted>2010-09-13T02:46:52Z</cp:lastPrinted>
  <dcterms:created xsi:type="dcterms:W3CDTF">2003-09-03T04:27:04Z</dcterms:created>
  <dcterms:modified xsi:type="dcterms:W3CDTF">2011-01-19T05:45:45Z</dcterms:modified>
  <cp:category/>
  <cp:version/>
  <cp:contentType/>
  <cp:contentStatus/>
</cp:coreProperties>
</file>