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45" activeTab="0"/>
  </bookViews>
  <sheets>
    <sheet name="２表総括表" sheetId="1" r:id="rId1"/>
    <sheet name="市町村明細（総数）" sheetId="2" r:id="rId2"/>
    <sheet name="市町村明細（免点未満）" sheetId="3" r:id="rId3"/>
    <sheet name="市町村明細（免点以上）" sheetId="4" r:id="rId4"/>
  </sheets>
  <definedNames>
    <definedName name="_xlnm.Print_Area" localSheetId="1">'市町村明細（総数）'!$A$1:$H$53</definedName>
    <definedName name="_xlnm.Print_Area" localSheetId="3">'市町村明細（免点以上）'!$A$1:$H$53</definedName>
    <definedName name="_xlnm.Print_Area" localSheetId="2">'市町村明細（免点未満）'!$A$1:$H$53</definedName>
  </definedNames>
  <calcPr fullCalcOnLoad="1"/>
</workbook>
</file>

<file path=xl/sharedStrings.xml><?xml version="1.0" encoding="utf-8"?>
<sst xmlns="http://schemas.openxmlformats.org/spreadsheetml/2006/main" count="237" uniqueCount="80">
  <si>
    <t>ひたちなか市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</si>
  <si>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</si>
  <si>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</si>
  <si>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</si>
  <si>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</si>
  <si>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</si>
  <si>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</si>
  <si>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</si>
  <si>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</si>
  <si>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</si>
  <si>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</si>
  <si>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</si>
  <si>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</si>
  <si>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</si>
  <si>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</si>
  <si>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</si>
  <si>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</si>
  <si>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</si>
  <si>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</si>
  <si>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</si>
  <si>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</si>
  <si>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</si>
  <si>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</si>
  <si>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（㎡）</t>
  </si>
  <si>
    <t>　１　総括表</t>
  </si>
  <si>
    <t>２　市町村別明細</t>
  </si>
  <si>
    <t>水戸市</t>
  </si>
  <si>
    <t>日立市</t>
  </si>
  <si>
    <t>土浦市</t>
  </si>
  <si>
    <t>古河市</t>
  </si>
  <si>
    <t>守谷市</t>
  </si>
  <si>
    <t>大洗町</t>
  </si>
  <si>
    <t>番　号</t>
  </si>
  <si>
    <t>区　分</t>
  </si>
  <si>
    <t>棟　　　数</t>
  </si>
  <si>
    <t>床　面　積</t>
  </si>
  <si>
    <t>決　定　価　格</t>
  </si>
  <si>
    <t>木　造</t>
  </si>
  <si>
    <t>非　木　造</t>
  </si>
  <si>
    <t>市町村名</t>
  </si>
  <si>
    <t>（２）免税点未満</t>
  </si>
  <si>
    <t>（３）免税点以上</t>
  </si>
  <si>
    <t>龍ケ崎市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</si>
  <si>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</si>
  <si>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</si>
  <si>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</si>
  <si>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</si>
  <si>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</si>
  <si>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</si>
  <si>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</si>
  <si>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</si>
  <si>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</si>
  <si>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</si>
  <si>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</si>
  <si>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つくばみらい市</t>
  </si>
  <si>
    <t>小美玉市</t>
  </si>
  <si>
    <t>【市    　計】</t>
  </si>
  <si>
    <t>【町 村 計】</t>
  </si>
  <si>
    <t>【市町村計】</t>
  </si>
  <si>
    <t>【町 村 計 】</t>
  </si>
  <si>
    <t>区　　　　　　　分</t>
  </si>
  <si>
    <t>合　　　　　　　計</t>
  </si>
  <si>
    <t>棟　数</t>
  </si>
  <si>
    <t>決定価格</t>
  </si>
  <si>
    <t>単位当たり</t>
  </si>
  <si>
    <t>（千円）</t>
  </si>
  <si>
    <t>価格（円）</t>
  </si>
  <si>
    <t>市　町　村　計</t>
  </si>
  <si>
    <t>総　　　　　　　　数</t>
  </si>
  <si>
    <t>法定免税点未満のもの</t>
  </si>
  <si>
    <t>法定免税点以上のもの</t>
  </si>
  <si>
    <t>木造以外</t>
  </si>
  <si>
    <t>計</t>
  </si>
  <si>
    <t>非課税家屋の</t>
  </si>
  <si>
    <t>棟数及び床面積</t>
  </si>
  <si>
    <t>市　　　　　計</t>
  </si>
  <si>
    <t>町　　　村　　　計</t>
  </si>
  <si>
    <t>常陸大宮市</t>
  </si>
  <si>
    <t>（１）総 　数</t>
  </si>
  <si>
    <t>第２表　平成２３年度家屋に関する概要調書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</si>
</sst>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2"/>
      <name val="HGｺﾞｼｯｸM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38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38" fontId="5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38" fontId="5" fillId="0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38" fontId="0" fillId="33" borderId="12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/>
    </xf>
    <xf numFmtId="38" fontId="5" fillId="33" borderId="14" xfId="0" applyNumberFormat="1" applyFont="1" applyFill="1" applyBorder="1" applyAlignment="1">
      <alignment/>
    </xf>
    <xf numFmtId="38" fontId="5" fillId="33" borderId="15" xfId="0" applyNumberFormat="1" applyFont="1" applyFill="1" applyBorder="1" applyAlignment="1">
      <alignment/>
    </xf>
    <xf numFmtId="38" fontId="5" fillId="33" borderId="17" xfId="0" applyNumberFormat="1" applyFont="1" applyFill="1" applyBorder="1" applyAlignment="1">
      <alignment/>
    </xf>
    <xf numFmtId="38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0" borderId="13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0" fontId="8" fillId="0" borderId="16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9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 textRotation="255"/>
    </xf>
    <xf numFmtId="0" fontId="0" fillId="0" borderId="12" xfId="0" applyFont="1" applyBorder="1" applyAlignment="1">
      <alignment vertical="center" textRotation="255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 textRotation="255"/>
    </xf>
    <xf numFmtId="38" fontId="0" fillId="0" borderId="27" xfId="48" applyFont="1" applyFill="1" applyBorder="1" applyAlignment="1">
      <alignment horizontal="right" vertical="center"/>
    </xf>
    <xf numFmtId="38" fontId="0" fillId="0" borderId="28" xfId="48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09575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09575"/>
          <a:ext cx="1333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09575"/>
          <a:ext cx="1333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2" sqref="A2:C2"/>
    </sheetView>
  </sheetViews>
  <sheetFormatPr defaultColWidth="8.796875" defaultRowHeight="15"/>
  <cols>
    <col min="1" max="1" width="4.3984375" style="1" customWidth="1"/>
    <col min="2" max="2" width="3.5" style="1" customWidth="1"/>
    <col min="3" max="3" width="22.69921875" style="1" bestFit="1" customWidth="1"/>
    <col min="4" max="7" width="13.59765625" style="1" customWidth="1"/>
    <col min="8" max="16384" width="9" style="1" customWidth="1"/>
  </cols>
  <sheetData>
    <row r="1" spans="1:7" ht="19.5" customHeight="1">
      <c r="A1" s="55" t="s">
        <v>79</v>
      </c>
      <c r="B1" s="55"/>
      <c r="C1" s="55"/>
      <c r="D1" s="55"/>
      <c r="E1" s="55"/>
      <c r="F1" s="4"/>
      <c r="G1" s="4"/>
    </row>
    <row r="2" spans="1:7" ht="19.5" customHeight="1">
      <c r="A2" s="56" t="s">
        <v>24</v>
      </c>
      <c r="B2" s="56"/>
      <c r="C2" s="56"/>
      <c r="D2" s="4"/>
      <c r="E2" s="4"/>
      <c r="F2" s="4"/>
      <c r="G2" s="4"/>
    </row>
    <row r="3" spans="1:8" ht="19.5" customHeight="1">
      <c r="A3" s="69" t="s">
        <v>60</v>
      </c>
      <c r="B3" s="70"/>
      <c r="C3" s="71"/>
      <c r="D3" s="80" t="s">
        <v>61</v>
      </c>
      <c r="E3" s="81"/>
      <c r="F3" s="81"/>
      <c r="G3" s="82"/>
      <c r="H3" s="2"/>
    </row>
    <row r="4" spans="1:8" ht="19.5" customHeight="1">
      <c r="A4" s="72"/>
      <c r="B4" s="73"/>
      <c r="C4" s="74"/>
      <c r="D4" s="78" t="s">
        <v>62</v>
      </c>
      <c r="E4" s="7" t="s">
        <v>35</v>
      </c>
      <c r="F4" s="7" t="s">
        <v>63</v>
      </c>
      <c r="G4" s="7" t="s">
        <v>64</v>
      </c>
      <c r="H4" s="2"/>
    </row>
    <row r="5" spans="1:8" ht="19.5" customHeight="1">
      <c r="A5" s="75"/>
      <c r="B5" s="76"/>
      <c r="C5" s="77"/>
      <c r="D5" s="79"/>
      <c r="E5" s="8" t="s">
        <v>23</v>
      </c>
      <c r="F5" s="8" t="s">
        <v>65</v>
      </c>
      <c r="G5" s="8" t="s">
        <v>66</v>
      </c>
      <c r="H5" s="2"/>
    </row>
    <row r="6" spans="1:7" ht="19.5" customHeight="1">
      <c r="A6" s="57" t="s">
        <v>67</v>
      </c>
      <c r="B6" s="57" t="s">
        <v>37</v>
      </c>
      <c r="C6" s="7" t="s">
        <v>68</v>
      </c>
      <c r="D6" s="38">
        <f>D7+D8</f>
        <v>1307405</v>
      </c>
      <c r="E6" s="38">
        <f>E7+E8</f>
        <v>120867548</v>
      </c>
      <c r="F6" s="38">
        <f>F7+F8</f>
        <v>2841716603</v>
      </c>
      <c r="G6" s="38">
        <f aca="true" t="shared" si="0" ref="G6:G14">ROUND(F6*1000/E6,0)</f>
        <v>23511</v>
      </c>
    </row>
    <row r="7" spans="1:7" ht="19.5" customHeight="1">
      <c r="A7" s="58"/>
      <c r="B7" s="58"/>
      <c r="C7" s="9" t="s">
        <v>69</v>
      </c>
      <c r="D7" s="37">
        <f>D18+D29</f>
        <v>114729</v>
      </c>
      <c r="E7" s="37">
        <f aca="true" t="shared" si="1" ref="D7:F8">E18+E29</f>
        <v>4661604</v>
      </c>
      <c r="F7" s="37">
        <f t="shared" si="1"/>
        <v>5378330</v>
      </c>
      <c r="G7" s="37">
        <f t="shared" si="0"/>
        <v>1154</v>
      </c>
    </row>
    <row r="8" spans="1:7" ht="19.5" customHeight="1">
      <c r="A8" s="58"/>
      <c r="B8" s="66"/>
      <c r="C8" s="8" t="s">
        <v>70</v>
      </c>
      <c r="D8" s="39">
        <f t="shared" si="1"/>
        <v>1192676</v>
      </c>
      <c r="E8" s="39">
        <f t="shared" si="1"/>
        <v>116205944</v>
      </c>
      <c r="F8" s="39">
        <f t="shared" si="1"/>
        <v>2836338273</v>
      </c>
      <c r="G8" s="39">
        <f t="shared" si="0"/>
        <v>24408</v>
      </c>
    </row>
    <row r="9" spans="1:7" ht="19.5" customHeight="1">
      <c r="A9" s="58"/>
      <c r="B9" s="57" t="s">
        <v>71</v>
      </c>
      <c r="C9" s="7" t="s">
        <v>68</v>
      </c>
      <c r="D9" s="37">
        <f>D10+D11</f>
        <v>335513</v>
      </c>
      <c r="E9" s="37">
        <f>E10+E11</f>
        <v>93899055</v>
      </c>
      <c r="F9" s="37">
        <f>F10+F11</f>
        <v>3952807624</v>
      </c>
      <c r="G9" s="37">
        <f t="shared" si="0"/>
        <v>42096</v>
      </c>
    </row>
    <row r="10" spans="1:7" ht="19.5" customHeight="1">
      <c r="A10" s="58"/>
      <c r="B10" s="58"/>
      <c r="C10" s="9" t="s">
        <v>69</v>
      </c>
      <c r="D10" s="37">
        <f aca="true" t="shared" si="2" ref="D10:F11">D21+D32</f>
        <v>8363</v>
      </c>
      <c r="E10" s="37">
        <f t="shared" si="2"/>
        <v>255490</v>
      </c>
      <c r="F10" s="37">
        <f t="shared" si="2"/>
        <v>687450</v>
      </c>
      <c r="G10" s="37">
        <f t="shared" si="0"/>
        <v>2691</v>
      </c>
    </row>
    <row r="11" spans="1:7" ht="19.5" customHeight="1">
      <c r="A11" s="58"/>
      <c r="B11" s="66"/>
      <c r="C11" s="8" t="s">
        <v>70</v>
      </c>
      <c r="D11" s="37">
        <f t="shared" si="2"/>
        <v>327150</v>
      </c>
      <c r="E11" s="37">
        <f t="shared" si="2"/>
        <v>93643565</v>
      </c>
      <c r="F11" s="37">
        <f t="shared" si="2"/>
        <v>3952120174</v>
      </c>
      <c r="G11" s="37">
        <f t="shared" si="0"/>
        <v>42204</v>
      </c>
    </row>
    <row r="12" spans="1:7" ht="19.5" customHeight="1">
      <c r="A12" s="58"/>
      <c r="B12" s="57" t="s">
        <v>72</v>
      </c>
      <c r="C12" s="7" t="s">
        <v>68</v>
      </c>
      <c r="D12" s="38">
        <f>D13+D14</f>
        <v>1642918</v>
      </c>
      <c r="E12" s="38">
        <f>E13+E14</f>
        <v>214766603</v>
      </c>
      <c r="F12" s="38">
        <f>F13+F14</f>
        <v>6794524227</v>
      </c>
      <c r="G12" s="38">
        <f t="shared" si="0"/>
        <v>31637</v>
      </c>
    </row>
    <row r="13" spans="1:7" ht="19.5" customHeight="1">
      <c r="A13" s="58"/>
      <c r="B13" s="58"/>
      <c r="C13" s="9" t="s">
        <v>69</v>
      </c>
      <c r="D13" s="37">
        <f aca="true" t="shared" si="3" ref="D13:F14">D24+D35</f>
        <v>123092</v>
      </c>
      <c r="E13" s="37">
        <f>E24+E35</f>
        <v>4917094</v>
      </c>
      <c r="F13" s="37">
        <f t="shared" si="3"/>
        <v>6065780</v>
      </c>
      <c r="G13" s="37">
        <f t="shared" si="0"/>
        <v>1234</v>
      </c>
    </row>
    <row r="14" spans="1:7" ht="19.5" customHeight="1">
      <c r="A14" s="58"/>
      <c r="B14" s="58"/>
      <c r="C14" s="8" t="s">
        <v>70</v>
      </c>
      <c r="D14" s="39">
        <f t="shared" si="3"/>
        <v>1519826</v>
      </c>
      <c r="E14" s="39">
        <f t="shared" si="3"/>
        <v>209849509</v>
      </c>
      <c r="F14" s="39">
        <f t="shared" si="3"/>
        <v>6788458447</v>
      </c>
      <c r="G14" s="39">
        <f t="shared" si="0"/>
        <v>32349</v>
      </c>
    </row>
    <row r="15" spans="1:7" ht="19.5" customHeight="1">
      <c r="A15" s="58"/>
      <c r="B15" s="59" t="s">
        <v>73</v>
      </c>
      <c r="C15" s="60"/>
      <c r="D15" s="65">
        <f>D26+D37</f>
        <v>20853</v>
      </c>
      <c r="E15" s="65">
        <f>E26+E37</f>
        <v>7034701</v>
      </c>
      <c r="F15" s="67"/>
      <c r="G15" s="67"/>
    </row>
    <row r="16" spans="1:7" ht="19.5" customHeight="1">
      <c r="A16" s="66"/>
      <c r="B16" s="63" t="s">
        <v>74</v>
      </c>
      <c r="C16" s="64"/>
      <c r="D16" s="62"/>
      <c r="E16" s="62"/>
      <c r="F16" s="68"/>
      <c r="G16" s="68"/>
    </row>
    <row r="17" spans="1:7" ht="19.5" customHeight="1">
      <c r="A17" s="57" t="s">
        <v>75</v>
      </c>
      <c r="B17" s="57" t="s">
        <v>37</v>
      </c>
      <c r="C17" s="7" t="s">
        <v>68</v>
      </c>
      <c r="D17" s="37">
        <f>D18+D19</f>
        <v>1156405</v>
      </c>
      <c r="E17" s="37">
        <f>E18+E19</f>
        <v>107448155</v>
      </c>
      <c r="F17" s="37">
        <f>F18+F19</f>
        <v>2550199477</v>
      </c>
      <c r="G17" s="37">
        <f aca="true" t="shared" si="4" ref="G17:G25">ROUND(F17*1000/E17,0)</f>
        <v>23734</v>
      </c>
    </row>
    <row r="18" spans="1:7" ht="19.5" customHeight="1">
      <c r="A18" s="58"/>
      <c r="B18" s="58"/>
      <c r="C18" s="9" t="s">
        <v>69</v>
      </c>
      <c r="D18" s="37">
        <f>'市町村明細（免点未満）'!C39</f>
        <v>99612</v>
      </c>
      <c r="E18" s="37">
        <f>'市町村明細（免点未満）'!E39</f>
        <v>4022680</v>
      </c>
      <c r="F18" s="37">
        <f>'市町村明細（免点未満）'!G39</f>
        <v>4719747</v>
      </c>
      <c r="G18" s="37">
        <f t="shared" si="4"/>
        <v>1173</v>
      </c>
    </row>
    <row r="19" spans="1:7" ht="19.5" customHeight="1">
      <c r="A19" s="58"/>
      <c r="B19" s="66"/>
      <c r="C19" s="8" t="s">
        <v>70</v>
      </c>
      <c r="D19" s="39">
        <f>'市町村明細（免点以上）'!C39</f>
        <v>1056793</v>
      </c>
      <c r="E19" s="39">
        <f>'市町村明細（免点以上）'!E39</f>
        <v>103425475</v>
      </c>
      <c r="F19" s="39">
        <f>'市町村明細（免点以上）'!G39</f>
        <v>2545479730</v>
      </c>
      <c r="G19" s="39">
        <f t="shared" si="4"/>
        <v>24612</v>
      </c>
    </row>
    <row r="20" spans="1:7" ht="19.5" customHeight="1">
      <c r="A20" s="58"/>
      <c r="B20" s="57" t="s">
        <v>71</v>
      </c>
      <c r="C20" s="7" t="s">
        <v>68</v>
      </c>
      <c r="D20" s="37">
        <f>D21+D22</f>
        <v>301668</v>
      </c>
      <c r="E20" s="37">
        <f>E21+E22</f>
        <v>84897373</v>
      </c>
      <c r="F20" s="37">
        <f>F21+F22</f>
        <v>3494902469</v>
      </c>
      <c r="G20" s="37">
        <f t="shared" si="4"/>
        <v>41166</v>
      </c>
    </row>
    <row r="21" spans="1:7" ht="19.5" customHeight="1">
      <c r="A21" s="58"/>
      <c r="B21" s="58"/>
      <c r="C21" s="9" t="s">
        <v>69</v>
      </c>
      <c r="D21" s="37">
        <f>'市町村明細（免点未満）'!D39</f>
        <v>7390</v>
      </c>
      <c r="E21" s="37">
        <f>'市町村明細（免点未満）'!F39</f>
        <v>222752</v>
      </c>
      <c r="F21" s="37">
        <f>'市町村明細（免点未満）'!H39</f>
        <v>602308</v>
      </c>
      <c r="G21" s="37">
        <f t="shared" si="4"/>
        <v>2704</v>
      </c>
    </row>
    <row r="22" spans="1:7" ht="19.5" customHeight="1">
      <c r="A22" s="58"/>
      <c r="B22" s="66"/>
      <c r="C22" s="8" t="s">
        <v>70</v>
      </c>
      <c r="D22" s="37">
        <f>'市町村明細（免点以上）'!D39</f>
        <v>294278</v>
      </c>
      <c r="E22" s="37">
        <f>'市町村明細（免点以上）'!F39</f>
        <v>84674621</v>
      </c>
      <c r="F22" s="37">
        <f>'市町村明細（免点以上）'!H39</f>
        <v>3494300161</v>
      </c>
      <c r="G22" s="37">
        <f t="shared" si="4"/>
        <v>41267</v>
      </c>
    </row>
    <row r="23" spans="1:7" ht="19.5" customHeight="1">
      <c r="A23" s="58"/>
      <c r="B23" s="57" t="s">
        <v>72</v>
      </c>
      <c r="C23" s="7" t="s">
        <v>68</v>
      </c>
      <c r="D23" s="38">
        <f aca="true" t="shared" si="5" ref="D23:F25">D17+D20</f>
        <v>1458073</v>
      </c>
      <c r="E23" s="38">
        <f t="shared" si="5"/>
        <v>192345528</v>
      </c>
      <c r="F23" s="38">
        <f t="shared" si="5"/>
        <v>6045101946</v>
      </c>
      <c r="G23" s="38">
        <f t="shared" si="4"/>
        <v>31428</v>
      </c>
    </row>
    <row r="24" spans="1:7" ht="19.5" customHeight="1">
      <c r="A24" s="58"/>
      <c r="B24" s="58"/>
      <c r="C24" s="9" t="s">
        <v>69</v>
      </c>
      <c r="D24" s="37">
        <f t="shared" si="5"/>
        <v>107002</v>
      </c>
      <c r="E24" s="37">
        <f t="shared" si="5"/>
        <v>4245432</v>
      </c>
      <c r="F24" s="37">
        <f t="shared" si="5"/>
        <v>5322055</v>
      </c>
      <c r="G24" s="37">
        <f t="shared" si="4"/>
        <v>1254</v>
      </c>
    </row>
    <row r="25" spans="1:7" ht="19.5" customHeight="1">
      <c r="A25" s="58"/>
      <c r="B25" s="58"/>
      <c r="C25" s="8" t="s">
        <v>70</v>
      </c>
      <c r="D25" s="39">
        <f t="shared" si="5"/>
        <v>1351071</v>
      </c>
      <c r="E25" s="39">
        <f t="shared" si="5"/>
        <v>188100096</v>
      </c>
      <c r="F25" s="39">
        <f t="shared" si="5"/>
        <v>6039779891</v>
      </c>
      <c r="G25" s="39">
        <f t="shared" si="4"/>
        <v>32109</v>
      </c>
    </row>
    <row r="26" spans="1:10" ht="19.5" customHeight="1">
      <c r="A26" s="58"/>
      <c r="B26" s="59" t="s">
        <v>73</v>
      </c>
      <c r="C26" s="60"/>
      <c r="D26" s="61">
        <v>18918</v>
      </c>
      <c r="E26" s="61">
        <v>6258316</v>
      </c>
      <c r="F26" s="67"/>
      <c r="G26" s="67"/>
      <c r="I26" s="5"/>
      <c r="J26" s="5"/>
    </row>
    <row r="27" spans="1:10" ht="19.5" customHeight="1">
      <c r="A27" s="66"/>
      <c r="B27" s="63" t="s">
        <v>74</v>
      </c>
      <c r="C27" s="64"/>
      <c r="D27" s="62"/>
      <c r="E27" s="62"/>
      <c r="F27" s="68"/>
      <c r="G27" s="68"/>
      <c r="I27" s="5"/>
      <c r="J27" s="5"/>
    </row>
    <row r="28" spans="1:10" ht="19.5" customHeight="1">
      <c r="A28" s="57" t="s">
        <v>76</v>
      </c>
      <c r="B28" s="57" t="s">
        <v>37</v>
      </c>
      <c r="C28" s="7" t="s">
        <v>68</v>
      </c>
      <c r="D28" s="37">
        <f>D29+D30</f>
        <v>151000</v>
      </c>
      <c r="E28" s="37">
        <f>E29+E30</f>
        <v>13419393</v>
      </c>
      <c r="F28" s="37">
        <f>F29+F30</f>
        <v>291517126</v>
      </c>
      <c r="G28" s="37">
        <f aca="true" t="shared" si="6" ref="G28:G36">ROUND(F28*1000/E28,0)</f>
        <v>21724</v>
      </c>
      <c r="I28" s="5"/>
      <c r="J28" s="5"/>
    </row>
    <row r="29" spans="1:7" ht="19.5" customHeight="1">
      <c r="A29" s="58"/>
      <c r="B29" s="58"/>
      <c r="C29" s="9" t="s">
        <v>69</v>
      </c>
      <c r="D29" s="37">
        <f>'市町村明細（免点未満）'!C52</f>
        <v>15117</v>
      </c>
      <c r="E29" s="37">
        <f>'市町村明細（免点未満）'!E52</f>
        <v>638924</v>
      </c>
      <c r="F29" s="37">
        <f>'市町村明細（免点未満）'!G52</f>
        <v>658583</v>
      </c>
      <c r="G29" s="37">
        <f t="shared" si="6"/>
        <v>1031</v>
      </c>
    </row>
    <row r="30" spans="1:7" ht="19.5" customHeight="1">
      <c r="A30" s="58"/>
      <c r="B30" s="66"/>
      <c r="C30" s="8" t="s">
        <v>70</v>
      </c>
      <c r="D30" s="37">
        <f>'市町村明細（免点以上）'!C52</f>
        <v>135883</v>
      </c>
      <c r="E30" s="37">
        <f>'市町村明細（免点以上）'!E52</f>
        <v>12780469</v>
      </c>
      <c r="F30" s="37">
        <f>'市町村明細（免点以上）'!G52</f>
        <v>290858543</v>
      </c>
      <c r="G30" s="37">
        <f t="shared" si="6"/>
        <v>22758</v>
      </c>
    </row>
    <row r="31" spans="1:7" ht="19.5" customHeight="1">
      <c r="A31" s="58"/>
      <c r="B31" s="57" t="s">
        <v>71</v>
      </c>
      <c r="C31" s="7" t="s">
        <v>68</v>
      </c>
      <c r="D31" s="38">
        <f>D32+D33</f>
        <v>33845</v>
      </c>
      <c r="E31" s="38">
        <f>E32+E33</f>
        <v>9001682</v>
      </c>
      <c r="F31" s="38">
        <f>F32+F33</f>
        <v>457905155</v>
      </c>
      <c r="G31" s="38">
        <f t="shared" si="6"/>
        <v>50869</v>
      </c>
    </row>
    <row r="32" spans="1:7" ht="19.5" customHeight="1">
      <c r="A32" s="58"/>
      <c r="B32" s="58"/>
      <c r="C32" s="9" t="s">
        <v>69</v>
      </c>
      <c r="D32" s="37">
        <f>'市町村明細（免点未満）'!D52</f>
        <v>973</v>
      </c>
      <c r="E32" s="37">
        <f>'市町村明細（免点未満）'!F52</f>
        <v>32738</v>
      </c>
      <c r="F32" s="37">
        <f>'市町村明細（免点未満）'!H52</f>
        <v>85142</v>
      </c>
      <c r="G32" s="37">
        <f t="shared" si="6"/>
        <v>2601</v>
      </c>
    </row>
    <row r="33" spans="1:7" ht="19.5" customHeight="1">
      <c r="A33" s="58"/>
      <c r="B33" s="66"/>
      <c r="C33" s="8" t="s">
        <v>70</v>
      </c>
      <c r="D33" s="39">
        <f>'市町村明細（免点以上）'!D52</f>
        <v>32872</v>
      </c>
      <c r="E33" s="39">
        <f>'市町村明細（免点以上）'!F52</f>
        <v>8968944</v>
      </c>
      <c r="F33" s="39">
        <f>'市町村明細（免点以上）'!H52</f>
        <v>457820013</v>
      </c>
      <c r="G33" s="39">
        <f t="shared" si="6"/>
        <v>51045</v>
      </c>
    </row>
    <row r="34" spans="1:7" ht="19.5" customHeight="1">
      <c r="A34" s="58"/>
      <c r="B34" s="57" t="s">
        <v>72</v>
      </c>
      <c r="C34" s="7" t="s">
        <v>68</v>
      </c>
      <c r="D34" s="37">
        <f aca="true" t="shared" si="7" ref="D34:F36">D28+D31</f>
        <v>184845</v>
      </c>
      <c r="E34" s="37">
        <f t="shared" si="7"/>
        <v>22421075</v>
      </c>
      <c r="F34" s="37">
        <f t="shared" si="7"/>
        <v>749422281</v>
      </c>
      <c r="G34" s="37">
        <f t="shared" si="6"/>
        <v>33425</v>
      </c>
    </row>
    <row r="35" spans="1:7" ht="19.5" customHeight="1">
      <c r="A35" s="58"/>
      <c r="B35" s="58"/>
      <c r="C35" s="9" t="s">
        <v>69</v>
      </c>
      <c r="D35" s="37">
        <f t="shared" si="7"/>
        <v>16090</v>
      </c>
      <c r="E35" s="37">
        <f t="shared" si="7"/>
        <v>671662</v>
      </c>
      <c r="F35" s="37">
        <f t="shared" si="7"/>
        <v>743725</v>
      </c>
      <c r="G35" s="37">
        <f t="shared" si="6"/>
        <v>1107</v>
      </c>
    </row>
    <row r="36" spans="1:7" ht="19.5" customHeight="1">
      <c r="A36" s="58"/>
      <c r="B36" s="58"/>
      <c r="C36" s="8" t="s">
        <v>70</v>
      </c>
      <c r="D36" s="39">
        <f t="shared" si="7"/>
        <v>168755</v>
      </c>
      <c r="E36" s="39">
        <f t="shared" si="7"/>
        <v>21749413</v>
      </c>
      <c r="F36" s="39">
        <f t="shared" si="7"/>
        <v>748678556</v>
      </c>
      <c r="G36" s="39">
        <f t="shared" si="6"/>
        <v>34423</v>
      </c>
    </row>
    <row r="37" spans="1:7" ht="19.5" customHeight="1">
      <c r="A37" s="58"/>
      <c r="B37" s="59" t="s">
        <v>73</v>
      </c>
      <c r="C37" s="60"/>
      <c r="D37" s="61">
        <v>1935</v>
      </c>
      <c r="E37" s="61">
        <v>776385</v>
      </c>
      <c r="F37" s="67"/>
      <c r="G37" s="67"/>
    </row>
    <row r="38" spans="1:7" ht="19.5" customHeight="1">
      <c r="A38" s="66"/>
      <c r="B38" s="63" t="s">
        <v>74</v>
      </c>
      <c r="C38" s="64"/>
      <c r="D38" s="62"/>
      <c r="E38" s="62"/>
      <c r="F38" s="68"/>
      <c r="G38" s="68"/>
    </row>
    <row r="39" spans="1:7" ht="15.75" customHeight="1">
      <c r="A39" s="4"/>
      <c r="B39" s="4"/>
      <c r="C39" s="4"/>
      <c r="D39" s="4"/>
      <c r="E39" s="4"/>
      <c r="F39" s="4"/>
      <c r="G39" s="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35">
    <mergeCell ref="D3:G3"/>
    <mergeCell ref="B15:C15"/>
    <mergeCell ref="B16:C16"/>
    <mergeCell ref="D15:D16"/>
    <mergeCell ref="G15:G16"/>
    <mergeCell ref="G37:G38"/>
    <mergeCell ref="F26:F27"/>
    <mergeCell ref="G26:G27"/>
    <mergeCell ref="A3:C5"/>
    <mergeCell ref="D4:D5"/>
    <mergeCell ref="A6:A16"/>
    <mergeCell ref="B6:B8"/>
    <mergeCell ref="B9:B11"/>
    <mergeCell ref="E26:E27"/>
    <mergeCell ref="B12:B14"/>
    <mergeCell ref="A28:A38"/>
    <mergeCell ref="B28:B30"/>
    <mergeCell ref="F15:F16"/>
    <mergeCell ref="A17:A27"/>
    <mergeCell ref="B17:B19"/>
    <mergeCell ref="B20:B22"/>
    <mergeCell ref="B23:B25"/>
    <mergeCell ref="B26:C26"/>
    <mergeCell ref="B27:C27"/>
    <mergeCell ref="F37:F38"/>
    <mergeCell ref="A1:E1"/>
    <mergeCell ref="A2:C2"/>
    <mergeCell ref="B34:B36"/>
    <mergeCell ref="B37:C37"/>
    <mergeCell ref="D37:D38"/>
    <mergeCell ref="B38:C38"/>
    <mergeCell ref="E37:E38"/>
    <mergeCell ref="E15:E16"/>
    <mergeCell ref="B31:B33"/>
    <mergeCell ref="D26:D27"/>
  </mergeCells>
  <printOptions horizontalCentered="1" verticalCentered="1"/>
  <pageMargins left="0.7086614173228347" right="0.6692913385826772" top="0.8267716535433072" bottom="0.7480314960629921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75" zoomScalePageLayoutView="0" workbookViewId="0" topLeftCell="A1">
      <pane ySplit="6" topLeftCell="A7" activePane="bottomLeft" state="frozen"/>
      <selection pane="topLeft" activeCell="A1" sqref="A1:E1"/>
      <selection pane="bottomLeft" activeCell="D17" sqref="D17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7.25">
      <c r="A1" s="83" t="s">
        <v>25</v>
      </c>
      <c r="B1" s="83"/>
      <c r="C1" s="83"/>
    </row>
    <row r="2" ht="14.25">
      <c r="A2" s="36" t="s">
        <v>78</v>
      </c>
    </row>
    <row r="3" spans="1:8" ht="14.25">
      <c r="A3" s="85" t="s">
        <v>32</v>
      </c>
      <c r="B3" s="15" t="s">
        <v>33</v>
      </c>
      <c r="C3" s="84" t="s">
        <v>34</v>
      </c>
      <c r="D3" s="84"/>
      <c r="E3" s="84" t="s">
        <v>35</v>
      </c>
      <c r="F3" s="84"/>
      <c r="G3" s="84" t="s">
        <v>36</v>
      </c>
      <c r="H3" s="84"/>
    </row>
    <row r="4" spans="1:8" ht="14.25">
      <c r="A4" s="86"/>
      <c r="B4" s="16"/>
      <c r="C4" s="17"/>
      <c r="D4" s="17"/>
      <c r="E4" s="17"/>
      <c r="F4" s="17"/>
      <c r="G4" s="17"/>
      <c r="H4" s="17"/>
    </row>
    <row r="5" spans="1:8" ht="14.25">
      <c r="A5" s="86"/>
      <c r="B5" s="16"/>
      <c r="C5" s="18" t="s">
        <v>37</v>
      </c>
      <c r="D5" s="18" t="s">
        <v>38</v>
      </c>
      <c r="E5" s="18" t="s">
        <v>37</v>
      </c>
      <c r="F5" s="18" t="s">
        <v>38</v>
      </c>
      <c r="G5" s="18" t="s">
        <v>37</v>
      </c>
      <c r="H5" s="18" t="s">
        <v>38</v>
      </c>
    </row>
    <row r="6" spans="1:8" ht="14.25">
      <c r="A6" s="87"/>
      <c r="B6" s="19" t="s">
        <v>39</v>
      </c>
      <c r="C6" s="20"/>
      <c r="D6" s="20"/>
      <c r="E6" s="20"/>
      <c r="F6" s="20"/>
      <c r="G6" s="20"/>
      <c r="H6" s="20"/>
    </row>
    <row r="7" spans="1:8" ht="19.5" customHeight="1">
      <c r="A7" s="21">
        <v>1</v>
      </c>
      <c r="B7" s="48" t="s">
        <v>26</v>
      </c>
      <c r="C7" s="40">
        <f>'市町村明細（免点未満）'!C7+'市町村明細（免点以上）'!C7</f>
        <v>89717</v>
      </c>
      <c r="D7" s="40">
        <f>'市町村明細（免点未満）'!D7+'市町村明細（免点以上）'!D7</f>
        <v>27146</v>
      </c>
      <c r="E7" s="40">
        <f>'市町村明細（免点未満）'!E7+'市町村明細（免点以上）'!E7</f>
        <v>8492045</v>
      </c>
      <c r="F7" s="40">
        <f>'市町村明細（免点未満）'!F7+'市町村明細（免点以上）'!F7</f>
        <v>8100710</v>
      </c>
      <c r="G7" s="40">
        <f>'市町村明細（免点未満）'!G7+'市町村明細（免点以上）'!G7</f>
        <v>218461444</v>
      </c>
      <c r="H7" s="40">
        <f>'市町村明細（免点未満）'!H7+'市町村明細（免点以上）'!H7</f>
        <v>418855758</v>
      </c>
    </row>
    <row r="8" spans="1:8" ht="19.5" customHeight="1">
      <c r="A8" s="23">
        <v>2</v>
      </c>
      <c r="B8" s="49" t="s">
        <v>27</v>
      </c>
      <c r="C8" s="41">
        <f>'市町村明細（免点未満）'!C8+'市町村明細（免点以上）'!C8</f>
        <v>64153</v>
      </c>
      <c r="D8" s="41">
        <f>'市町村明細（免点未満）'!D8+'市町村明細（免点以上）'!D8</f>
        <v>24286</v>
      </c>
      <c r="E8" s="41">
        <f>'市町村明細（免点未満）'!E8+'市町村明細（免点以上）'!E8</f>
        <v>6400469</v>
      </c>
      <c r="F8" s="41">
        <f>'市町村明細（免点未満）'!F8+'市町村明細（免点以上）'!F8</f>
        <v>6506703</v>
      </c>
      <c r="G8" s="41">
        <f>'市町村明細（免点未満）'!G8+'市町村明細（免点以上）'!G8</f>
        <v>155052467</v>
      </c>
      <c r="H8" s="41">
        <f>'市町村明細（免点未満）'!H8+'市町村明細（免点以上）'!H8</f>
        <v>243432362</v>
      </c>
    </row>
    <row r="9" spans="1:8" ht="19.5" customHeight="1">
      <c r="A9" s="23">
        <v>3</v>
      </c>
      <c r="B9" s="49" t="s">
        <v>28</v>
      </c>
      <c r="C9" s="41">
        <f>'市町村明細（免点未満）'!C9+'市町村明細（免点以上）'!C9</f>
        <v>48487</v>
      </c>
      <c r="D9" s="41">
        <f>'市町村明細（免点未満）'!D9+'市町村明細（免点以上）'!D9</f>
        <v>13575</v>
      </c>
      <c r="E9" s="41">
        <f>'市町村明細（免点未満）'!E9+'市町村明細（免点以上）'!E9</f>
        <v>4824507</v>
      </c>
      <c r="F9" s="41">
        <f>'市町村明細（免点未満）'!F9+'市町村明細（免点以上）'!F9</f>
        <v>5027052</v>
      </c>
      <c r="G9" s="41">
        <f>'市町村明細（免点未満）'!G9+'市町村明細（免点以上）'!G9</f>
        <v>124649717</v>
      </c>
      <c r="H9" s="41">
        <f>'市町村明細（免点未満）'!H9+'市町村明細（免点以上）'!H9</f>
        <v>228367264</v>
      </c>
    </row>
    <row r="10" spans="1:8" ht="19.5" customHeight="1">
      <c r="A10" s="23">
        <v>4</v>
      </c>
      <c r="B10" s="49" t="s">
        <v>29</v>
      </c>
      <c r="C10" s="41">
        <f>'市町村明細（免点未満）'!C10+'市町村明細（免点以上）'!C10</f>
        <v>56068</v>
      </c>
      <c r="D10" s="41">
        <f>'市町村明細（免点未満）'!D10+'市町村明細（免点以上）'!D10</f>
        <v>14600</v>
      </c>
      <c r="E10" s="41">
        <f>'市町村明細（免点未満）'!E10+'市町村明細（免点以上）'!E10</f>
        <v>5443686</v>
      </c>
      <c r="F10" s="41">
        <f>'市町村明細（免点未満）'!F10+'市町村明細（免点以上）'!F10</f>
        <v>4524380</v>
      </c>
      <c r="G10" s="41">
        <f>'市町村明細（免点未満）'!G10+'市町村明細（免点以上）'!G10</f>
        <v>121135182</v>
      </c>
      <c r="H10" s="41">
        <f>'市町村明細（免点未満）'!H10+'市町村明細（免点以上）'!H10</f>
        <v>160657518</v>
      </c>
    </row>
    <row r="11" spans="1:8" ht="19.5" customHeight="1">
      <c r="A11" s="23">
        <v>5</v>
      </c>
      <c r="B11" s="49" t="s">
        <v>1</v>
      </c>
      <c r="C11" s="41">
        <f>'市町村明細（免点未満）'!C11+'市町村明細（免点以上）'!C11</f>
        <v>42946</v>
      </c>
      <c r="D11" s="41">
        <f>'市町村明細（免点未満）'!D11+'市町村明細（免点以上）'!D11</f>
        <v>9598</v>
      </c>
      <c r="E11" s="41">
        <f>'市町村明細（免点未満）'!E11+'市町村明細（免点以上）'!E11</f>
        <v>3626586</v>
      </c>
      <c r="F11" s="41">
        <f>'市町村明細（免点未満）'!F11+'市町村明細（免点以上）'!F11</f>
        <v>2301165</v>
      </c>
      <c r="G11" s="41">
        <f>'市町村明細（免点未満）'!G11+'市町村明細（免点以上）'!G11</f>
        <v>78455402</v>
      </c>
      <c r="H11" s="41">
        <f>'市町村明細（免点未満）'!H11+'市町村明細（免点以上）'!H11</f>
        <v>82353109</v>
      </c>
    </row>
    <row r="12" spans="1:8" ht="19.5" customHeight="1">
      <c r="A12" s="23">
        <v>6</v>
      </c>
      <c r="B12" s="49" t="s">
        <v>2</v>
      </c>
      <c r="C12" s="41">
        <f>'市町村明細（免点未満）'!C12+'市町村明細（免点以上）'!C12</f>
        <v>20556</v>
      </c>
      <c r="D12" s="41">
        <f>'市町村明細（免点未満）'!D12+'市町村明細（免点以上）'!D12</f>
        <v>5571</v>
      </c>
      <c r="E12" s="41">
        <f>'市町村明細（免点未満）'!E12+'市町村明細（免点以上）'!E12</f>
        <v>2213801</v>
      </c>
      <c r="F12" s="41">
        <f>'市町村明細（免点未満）'!F12+'市町村明細（免点以上）'!F12</f>
        <v>1612824</v>
      </c>
      <c r="G12" s="41">
        <f>'市町村明細（免点未満）'!G12+'市町村明細（免点以上）'!G12</f>
        <v>49710736</v>
      </c>
      <c r="H12" s="41">
        <f>'市町村明細（免点未満）'!H12+'市町村明細（免点以上）'!H12</f>
        <v>55154936</v>
      </c>
    </row>
    <row r="13" spans="1:8" ht="19.5" customHeight="1">
      <c r="A13" s="23">
        <v>7</v>
      </c>
      <c r="B13" s="49" t="s">
        <v>42</v>
      </c>
      <c r="C13" s="41">
        <f>'市町村明細（免点未満）'!C13+'市町村明細（免点以上）'!C13</f>
        <v>26474</v>
      </c>
      <c r="D13" s="41">
        <f>'市町村明細（免点未満）'!D13+'市町村明細（免点以上）'!D13</f>
        <v>8835</v>
      </c>
      <c r="E13" s="41">
        <f>'市町村明細（免点未満）'!E13+'市町村明細（免点以上）'!E13</f>
        <v>2724373</v>
      </c>
      <c r="F13" s="41">
        <f>'市町村明細（免点未満）'!F13+'市町村明細（免点以上）'!F13</f>
        <v>2012790</v>
      </c>
      <c r="G13" s="41">
        <f>'市町村明細（免点未満）'!G13+'市町村明細（免点以上）'!G13</f>
        <v>74138118</v>
      </c>
      <c r="H13" s="41">
        <f>'市町村明細（免点未満）'!H13+'市町村明細（免点以上）'!H13</f>
        <v>78615080</v>
      </c>
    </row>
    <row r="14" spans="1:8" ht="19.5" customHeight="1">
      <c r="A14" s="23">
        <v>8</v>
      </c>
      <c r="B14" s="49" t="s">
        <v>3</v>
      </c>
      <c r="C14" s="41">
        <f>'市町村明細（免点未満）'!C14+'市町村明細（免点以上）'!C14</f>
        <v>27005</v>
      </c>
      <c r="D14" s="41">
        <f>'市町村明細（免点未満）'!D14+'市町村明細（免点以上）'!D14</f>
        <v>8662</v>
      </c>
      <c r="E14" s="41">
        <f>'市町村明細（免点未満）'!E14+'市町村明細（免点以上）'!E14</f>
        <v>2318889</v>
      </c>
      <c r="F14" s="41">
        <f>'市町村明細（免点未満）'!F14+'市町村明細（免点以上）'!F14</f>
        <v>1732563</v>
      </c>
      <c r="G14" s="41">
        <f>'市町村明細（免点未満）'!G14+'市町村明細（免点以上）'!G14</f>
        <v>50134465</v>
      </c>
      <c r="H14" s="41">
        <f>'市町村明細（免点未満）'!H14+'市町村明細（免点以上）'!H14</f>
        <v>49048616</v>
      </c>
    </row>
    <row r="15" spans="1:8" ht="19.5" customHeight="1">
      <c r="A15" s="23">
        <v>9</v>
      </c>
      <c r="B15" s="49" t="s">
        <v>43</v>
      </c>
      <c r="C15" s="41">
        <f>'市町村明細（免点未満）'!C15+'市町村明細（免点以上）'!C15</f>
        <v>31890</v>
      </c>
      <c r="D15" s="41">
        <f>'市町村明細（免点未満）'!D15+'市町村明細（免点以上）'!D15</f>
        <v>8938</v>
      </c>
      <c r="E15" s="41">
        <f>'市町村明細（免点未満）'!E15+'市町村明細（免点以上）'!E15</f>
        <v>3179573</v>
      </c>
      <c r="F15" s="41">
        <f>'市町村明細（免点未満）'!F15+'市町村明細（免点以上）'!F15</f>
        <v>2732135</v>
      </c>
      <c r="G15" s="41">
        <f>'市町村明細（免点未満）'!G15+'市町村明細（免点以上）'!G15</f>
        <v>73531077</v>
      </c>
      <c r="H15" s="41">
        <f>'市町村明細（免点未満）'!H15+'市町村明細（免点以上）'!H15</f>
        <v>91045525</v>
      </c>
    </row>
    <row r="16" spans="1:8" ht="19.5" customHeight="1">
      <c r="A16" s="23">
        <v>10</v>
      </c>
      <c r="B16" s="49" t="s">
        <v>4</v>
      </c>
      <c r="C16" s="41">
        <f>'市町村明細（免点未満）'!C16+'市町村明細（免点以上）'!C16</f>
        <v>37394</v>
      </c>
      <c r="D16" s="41">
        <f>'市町村明細（免点未満）'!D16+'市町村明細（免点以上）'!D16</f>
        <v>6335</v>
      </c>
      <c r="E16" s="41">
        <f>'市町村明細（免点未満）'!E16+'市町村明細（免点以上）'!E16</f>
        <v>3253381</v>
      </c>
      <c r="F16" s="41">
        <f>'市町村明細（免点未満）'!F16+'市町村明細（免点以上）'!F16</f>
        <v>897707</v>
      </c>
      <c r="G16" s="41">
        <f>'市町村明細（免点未満）'!G16+'市町村明細（免点以上）'!G16</f>
        <v>58772258</v>
      </c>
      <c r="H16" s="41">
        <f>'市町村明細（免点未満）'!H16+'市町村明細（免点以上）'!H16</f>
        <v>28895518</v>
      </c>
    </row>
    <row r="17" spans="1:8" ht="19.5" customHeight="1">
      <c r="A17" s="23">
        <v>11</v>
      </c>
      <c r="B17" s="49" t="s">
        <v>5</v>
      </c>
      <c r="C17" s="41">
        <f>'市町村明細（免点未満）'!C17+'市町村明細（免点以上）'!C17</f>
        <v>12597</v>
      </c>
      <c r="D17" s="41">
        <f>'市町村明細（免点未満）'!D17+'市町村明細（免点以上）'!D17</f>
        <v>3376</v>
      </c>
      <c r="E17" s="41">
        <f>'市町村明細（免点未満）'!E17+'市町村明細（免点以上）'!E17</f>
        <v>1206901</v>
      </c>
      <c r="F17" s="41">
        <f>'市町村明細（免点未満）'!F17+'市町村明細（免点以上）'!F17</f>
        <v>921944</v>
      </c>
      <c r="G17" s="41">
        <f>'市町村明細（免点未満）'!G17+'市町村明細（免点以上）'!G17</f>
        <v>25351539</v>
      </c>
      <c r="H17" s="41">
        <f>'市町村明細（免点未満）'!H17+'市町村明細（免点以上）'!H17</f>
        <v>36085769</v>
      </c>
    </row>
    <row r="18" spans="1:8" ht="19.5" customHeight="1">
      <c r="A18" s="23">
        <v>12</v>
      </c>
      <c r="B18" s="49" t="s">
        <v>6</v>
      </c>
      <c r="C18" s="41">
        <f>'市町村明細（免点未満）'!C18+'市町村明細（免点以上）'!C18</f>
        <v>21931</v>
      </c>
      <c r="D18" s="41">
        <f>'市町村明細（免点未満）'!D18+'市町村明細（免点以上）'!D18</f>
        <v>4113</v>
      </c>
      <c r="E18" s="41">
        <f>'市町村明細（免点未満）'!E18+'市町村明細（免点以上）'!E18</f>
        <v>2142882</v>
      </c>
      <c r="F18" s="41">
        <f>'市町村明細（免点未満）'!F18+'市町村明細（免点以上）'!F18</f>
        <v>1299359</v>
      </c>
      <c r="G18" s="41">
        <f>'市町村明細（免点未満）'!G18+'市町村明細（免点以上）'!G18</f>
        <v>45283553</v>
      </c>
      <c r="H18" s="41">
        <f>'市町村明細（免点未満）'!H18+'市町村明細（免点以上）'!H18</f>
        <v>50248160</v>
      </c>
    </row>
    <row r="19" spans="1:8" ht="19.5" customHeight="1">
      <c r="A19" s="23">
        <v>13</v>
      </c>
      <c r="B19" s="49" t="s">
        <v>7</v>
      </c>
      <c r="C19" s="41">
        <f>'市町村明細（免点未満）'!C19+'市町村明細（免点以上）'!C19</f>
        <v>48370</v>
      </c>
      <c r="D19" s="41">
        <f>'市町村明細（免点未満）'!D19+'市町村明細（免点以上）'!D19</f>
        <v>9039</v>
      </c>
      <c r="E19" s="41">
        <f>'市町村明細（免点未満）'!E19+'市町村明細（免点以上）'!E19</f>
        <v>3813806</v>
      </c>
      <c r="F19" s="41">
        <f>'市町村明細（免点未満）'!F19+'市町村明細（免点以上）'!F19</f>
        <v>2061977</v>
      </c>
      <c r="G19" s="41">
        <f>'市町村明細（免点未満）'!G19+'市町村明細（免点以上）'!G19</f>
        <v>93781674</v>
      </c>
      <c r="H19" s="41">
        <f>'市町村明細（免点未満）'!H19+'市町村明細（免点以上）'!H19</f>
        <v>80322053</v>
      </c>
    </row>
    <row r="20" spans="1:8" ht="19.5" customHeight="1">
      <c r="A20" s="23">
        <v>14</v>
      </c>
      <c r="B20" s="49" t="s">
        <v>8</v>
      </c>
      <c r="C20" s="41">
        <f>'市町村明細（免点未満）'!C20+'市町村明細（免点以上）'!C20</f>
        <v>32925</v>
      </c>
      <c r="D20" s="41">
        <f>'市町村明細（免点未満）'!D20+'市町村明細（免点以上）'!D20</f>
        <v>8416</v>
      </c>
      <c r="E20" s="41">
        <f>'市町村明細（免点未満）'!E20+'市町村明細（免点以上）'!E20</f>
        <v>3213048</v>
      </c>
      <c r="F20" s="41">
        <f>'市町村明細（免点未満）'!F20+'市町村明細（免点以上）'!F20</f>
        <v>2755604</v>
      </c>
      <c r="G20" s="41">
        <f>'市町村明細（免点未満）'!G20+'市町村明細（免点以上）'!G20</f>
        <v>79231891</v>
      </c>
      <c r="H20" s="41">
        <f>'市町村明細（免点未満）'!H20+'市町村明細（免点以上）'!H20</f>
        <v>128129447</v>
      </c>
    </row>
    <row r="21" spans="1:8" ht="19.5" customHeight="1">
      <c r="A21" s="23">
        <v>15</v>
      </c>
      <c r="B21" s="49" t="s">
        <v>9</v>
      </c>
      <c r="C21" s="41">
        <f>'市町村明細（免点未満）'!C21+'市町村明細（免点以上）'!C21</f>
        <v>24666</v>
      </c>
      <c r="D21" s="41">
        <f>'市町村明細（免点未満）'!D21+'市町村明細（免点以上）'!D21</f>
        <v>6851</v>
      </c>
      <c r="E21" s="41">
        <f>'市町村明細（免点未満）'!E21+'市町村明細（免点以上）'!E21</f>
        <v>2589733</v>
      </c>
      <c r="F21" s="41">
        <f>'市町村明細（免点未満）'!F21+'市町村明細（免点以上）'!F21</f>
        <v>1936636</v>
      </c>
      <c r="G21" s="41">
        <f>'市町村明細（免点未満）'!G21+'市町村明細（免点以上）'!G21</f>
        <v>74085402</v>
      </c>
      <c r="H21" s="41">
        <f>'市町村明細（免点未満）'!H21+'市町村明細（免点以上）'!H21</f>
        <v>98944157</v>
      </c>
    </row>
    <row r="22" spans="1:8" ht="19.5" customHeight="1">
      <c r="A22" s="23">
        <v>16</v>
      </c>
      <c r="B22" s="49" t="s">
        <v>10</v>
      </c>
      <c r="C22" s="41">
        <f>'市町村明細（免点未満）'!C22+'市町村明細（免点以上）'!C22</f>
        <v>72503</v>
      </c>
      <c r="D22" s="41">
        <f>'市町村明細（免点未満）'!D22+'市町村明細（免点以上）'!D22</f>
        <v>28678</v>
      </c>
      <c r="E22" s="41">
        <f>'市町村明細（免点未満）'!E22+'市町村明細（免点以上）'!E22</f>
        <v>6946264</v>
      </c>
      <c r="F22" s="41">
        <f>'市町村明細（免点未満）'!F22+'市町村明細（免点以上）'!F22</f>
        <v>7885222</v>
      </c>
      <c r="G22" s="41">
        <f>'市町村明細（免点未満）'!G22+'市町村明細（免点以上）'!G22</f>
        <v>183222593</v>
      </c>
      <c r="H22" s="41">
        <f>'市町村明細（免点未満）'!H22+'市町村明細（免点以上）'!H22</f>
        <v>468674404</v>
      </c>
    </row>
    <row r="23" spans="1:8" ht="19.5" customHeight="1">
      <c r="A23" s="23">
        <v>17</v>
      </c>
      <c r="B23" s="49" t="s">
        <v>0</v>
      </c>
      <c r="C23" s="41">
        <f>'市町村明細（免点未満）'!C23+'市町村明細（免点以上）'!C23</f>
        <v>52189</v>
      </c>
      <c r="D23" s="41">
        <f>'市町村明細（免点未満）'!D23+'市町村明細（免点以上）'!D23</f>
        <v>15011</v>
      </c>
      <c r="E23" s="41">
        <f>'市町村明細（免点未満）'!E23+'市町村明細（免点以上）'!E23</f>
        <v>5345784</v>
      </c>
      <c r="F23" s="41">
        <f>'市町村明細（免点未満）'!F23+'市町村明細（免点以上）'!F23</f>
        <v>4937674</v>
      </c>
      <c r="G23" s="41">
        <f>'市町村明細（免点未満）'!G23+'市町村明細（免点以上）'!G23</f>
        <v>146980365</v>
      </c>
      <c r="H23" s="41">
        <f>'市町村明細（免点未満）'!H23+'市町村明細（免点以上）'!H23</f>
        <v>206110682</v>
      </c>
    </row>
    <row r="24" spans="1:8" ht="19.5" customHeight="1">
      <c r="A24" s="23">
        <v>18</v>
      </c>
      <c r="B24" s="49" t="s">
        <v>11</v>
      </c>
      <c r="C24" s="41">
        <f>'市町村明細（免点未満）'!C24+'市町村明細（免点以上）'!C24</f>
        <v>32353</v>
      </c>
      <c r="D24" s="41">
        <f>'市町村明細（免点未満）'!D24+'市町村明細（免点以上）'!D24</f>
        <v>6759</v>
      </c>
      <c r="E24" s="41">
        <f>'市町村明細（免点未満）'!E24+'市町村明細（免点以上）'!E24</f>
        <v>2883182</v>
      </c>
      <c r="F24" s="41">
        <f>'市町村明細（免点未満）'!F24+'市町村明細（免点以上）'!F24</f>
        <v>2748050</v>
      </c>
      <c r="G24" s="41">
        <f>'市町村明細（免点未満）'!G24+'市町村明細（免点以上）'!G24</f>
        <v>76222741</v>
      </c>
      <c r="H24" s="41">
        <f>'市町村明細（免点未満）'!H24+'市町村明細（免点以上）'!H24</f>
        <v>95045168</v>
      </c>
    </row>
    <row r="25" spans="1:8" ht="19.5" customHeight="1">
      <c r="A25" s="23">
        <v>19</v>
      </c>
      <c r="B25" s="49" t="s">
        <v>12</v>
      </c>
      <c r="C25" s="41">
        <f>'市町村明細（免点未満）'!C25+'市町村明細（免点以上）'!C25</f>
        <v>13722</v>
      </c>
      <c r="D25" s="41">
        <f>'市町村明細（免点未満）'!D25+'市町村明細（免点以上）'!D25</f>
        <v>2768</v>
      </c>
      <c r="E25" s="41">
        <f>'市町村明細（免点未満）'!E25+'市町村明細（免点以上）'!E25</f>
        <v>1343489</v>
      </c>
      <c r="F25" s="41">
        <f>'市町村明細（免点未満）'!F25+'市町村明細（免点以上）'!F25</f>
        <v>677906</v>
      </c>
      <c r="G25" s="41">
        <f>'市町村明細（免点未満）'!G25+'市町村明細（免点以上）'!G25</f>
        <v>29226964</v>
      </c>
      <c r="H25" s="41">
        <f>'市町村明細（免点未満）'!H25+'市町村明細（免点以上）'!H25</f>
        <v>25962439</v>
      </c>
    </row>
    <row r="26" spans="1:8" ht="19.5" customHeight="1">
      <c r="A26" s="23">
        <v>20</v>
      </c>
      <c r="B26" s="49" t="s">
        <v>30</v>
      </c>
      <c r="C26" s="41">
        <f>'市町村明細（免点未満）'!C26+'市町村明細（免点以上）'!C26</f>
        <v>17450</v>
      </c>
      <c r="D26" s="41">
        <f>'市町村明細（免点未満）'!D26+'市町村明細（免点以上）'!D26</f>
        <v>6933</v>
      </c>
      <c r="E26" s="41">
        <f>'市町村明細（免点未満）'!E26+'市町村明細（免点以上）'!E26</f>
        <v>1940770</v>
      </c>
      <c r="F26" s="41">
        <f>'市町村明細（免点未満）'!F26+'市町村明細（免点以上）'!F26</f>
        <v>1658431</v>
      </c>
      <c r="G26" s="41">
        <f>'市町村明細（免点未満）'!G26+'市町村明細（免点以上）'!G26</f>
        <v>62250802</v>
      </c>
      <c r="H26" s="41">
        <f>'市町村明細（免点未満）'!H26+'市町村明細（免点以上）'!H26</f>
        <v>91149439</v>
      </c>
    </row>
    <row r="27" spans="1:8" ht="19.5" customHeight="1">
      <c r="A27" s="23">
        <v>21</v>
      </c>
      <c r="B27" s="49" t="s">
        <v>77</v>
      </c>
      <c r="C27" s="41">
        <f>'市町村明細（免点未満）'!C27+'市町村明細（免点以上）'!C27</f>
        <v>32312</v>
      </c>
      <c r="D27" s="41">
        <f>'市町村明細（免点未満）'!D27+'市町村明細（免点以上）'!D27</f>
        <v>5231</v>
      </c>
      <c r="E27" s="41">
        <f>'市町村明細（免点未満）'!E27+'市町村明細（免点以上）'!E27</f>
        <v>2590399</v>
      </c>
      <c r="F27" s="41">
        <f>'市町村明細（免点未満）'!F27+'市町村明細（免点以上）'!F27</f>
        <v>1195534</v>
      </c>
      <c r="G27" s="41">
        <f>'市町村明細（免点未満）'!G27+'市町村明細（免点以上）'!G27</f>
        <v>47555119</v>
      </c>
      <c r="H27" s="41">
        <f>'市町村明細（免点未満）'!H27+'市町村明細（免点以上）'!H27</f>
        <v>43339668</v>
      </c>
    </row>
    <row r="28" spans="1:8" ht="19.5" customHeight="1">
      <c r="A28" s="23">
        <v>22</v>
      </c>
      <c r="B28" s="49" t="s">
        <v>44</v>
      </c>
      <c r="C28" s="41">
        <f>'市町村明細（免点未満）'!C28+'市町村明細（免点以上）'!C28</f>
        <v>27708</v>
      </c>
      <c r="D28" s="41">
        <f>'市町村明細（免点未満）'!D28+'市町村明細（免点以上）'!D28</f>
        <v>4605</v>
      </c>
      <c r="E28" s="41">
        <f>'市町村明細（免点未満）'!E28+'市町村明細（免点以上）'!E28</f>
        <v>2546316</v>
      </c>
      <c r="F28" s="41">
        <f>'市町村明細（免点未満）'!F28+'市町村明細（免点以上）'!F28</f>
        <v>1028549</v>
      </c>
      <c r="G28" s="41">
        <f>'市町村明細（免点未満）'!G28+'市町村明細（免点以上）'!G28</f>
        <v>61821411</v>
      </c>
      <c r="H28" s="41">
        <f>'市町村明細（免点未満）'!H28+'市町村明細（免点以上）'!H28</f>
        <v>56536936</v>
      </c>
    </row>
    <row r="29" spans="1:8" ht="19.5" customHeight="1">
      <c r="A29" s="23">
        <v>23</v>
      </c>
      <c r="B29" s="50" t="s">
        <v>45</v>
      </c>
      <c r="C29" s="41">
        <f>'市町村明細（免点未満）'!C29+'市町村明細（免点以上）'!C29</f>
        <v>52303</v>
      </c>
      <c r="D29" s="41">
        <f>'市町村明細（免点未満）'!D29+'市町村明細（免点以上）'!D29</f>
        <v>13496</v>
      </c>
      <c r="E29" s="41">
        <f>'市町村明細（免点未満）'!E29+'市町村明細（免点以上）'!E29</f>
        <v>4927881</v>
      </c>
      <c r="F29" s="41">
        <f>'市町村明細（免点未満）'!F29+'市町村明細（免点以上）'!F29</f>
        <v>3536611</v>
      </c>
      <c r="G29" s="41">
        <f>'市町村明細（免点未満）'!G29+'市町村明細（免点以上）'!G29</f>
        <v>118276363</v>
      </c>
      <c r="H29" s="41">
        <f>'市町村明細（免点未満）'!H29+'市町村明細（免点以上）'!H29</f>
        <v>114612410</v>
      </c>
    </row>
    <row r="30" spans="1:8" ht="19.5" customHeight="1">
      <c r="A30" s="23">
        <v>24</v>
      </c>
      <c r="B30" s="50" t="s">
        <v>46</v>
      </c>
      <c r="C30" s="41">
        <f>'市町村明細（免点未満）'!C30+'市町村明細（免点以上）'!C30</f>
        <v>31805</v>
      </c>
      <c r="D30" s="41">
        <f>'市町村明細（免点未満）'!D30+'市町村明細（免点以上）'!D30</f>
        <v>7807</v>
      </c>
      <c r="E30" s="41">
        <f>'市町村明細（免点未満）'!E30+'市町村明細（免点以上）'!E30</f>
        <v>2974165</v>
      </c>
      <c r="F30" s="41">
        <f>'市町村明細（免点未満）'!F30+'市町村明細（免点以上）'!F30</f>
        <v>1990231</v>
      </c>
      <c r="G30" s="41">
        <f>'市町村明細（免点未満）'!G30+'市町村明細（免点以上）'!G30</f>
        <v>63219648</v>
      </c>
      <c r="H30" s="41">
        <f>'市町村明細（免点未満）'!H30+'市町村明細（免点以上）'!H30</f>
        <v>59756637</v>
      </c>
    </row>
    <row r="31" spans="1:8" ht="19.5" customHeight="1">
      <c r="A31" s="23">
        <v>25</v>
      </c>
      <c r="B31" s="50" t="s">
        <v>47</v>
      </c>
      <c r="C31" s="41">
        <f>'市町村明細（免点未満）'!C31+'市町村明細（免点以上）'!C31</f>
        <v>29298</v>
      </c>
      <c r="D31" s="41">
        <f>'市町村明細（免点未満）'!D31+'市町村明細（免点以上）'!D31</f>
        <v>5866</v>
      </c>
      <c r="E31" s="41">
        <f>'市町村明細（免点未満）'!E31+'市町村明細（免点以上）'!E31</f>
        <v>2442995</v>
      </c>
      <c r="F31" s="41">
        <f>'市町村明細（免点未満）'!F31+'市町村明細（免点以上）'!F31</f>
        <v>1349327</v>
      </c>
      <c r="G31" s="41">
        <f>'市町村明細（免点未満）'!G31+'市町村明細（免点以上）'!G31</f>
        <v>48086374</v>
      </c>
      <c r="H31" s="41">
        <f>'市町村明細（免点未満）'!H31+'市町村明細（免点以上）'!H31</f>
        <v>44507712</v>
      </c>
    </row>
    <row r="32" spans="1:8" ht="19.5" customHeight="1">
      <c r="A32" s="23">
        <v>26</v>
      </c>
      <c r="B32" s="50" t="s">
        <v>48</v>
      </c>
      <c r="C32" s="41">
        <f>'市町村明細（免点未満）'!C32+'市町村明細（免点以上）'!C32</f>
        <v>24315</v>
      </c>
      <c r="D32" s="41">
        <f>'市町村明細（免点未満）'!D32+'市町村明細（免点以上）'!D32</f>
        <v>4775</v>
      </c>
      <c r="E32" s="41">
        <f>'市町村明細（免点未満）'!E32+'市町村明細（免点以上）'!E32</f>
        <v>1996842</v>
      </c>
      <c r="F32" s="41">
        <f>'市町村明細（免点未満）'!F32+'市町村明細（免点以上）'!F32</f>
        <v>1369192</v>
      </c>
      <c r="G32" s="41">
        <f>'市町村明細（免点未満）'!G32+'市町村明細（免点以上）'!G32</f>
        <v>44553180</v>
      </c>
      <c r="H32" s="41">
        <f>'市町村明細（免点未満）'!H32+'市町村明細（免点以上）'!H32</f>
        <v>44205516</v>
      </c>
    </row>
    <row r="33" spans="1:8" ht="19.5" customHeight="1">
      <c r="A33" s="23">
        <v>27</v>
      </c>
      <c r="B33" s="50" t="s">
        <v>49</v>
      </c>
      <c r="C33" s="41">
        <f>'市町村明細（免点未満）'!C33+'市町村明細（免点以上）'!C33</f>
        <v>26873</v>
      </c>
      <c r="D33" s="41">
        <f>'市町村明細（免点未満）'!D33+'市町村明細（免点以上）'!D33</f>
        <v>6982</v>
      </c>
      <c r="E33" s="41">
        <f>'市町村明細（免点未満）'!E33+'市町村明細（免点以上）'!E33</f>
        <v>2372625</v>
      </c>
      <c r="F33" s="41">
        <f>'市町村明細（免点未満）'!F33+'市町村明細（免点以上）'!F33</f>
        <v>1275981</v>
      </c>
      <c r="G33" s="41">
        <f>'市町村明細（免点未満）'!G33+'市町村明細（免点以上）'!G33</f>
        <v>48711256</v>
      </c>
      <c r="H33" s="41">
        <f>'市町村明細（免点未満）'!H33+'市町村明細（免点以上）'!H33</f>
        <v>31875398</v>
      </c>
    </row>
    <row r="34" spans="1:8" ht="19.5" customHeight="1">
      <c r="A34" s="23">
        <v>28</v>
      </c>
      <c r="B34" s="50" t="s">
        <v>50</v>
      </c>
      <c r="C34" s="41">
        <f>'市町村明細（免点未満）'!C34+'市町村明細（免点以上）'!C34</f>
        <v>38692</v>
      </c>
      <c r="D34" s="41">
        <f>'市町村明細（免点未満）'!D34+'市町村明細（免点以上）'!D34</f>
        <v>12809</v>
      </c>
      <c r="E34" s="41">
        <f>'市町村明細（免点未満）'!E34+'市町村明細（免点以上）'!E34</f>
        <v>3756665</v>
      </c>
      <c r="F34" s="41">
        <f>'市町村明細（免点未満）'!F34+'市町村明細（免点以上）'!F34</f>
        <v>5580816</v>
      </c>
      <c r="G34" s="41">
        <f>'市町村明細（免点未満）'!G34+'市町村明細（免点以上）'!G34</f>
        <v>95208075</v>
      </c>
      <c r="H34" s="41">
        <f>'市町村明細（免点未満）'!H34+'市町村明細（免点以上）'!H34</f>
        <v>213577639</v>
      </c>
    </row>
    <row r="35" spans="1:8" ht="19.5" customHeight="1">
      <c r="A35" s="23">
        <v>29</v>
      </c>
      <c r="B35" s="50" t="s">
        <v>51</v>
      </c>
      <c r="C35" s="41">
        <f>'市町村明細（免点未満）'!C35+'市町村明細（免点以上）'!C35</f>
        <v>29627</v>
      </c>
      <c r="D35" s="41">
        <f>'市町村明細（免点未満）'!D35+'市町村明細（免点以上）'!D35</f>
        <v>4842</v>
      </c>
      <c r="E35" s="41">
        <f>'市町村明細（免点未満）'!E35+'市町村明細（免点以上）'!E35</f>
        <v>2395726</v>
      </c>
      <c r="F35" s="41">
        <f>'市町村明細（免点未満）'!F35+'市町村明細（免点以上）'!F35</f>
        <v>881056</v>
      </c>
      <c r="G35" s="41">
        <f>'市町村明細（免点未満）'!G35+'市町村明細（免点以上）'!G35</f>
        <v>43815743</v>
      </c>
      <c r="H35" s="41">
        <f>'市町村明細（免点未満）'!H35+'市町村明細（免点以上）'!H35</f>
        <v>25979154</v>
      </c>
    </row>
    <row r="36" spans="1:8" ht="19.5" customHeight="1">
      <c r="A36" s="23">
        <v>30</v>
      </c>
      <c r="B36" s="50" t="s">
        <v>52</v>
      </c>
      <c r="C36" s="41">
        <f>'市町村明細（免点未満）'!C36+'市町村明細（免点以上）'!C36</f>
        <v>38503</v>
      </c>
      <c r="D36" s="41">
        <f>'市町村明細（免点未満）'!D36+'市町村明細（免点以上）'!D36</f>
        <v>5350</v>
      </c>
      <c r="E36" s="41">
        <f>'市町村明細（免点未満）'!E36+'市町村明細（免点以上）'!E36</f>
        <v>3127748</v>
      </c>
      <c r="F36" s="41">
        <f>'市町村明細（免点未満）'!F36+'市町村明細（免点以上）'!F36</f>
        <v>1073235</v>
      </c>
      <c r="G36" s="41">
        <f>'市町村明細（免点未満）'!G36+'市町村明細（免点以上）'!G36</f>
        <v>60771220</v>
      </c>
      <c r="H36" s="41">
        <f>'市町村明細（免点未満）'!H36+'市町村明細（免点以上）'!H36</f>
        <v>28181147</v>
      </c>
    </row>
    <row r="37" spans="1:8" ht="19.5" customHeight="1">
      <c r="A37" s="23">
        <v>31</v>
      </c>
      <c r="B37" s="50" t="s">
        <v>54</v>
      </c>
      <c r="C37" s="41">
        <f>'市町村明細（免点未満）'!C37+'市町村明細（免点以上）'!C37</f>
        <v>18849</v>
      </c>
      <c r="D37" s="41">
        <f>'市町村明細（免点未満）'!D37+'市町村明細（免点以上）'!D37</f>
        <v>4058</v>
      </c>
      <c r="E37" s="41">
        <f>'市町村明細（免点未満）'!E37+'市町村明細（免点以上）'!E37</f>
        <v>1815506</v>
      </c>
      <c r="F37" s="41">
        <f>'市町村明細（免点未満）'!F37+'市町村明細（免点以上）'!F37</f>
        <v>1517762</v>
      </c>
      <c r="G37" s="41">
        <f>'市町村明細（免点未満）'!G37+'市町村明細（免点以上）'!G37</f>
        <v>44029370</v>
      </c>
      <c r="H37" s="41">
        <f>'市町村明細（免点未満）'!H37+'市町村明細（免点以上）'!H37</f>
        <v>61686239</v>
      </c>
    </row>
    <row r="38" spans="1:8" ht="19.5" customHeight="1">
      <c r="A38" s="25">
        <v>32</v>
      </c>
      <c r="B38" s="51" t="s">
        <v>55</v>
      </c>
      <c r="C38" s="42">
        <f>'市町村明細（免点未満）'!C38+'市町村明細（免点以上）'!C38</f>
        <v>32724</v>
      </c>
      <c r="D38" s="42">
        <f>'市町村明細（免点未満）'!D38+'市町村明細（免点以上）'!D38</f>
        <v>6357</v>
      </c>
      <c r="E38" s="42">
        <f>'市町村明細（免点未満）'!E38+'市町村明細（免点以上）'!E38</f>
        <v>2598118</v>
      </c>
      <c r="F38" s="42">
        <f>'市町村明細（免点未満）'!F38+'市町村明細（免点以上）'!F38</f>
        <v>1768247</v>
      </c>
      <c r="G38" s="42">
        <f>'市町村明細（免点未満）'!G38+'市町村明細（免点以上）'!G38</f>
        <v>54473328</v>
      </c>
      <c r="H38" s="42">
        <f>'市町村明細（免点未満）'!H38+'市町村明細（免点以上）'!H38</f>
        <v>53546609</v>
      </c>
    </row>
    <row r="39" spans="1:8" s="10" customFormat="1" ht="19.5" customHeight="1">
      <c r="A39" s="45"/>
      <c r="B39" s="46" t="s">
        <v>56</v>
      </c>
      <c r="C39" s="43">
        <f aca="true" t="shared" si="0" ref="C39:H39">SUM(C7:C38)</f>
        <v>1156405</v>
      </c>
      <c r="D39" s="43">
        <f t="shared" si="0"/>
        <v>301668</v>
      </c>
      <c r="E39" s="43">
        <f t="shared" si="0"/>
        <v>107448155</v>
      </c>
      <c r="F39" s="43">
        <f t="shared" si="0"/>
        <v>84897373</v>
      </c>
      <c r="G39" s="43">
        <f t="shared" si="0"/>
        <v>2550199477</v>
      </c>
      <c r="H39" s="43">
        <f t="shared" si="0"/>
        <v>3494902469</v>
      </c>
    </row>
    <row r="40" spans="1:8" ht="19.5" customHeight="1">
      <c r="A40" s="27">
        <v>33</v>
      </c>
      <c r="B40" s="52" t="s">
        <v>13</v>
      </c>
      <c r="C40" s="44">
        <f>'市町村明細（免点未満）'!C40+'市町村明細（免点以上）'!C40</f>
        <v>20072</v>
      </c>
      <c r="D40" s="44">
        <f>'市町村明細（免点未満）'!D40+'市町村明細（免点以上）'!D40</f>
        <v>4264</v>
      </c>
      <c r="E40" s="44">
        <f>'市町村明細（免点未満）'!E40+'市町村明細（免点以上）'!E40</f>
        <v>1728074</v>
      </c>
      <c r="F40" s="44">
        <f>'市町村明細（免点未満）'!F40+'市町村明細（免点以上）'!F40</f>
        <v>894096</v>
      </c>
      <c r="G40" s="44">
        <f>'市町村明細（免点未満）'!G40+'市町村明細（免点以上）'!G40</f>
        <v>37003754</v>
      </c>
      <c r="H40" s="44">
        <f>'市町村明細（免点未満）'!H40+'市町村明細（免点以上）'!H40</f>
        <v>27173113</v>
      </c>
    </row>
    <row r="41" spans="1:8" ht="19.5" customHeight="1">
      <c r="A41" s="23">
        <v>34</v>
      </c>
      <c r="B41" s="49" t="s">
        <v>31</v>
      </c>
      <c r="C41" s="41">
        <f>'市町村明細（免点未満）'!C41+'市町村明細（免点以上）'!C41</f>
        <v>10733</v>
      </c>
      <c r="D41" s="41">
        <f>'市町村明細（免点未満）'!D41+'市町村明細（免点以上）'!D41</f>
        <v>1826</v>
      </c>
      <c r="E41" s="41">
        <f>'市町村明細（免点未満）'!E41+'市町村明細（免点以上）'!E41</f>
        <v>839535</v>
      </c>
      <c r="F41" s="41">
        <f>'市町村明細（免点未満）'!F41+'市町村明細（免点以上）'!F41</f>
        <v>619852</v>
      </c>
      <c r="G41" s="41">
        <f>'市町村明細（免点未満）'!G41+'市町村明細（免点以上）'!G41</f>
        <v>16218182</v>
      </c>
      <c r="H41" s="41">
        <f>'市町村明細（免点未満）'!H41+'市町村明細（免点以上）'!H41</f>
        <v>58713390</v>
      </c>
    </row>
    <row r="42" spans="1:8" ht="19.5" customHeight="1">
      <c r="A42" s="23">
        <v>35</v>
      </c>
      <c r="B42" s="49" t="s">
        <v>53</v>
      </c>
      <c r="C42" s="41">
        <f>'市町村明細（免点未満）'!C42+'市町村明細（免点以上）'!C42</f>
        <v>14446</v>
      </c>
      <c r="D42" s="41">
        <f>'市町村明細（免点未満）'!D42+'市町村明細（免点以上）'!D42</f>
        <v>2532</v>
      </c>
      <c r="E42" s="41">
        <f>'市町村明細（免点未満）'!E42+'市町村明細（免点以上）'!E42</f>
        <v>1172923</v>
      </c>
      <c r="F42" s="41">
        <f>'市町村明細（免点未満）'!F42+'市町村明細（免点以上）'!F42</f>
        <v>379217</v>
      </c>
      <c r="G42" s="41">
        <f>'市町村明細（免点未満）'!G42+'市町村明細（免点以上）'!G42</f>
        <v>25701044</v>
      </c>
      <c r="H42" s="41">
        <f>'市町村明細（免点未満）'!H42+'市町村明細（免点以上）'!H42</f>
        <v>13008545</v>
      </c>
    </row>
    <row r="43" spans="1:8" ht="19.5" customHeight="1">
      <c r="A43" s="23">
        <v>36</v>
      </c>
      <c r="B43" s="49" t="s">
        <v>14</v>
      </c>
      <c r="C43" s="41">
        <f>'市町村明細（免点未満）'!C43+'市町村明細（免点以上）'!C43</f>
        <v>12185</v>
      </c>
      <c r="D43" s="41">
        <f>'市町村明細（免点未満）'!D43+'市町村明細（免点以上）'!D43</f>
        <v>4421</v>
      </c>
      <c r="E43" s="41">
        <f>'市町村明細（免点未満）'!E43+'市町村明細（免点以上）'!E43</f>
        <v>1310202</v>
      </c>
      <c r="F43" s="41">
        <f>'市町村明細（免点未満）'!F43+'市町村明細（免点以上）'!F43</f>
        <v>1797971</v>
      </c>
      <c r="G43" s="41">
        <f>'市町村明細（免点未満）'!G43+'市町村明細（免点以上）'!G43</f>
        <v>33922807</v>
      </c>
      <c r="H43" s="41">
        <f>'市町村明細（免点未満）'!H43+'市町村明細（免点以上）'!H43</f>
        <v>174773056</v>
      </c>
    </row>
    <row r="44" spans="1:8" ht="19.5" customHeight="1">
      <c r="A44" s="23">
        <v>37</v>
      </c>
      <c r="B44" s="49" t="s">
        <v>15</v>
      </c>
      <c r="C44" s="41">
        <f>'市町村明細（免点未満）'!C44+'市町村明細（免点以上）'!C44</f>
        <v>18519</v>
      </c>
      <c r="D44" s="41">
        <f>'市町村明細（免点未満）'!D44+'市町村明細（免点以上）'!D44</f>
        <v>2338</v>
      </c>
      <c r="E44" s="41">
        <f>'市町村明細（免点未満）'!E44+'市町村明細（免点以上）'!E44</f>
        <v>1308884</v>
      </c>
      <c r="F44" s="41">
        <f>'市町村明細（免点未満）'!F44+'市町村明細（免点以上）'!F44</f>
        <v>379895</v>
      </c>
      <c r="G44" s="41">
        <f>'市町村明細（免点未満）'!G44+'市町村明細（免点以上）'!G44</f>
        <v>19872507</v>
      </c>
      <c r="H44" s="41">
        <f>'市町村明細（免点未満）'!H44+'市町村明細（免点以上）'!H44</f>
        <v>14109731</v>
      </c>
    </row>
    <row r="45" spans="1:8" ht="19.5" customHeight="1">
      <c r="A45" s="23">
        <v>38</v>
      </c>
      <c r="B45" s="49" t="s">
        <v>16</v>
      </c>
      <c r="C45" s="41">
        <f>'市町村明細（免点未満）'!C45+'市町村明細（免点以上）'!C45</f>
        <v>8063</v>
      </c>
      <c r="D45" s="41">
        <f>'市町村明細（免点未満）'!D45+'市町村明細（免点以上）'!D45</f>
        <v>2342</v>
      </c>
      <c r="E45" s="41">
        <f>'市町村明細（免点未満）'!E45+'市町村明細（免点以上）'!E45</f>
        <v>744371</v>
      </c>
      <c r="F45" s="41">
        <f>'市町村明細（免点未満）'!F45+'市町村明細（免点以上）'!F45</f>
        <v>691983</v>
      </c>
      <c r="G45" s="41">
        <f>'市町村明細（免点未満）'!G45+'市町村明細（免点以上）'!G45</f>
        <v>17232083</v>
      </c>
      <c r="H45" s="41">
        <f>'市町村明細（免点未満）'!H45+'市町村明細（免点以上）'!H45</f>
        <v>32037447</v>
      </c>
    </row>
    <row r="46" spans="1:8" ht="19.5" customHeight="1">
      <c r="A46" s="23">
        <v>39</v>
      </c>
      <c r="B46" s="49" t="s">
        <v>17</v>
      </c>
      <c r="C46" s="41">
        <f>'市町村明細（免点未満）'!C46+'市町村明細（免点以上）'!C46</f>
        <v>18635</v>
      </c>
      <c r="D46" s="41">
        <f>'市町村明細（免点未満）'!D46+'市町村明細（免点以上）'!D46</f>
        <v>4954</v>
      </c>
      <c r="E46" s="41">
        <f>'市町村明細（免点未満）'!E46+'市町村明細（免点以上）'!E46</f>
        <v>1810955</v>
      </c>
      <c r="F46" s="41">
        <f>'市町村明細（免点未満）'!F46+'市町村明細（免点以上）'!F46</f>
        <v>1497277</v>
      </c>
      <c r="G46" s="41">
        <f>'市町村明細（免点未満）'!G46+'市町村明細（免点以上）'!G46</f>
        <v>49589700</v>
      </c>
      <c r="H46" s="41">
        <f>'市町村明細（免点未満）'!H46+'市町村明細（免点以上）'!H46</f>
        <v>61567302</v>
      </c>
    </row>
    <row r="47" spans="1:8" ht="19.5" customHeight="1">
      <c r="A47" s="23">
        <v>40</v>
      </c>
      <c r="B47" s="49" t="s">
        <v>18</v>
      </c>
      <c r="C47" s="41">
        <f>'市町村明細（免点未満）'!C47+'市町村明細（免点以上）'!C47</f>
        <v>6397</v>
      </c>
      <c r="D47" s="41">
        <f>'市町村明細（免点未満）'!D47+'市町村明細（免点以上）'!D47</f>
        <v>1390</v>
      </c>
      <c r="E47" s="41">
        <f>'市町村明細（免点未満）'!E47+'市町村明細（免点以上）'!E47</f>
        <v>560039</v>
      </c>
      <c r="F47" s="41">
        <f>'市町村明細（免点未満）'!F47+'市町村明細（免点以上）'!F47</f>
        <v>232679</v>
      </c>
      <c r="G47" s="41">
        <f>'市町村明細（免点未満）'!G47+'市町村明細（免点以上）'!G47</f>
        <v>10682776</v>
      </c>
      <c r="H47" s="41">
        <f>'市町村明細（免点未満）'!H47+'市町村明細（免点以上）'!H47</f>
        <v>5389587</v>
      </c>
    </row>
    <row r="48" spans="1:8" ht="19.5" customHeight="1">
      <c r="A48" s="23">
        <v>41</v>
      </c>
      <c r="B48" s="49" t="s">
        <v>19</v>
      </c>
      <c r="C48" s="41">
        <f>'市町村明細（免点未満）'!C48+'市町村明細（免点以上）'!C48</f>
        <v>13483</v>
      </c>
      <c r="D48" s="41">
        <f>'市町村明細（免点未満）'!D48+'市町村明細（免点以上）'!D48</f>
        <v>3337</v>
      </c>
      <c r="E48" s="41">
        <f>'市町村明細（免点未満）'!E48+'市町村明細（免点以上）'!E48</f>
        <v>1303982</v>
      </c>
      <c r="F48" s="41">
        <f>'市町村明細（免点未満）'!F48+'市町村明細（免点以上）'!F48</f>
        <v>745312</v>
      </c>
      <c r="G48" s="41">
        <f>'市町村明細（免点未満）'!G48+'市町村明細（免点以上）'!G48</f>
        <v>26318962</v>
      </c>
      <c r="H48" s="41">
        <f>'市町村明細（免点未満）'!H48+'市町村明細（免点以上）'!H48</f>
        <v>18564643</v>
      </c>
    </row>
    <row r="49" spans="1:8" ht="19.5" customHeight="1">
      <c r="A49" s="23">
        <v>42</v>
      </c>
      <c r="B49" s="49" t="s">
        <v>20</v>
      </c>
      <c r="C49" s="41">
        <f>'市町村明細（免点未満）'!C49+'市町村明細（免点以上）'!C49</f>
        <v>5662</v>
      </c>
      <c r="D49" s="41">
        <f>'市町村明細（免点未満）'!D49+'市町村明細（免点以上）'!D49</f>
        <v>1006</v>
      </c>
      <c r="E49" s="41">
        <f>'市町村明細（免点未満）'!E49+'市町村明細（免点以上）'!E49</f>
        <v>508992</v>
      </c>
      <c r="F49" s="41">
        <f>'市町村明細（免点未満）'!F49+'市町村明細（免点以上）'!F49</f>
        <v>650565</v>
      </c>
      <c r="G49" s="41">
        <f>'市町村明細（免点未満）'!G49+'市町村明細（免点以上）'!G49</f>
        <v>10012076</v>
      </c>
      <c r="H49" s="41">
        <f>'市町村明細（免点未満）'!H49+'市町村明細（免点以上）'!H49</f>
        <v>25309612</v>
      </c>
    </row>
    <row r="50" spans="1:8" ht="19.5" customHeight="1">
      <c r="A50" s="23">
        <v>43</v>
      </c>
      <c r="B50" s="49" t="s">
        <v>21</v>
      </c>
      <c r="C50" s="41">
        <f>'市町村明細（免点未満）'!C50+'市町村明細（免点以上）'!C50</f>
        <v>14387</v>
      </c>
      <c r="D50" s="41">
        <f>'市町村明細（免点未満）'!D50+'市町村明細（免点以上）'!D50</f>
        <v>3862</v>
      </c>
      <c r="E50" s="41">
        <f>'市町村明細（免点未満）'!E50+'市町村明細（免点以上）'!E50</f>
        <v>1331590</v>
      </c>
      <c r="F50" s="41">
        <f>'市町村明細（免点未満）'!F50+'市町村明細（免点以上）'!F50</f>
        <v>919137</v>
      </c>
      <c r="G50" s="41">
        <f>'市町村明細（免点未満）'!G50+'市町村明細（免点以上）'!G50</f>
        <v>26172593</v>
      </c>
      <c r="H50" s="41">
        <f>'市町村明細（免点未満）'!H50+'市町村明細（免点以上）'!H50</f>
        <v>22329872</v>
      </c>
    </row>
    <row r="51" spans="1:8" ht="19.5" customHeight="1">
      <c r="A51" s="25">
        <v>44</v>
      </c>
      <c r="B51" s="53" t="s">
        <v>22</v>
      </c>
      <c r="C51" s="42">
        <f>'市町村明細（免点未満）'!C51+'市町村明細（免点以上）'!C51</f>
        <v>8418</v>
      </c>
      <c r="D51" s="42">
        <f>'市町村明細（免点未満）'!D51+'市町村明細（免点以上）'!D51</f>
        <v>1573</v>
      </c>
      <c r="E51" s="42">
        <f>'市町村明細（免点未満）'!E51+'市町村明細（免点以上）'!E51</f>
        <v>799846</v>
      </c>
      <c r="F51" s="42">
        <f>'市町村明細（免点未満）'!F51+'市町村明細（免点以上）'!F51</f>
        <v>193698</v>
      </c>
      <c r="G51" s="42">
        <f>'市町村明細（免点未満）'!G51+'市町村明細（免点以上）'!G51</f>
        <v>18790642</v>
      </c>
      <c r="H51" s="42">
        <f>'市町村明細（免点未満）'!H51+'市町村明細（免点以上）'!H51</f>
        <v>4928857</v>
      </c>
    </row>
    <row r="52" spans="1:8" s="10" customFormat="1" ht="19.5" customHeight="1">
      <c r="A52" s="45"/>
      <c r="B52" s="46" t="s">
        <v>57</v>
      </c>
      <c r="C52" s="43">
        <f aca="true" t="shared" si="1" ref="C52:H52">SUM(C40:C51)</f>
        <v>151000</v>
      </c>
      <c r="D52" s="43">
        <f t="shared" si="1"/>
        <v>33845</v>
      </c>
      <c r="E52" s="43">
        <f t="shared" si="1"/>
        <v>13419393</v>
      </c>
      <c r="F52" s="43">
        <f t="shared" si="1"/>
        <v>9001682</v>
      </c>
      <c r="G52" s="43">
        <f t="shared" si="1"/>
        <v>291517126</v>
      </c>
      <c r="H52" s="43">
        <f t="shared" si="1"/>
        <v>457905155</v>
      </c>
    </row>
    <row r="53" spans="1:8" s="10" customFormat="1" ht="19.5" customHeight="1">
      <c r="A53" s="45"/>
      <c r="B53" s="46" t="s">
        <v>58</v>
      </c>
      <c r="C53" s="43">
        <f aca="true" t="shared" si="2" ref="C53:H53">C39+C52</f>
        <v>1307405</v>
      </c>
      <c r="D53" s="43">
        <f t="shared" si="2"/>
        <v>335513</v>
      </c>
      <c r="E53" s="43">
        <f t="shared" si="2"/>
        <v>120867548</v>
      </c>
      <c r="F53" s="43">
        <f t="shared" si="2"/>
        <v>93899055</v>
      </c>
      <c r="G53" s="43">
        <f t="shared" si="2"/>
        <v>2841716603</v>
      </c>
      <c r="H53" s="43">
        <f t="shared" si="2"/>
        <v>3952807624</v>
      </c>
    </row>
    <row r="54" spans="1:8" ht="14.25">
      <c r="A54" s="3"/>
      <c r="B54" s="3"/>
      <c r="C54" s="3"/>
      <c r="D54" s="3"/>
      <c r="E54" s="3"/>
      <c r="F54" s="3"/>
      <c r="G54" s="3"/>
      <c r="H54" s="3"/>
    </row>
    <row r="55" ht="14.25">
      <c r="E55" s="6"/>
    </row>
  </sheetData>
  <sheetProtection/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75" zoomScalePageLayoutView="0" workbookViewId="0" topLeftCell="A1">
      <pane xSplit="2" ySplit="6" topLeftCell="C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K43" sqref="K43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7.25">
      <c r="A1" s="83"/>
      <c r="B1" s="83"/>
      <c r="C1" s="83"/>
    </row>
    <row r="2" ht="14.25">
      <c r="A2" s="36" t="s">
        <v>40</v>
      </c>
    </row>
    <row r="3" spans="1:8" s="32" customFormat="1" ht="13.5">
      <c r="A3" s="85" t="s">
        <v>32</v>
      </c>
      <c r="B3" s="15" t="s">
        <v>33</v>
      </c>
      <c r="C3" s="84" t="s">
        <v>34</v>
      </c>
      <c r="D3" s="84"/>
      <c r="E3" s="84" t="s">
        <v>35</v>
      </c>
      <c r="F3" s="84"/>
      <c r="G3" s="84" t="s">
        <v>36</v>
      </c>
      <c r="H3" s="84"/>
    </row>
    <row r="4" spans="1:8" s="32" customFormat="1" ht="13.5">
      <c r="A4" s="86"/>
      <c r="B4" s="16"/>
      <c r="C4" s="17"/>
      <c r="D4" s="17"/>
      <c r="E4" s="17"/>
      <c r="F4" s="17"/>
      <c r="G4" s="17"/>
      <c r="H4" s="17"/>
    </row>
    <row r="5" spans="1:8" s="32" customFormat="1" ht="13.5">
      <c r="A5" s="86"/>
      <c r="B5" s="16"/>
      <c r="C5" s="18" t="s">
        <v>37</v>
      </c>
      <c r="D5" s="18" t="s">
        <v>38</v>
      </c>
      <c r="E5" s="18" t="s">
        <v>37</v>
      </c>
      <c r="F5" s="18" t="s">
        <v>38</v>
      </c>
      <c r="G5" s="18" t="s">
        <v>37</v>
      </c>
      <c r="H5" s="18" t="s">
        <v>38</v>
      </c>
    </row>
    <row r="6" spans="1:8" s="32" customFormat="1" ht="13.5">
      <c r="A6" s="87"/>
      <c r="B6" s="19" t="s">
        <v>39</v>
      </c>
      <c r="C6" s="20"/>
      <c r="D6" s="20"/>
      <c r="E6" s="20"/>
      <c r="F6" s="20"/>
      <c r="G6" s="20"/>
      <c r="H6" s="20"/>
    </row>
    <row r="7" spans="1:8" s="29" customFormat="1" ht="19.5" customHeight="1">
      <c r="A7" s="11">
        <v>1</v>
      </c>
      <c r="B7" s="48" t="s">
        <v>26</v>
      </c>
      <c r="C7" s="22">
        <v>7360</v>
      </c>
      <c r="D7" s="22">
        <v>415</v>
      </c>
      <c r="E7" s="22">
        <v>251979</v>
      </c>
      <c r="F7" s="22">
        <v>11600</v>
      </c>
      <c r="G7" s="22">
        <v>360364</v>
      </c>
      <c r="H7" s="22">
        <v>37255</v>
      </c>
    </row>
    <row r="8" spans="1:8" s="29" customFormat="1" ht="19.5" customHeight="1">
      <c r="A8" s="12">
        <v>2</v>
      </c>
      <c r="B8" s="49" t="s">
        <v>27</v>
      </c>
      <c r="C8" s="24">
        <v>3025</v>
      </c>
      <c r="D8" s="24">
        <v>428</v>
      </c>
      <c r="E8" s="24">
        <v>121690</v>
      </c>
      <c r="F8" s="24">
        <v>7500</v>
      </c>
      <c r="G8" s="24">
        <v>202465</v>
      </c>
      <c r="H8" s="24">
        <v>42436</v>
      </c>
    </row>
    <row r="9" spans="1:8" s="29" customFormat="1" ht="19.5" customHeight="1">
      <c r="A9" s="12">
        <v>3</v>
      </c>
      <c r="B9" s="49" t="s">
        <v>28</v>
      </c>
      <c r="C9" s="24">
        <v>3255</v>
      </c>
      <c r="D9" s="24">
        <v>127</v>
      </c>
      <c r="E9" s="24">
        <v>126377</v>
      </c>
      <c r="F9" s="24">
        <v>3417</v>
      </c>
      <c r="G9" s="24">
        <v>180040</v>
      </c>
      <c r="H9" s="24">
        <v>12065</v>
      </c>
    </row>
    <row r="10" spans="1:8" s="29" customFormat="1" ht="19.5" customHeight="1">
      <c r="A10" s="12">
        <v>4</v>
      </c>
      <c r="B10" s="49" t="s">
        <v>29</v>
      </c>
      <c r="C10" s="24">
        <v>2945</v>
      </c>
      <c r="D10" s="24">
        <v>155</v>
      </c>
      <c r="E10" s="24">
        <v>141685</v>
      </c>
      <c r="F10" s="24">
        <v>4734</v>
      </c>
      <c r="G10" s="24">
        <v>164223</v>
      </c>
      <c r="H10" s="24">
        <v>15144</v>
      </c>
    </row>
    <row r="11" spans="1:8" s="29" customFormat="1" ht="19.5" customHeight="1">
      <c r="A11" s="12">
        <v>5</v>
      </c>
      <c r="B11" s="49" t="s">
        <v>1</v>
      </c>
      <c r="C11" s="24">
        <v>4838</v>
      </c>
      <c r="D11" s="24">
        <v>313</v>
      </c>
      <c r="E11" s="24">
        <v>193536</v>
      </c>
      <c r="F11" s="24">
        <v>11481</v>
      </c>
      <c r="G11" s="24">
        <v>230737</v>
      </c>
      <c r="H11" s="24">
        <v>31004</v>
      </c>
    </row>
    <row r="12" spans="1:8" s="29" customFormat="1" ht="19.5" customHeight="1">
      <c r="A12" s="12">
        <v>6</v>
      </c>
      <c r="B12" s="49" t="s">
        <v>2</v>
      </c>
      <c r="C12" s="24">
        <v>2092</v>
      </c>
      <c r="D12" s="24">
        <v>101</v>
      </c>
      <c r="E12" s="24">
        <v>107514</v>
      </c>
      <c r="F12" s="24">
        <v>4392</v>
      </c>
      <c r="G12" s="24">
        <v>108483</v>
      </c>
      <c r="H12" s="24">
        <v>8167</v>
      </c>
    </row>
    <row r="13" spans="1:8" s="29" customFormat="1" ht="19.5" customHeight="1">
      <c r="A13" s="12">
        <v>7</v>
      </c>
      <c r="B13" s="49" t="s">
        <v>42</v>
      </c>
      <c r="C13" s="24">
        <v>2090</v>
      </c>
      <c r="D13" s="24">
        <v>106</v>
      </c>
      <c r="E13" s="24">
        <v>76156</v>
      </c>
      <c r="F13" s="24">
        <v>3310</v>
      </c>
      <c r="G13" s="24">
        <v>89700</v>
      </c>
      <c r="H13" s="24">
        <v>8078</v>
      </c>
    </row>
    <row r="14" spans="1:8" s="29" customFormat="1" ht="19.5" customHeight="1">
      <c r="A14" s="12">
        <v>8</v>
      </c>
      <c r="B14" s="49" t="s">
        <v>3</v>
      </c>
      <c r="C14" s="24">
        <v>1866</v>
      </c>
      <c r="D14" s="24">
        <v>376</v>
      </c>
      <c r="E14" s="24">
        <v>73015</v>
      </c>
      <c r="F14" s="24">
        <v>9942</v>
      </c>
      <c r="G14" s="24">
        <v>84870</v>
      </c>
      <c r="H14" s="24">
        <v>25990</v>
      </c>
    </row>
    <row r="15" spans="1:8" s="29" customFormat="1" ht="19.5" customHeight="1">
      <c r="A15" s="12">
        <v>9</v>
      </c>
      <c r="B15" s="49" t="s">
        <v>43</v>
      </c>
      <c r="C15" s="24">
        <v>3473</v>
      </c>
      <c r="D15" s="24">
        <v>378</v>
      </c>
      <c r="E15" s="24">
        <v>155076</v>
      </c>
      <c r="F15" s="24">
        <v>14147</v>
      </c>
      <c r="G15" s="24">
        <v>166631</v>
      </c>
      <c r="H15" s="24">
        <v>32919</v>
      </c>
    </row>
    <row r="16" spans="1:8" s="29" customFormat="1" ht="19.5" customHeight="1">
      <c r="A16" s="12">
        <v>10</v>
      </c>
      <c r="B16" s="49" t="s">
        <v>4</v>
      </c>
      <c r="C16" s="24">
        <v>6353</v>
      </c>
      <c r="D16" s="24">
        <v>467</v>
      </c>
      <c r="E16" s="24">
        <v>288501</v>
      </c>
      <c r="F16" s="24">
        <v>14641</v>
      </c>
      <c r="G16" s="24">
        <v>271742</v>
      </c>
      <c r="H16" s="24">
        <v>40400</v>
      </c>
    </row>
    <row r="17" spans="1:8" s="29" customFormat="1" ht="19.5" customHeight="1">
      <c r="A17" s="12">
        <v>11</v>
      </c>
      <c r="B17" s="49" t="s">
        <v>5</v>
      </c>
      <c r="C17" s="24">
        <v>1339</v>
      </c>
      <c r="D17" s="24">
        <v>126</v>
      </c>
      <c r="E17" s="24">
        <v>65976</v>
      </c>
      <c r="F17" s="24">
        <v>2814</v>
      </c>
      <c r="G17" s="24">
        <v>76233</v>
      </c>
      <c r="H17" s="24">
        <v>9666</v>
      </c>
    </row>
    <row r="18" spans="1:8" s="29" customFormat="1" ht="19.5" customHeight="1">
      <c r="A18" s="12">
        <v>12</v>
      </c>
      <c r="B18" s="49" t="s">
        <v>6</v>
      </c>
      <c r="C18" s="24">
        <v>2799</v>
      </c>
      <c r="D18" s="24">
        <v>98</v>
      </c>
      <c r="E18" s="24">
        <v>143357</v>
      </c>
      <c r="F18" s="24">
        <v>2914</v>
      </c>
      <c r="G18" s="24">
        <v>162066</v>
      </c>
      <c r="H18" s="24">
        <v>7976</v>
      </c>
    </row>
    <row r="19" spans="1:8" s="29" customFormat="1" ht="19.5" customHeight="1">
      <c r="A19" s="12">
        <v>13</v>
      </c>
      <c r="B19" s="49" t="s">
        <v>7</v>
      </c>
      <c r="C19" s="24">
        <v>6285</v>
      </c>
      <c r="D19" s="24">
        <v>354</v>
      </c>
      <c r="E19" s="24">
        <v>238583</v>
      </c>
      <c r="F19" s="24">
        <v>11475</v>
      </c>
      <c r="G19" s="24">
        <v>196228</v>
      </c>
      <c r="H19" s="24">
        <v>28932</v>
      </c>
    </row>
    <row r="20" spans="1:8" s="29" customFormat="1" ht="19.5" customHeight="1">
      <c r="A20" s="12">
        <v>14</v>
      </c>
      <c r="B20" s="49" t="s">
        <v>8</v>
      </c>
      <c r="C20" s="24">
        <v>1244</v>
      </c>
      <c r="D20" s="24">
        <v>105</v>
      </c>
      <c r="E20" s="24">
        <v>37498</v>
      </c>
      <c r="F20" s="24">
        <v>2331</v>
      </c>
      <c r="G20" s="24">
        <v>66879</v>
      </c>
      <c r="H20" s="24">
        <v>8752</v>
      </c>
    </row>
    <row r="21" spans="1:8" s="29" customFormat="1" ht="19.5" customHeight="1">
      <c r="A21" s="12">
        <v>15</v>
      </c>
      <c r="B21" s="49" t="s">
        <v>9</v>
      </c>
      <c r="C21" s="24">
        <v>1188</v>
      </c>
      <c r="D21" s="24">
        <v>52</v>
      </c>
      <c r="E21" s="24">
        <v>40510</v>
      </c>
      <c r="F21" s="24">
        <v>1637</v>
      </c>
      <c r="G21" s="24">
        <v>48626</v>
      </c>
      <c r="H21" s="24">
        <v>3750</v>
      </c>
    </row>
    <row r="22" spans="1:8" s="29" customFormat="1" ht="19.5" customHeight="1">
      <c r="A22" s="12">
        <v>16</v>
      </c>
      <c r="B22" s="49" t="s">
        <v>10</v>
      </c>
      <c r="C22" s="24">
        <v>5569</v>
      </c>
      <c r="D22" s="24">
        <v>577</v>
      </c>
      <c r="E22" s="24">
        <v>212382</v>
      </c>
      <c r="F22" s="24">
        <v>19951</v>
      </c>
      <c r="G22" s="24">
        <v>224210</v>
      </c>
      <c r="H22" s="24">
        <v>44124</v>
      </c>
    </row>
    <row r="23" spans="1:8" s="29" customFormat="1" ht="19.5" customHeight="1">
      <c r="A23" s="12">
        <v>17</v>
      </c>
      <c r="B23" s="49" t="s">
        <v>0</v>
      </c>
      <c r="C23" s="24">
        <v>2850</v>
      </c>
      <c r="D23" s="24">
        <v>241</v>
      </c>
      <c r="E23" s="24">
        <v>102935</v>
      </c>
      <c r="F23" s="24">
        <v>4969</v>
      </c>
      <c r="G23" s="24">
        <v>173566</v>
      </c>
      <c r="H23" s="24">
        <v>22215</v>
      </c>
    </row>
    <row r="24" spans="1:8" s="29" customFormat="1" ht="19.5" customHeight="1">
      <c r="A24" s="12">
        <v>18</v>
      </c>
      <c r="B24" s="49" t="s">
        <v>11</v>
      </c>
      <c r="C24" s="24">
        <v>1242</v>
      </c>
      <c r="D24" s="24">
        <v>121</v>
      </c>
      <c r="E24" s="24">
        <v>46762</v>
      </c>
      <c r="F24" s="24">
        <v>3125</v>
      </c>
      <c r="G24" s="24">
        <v>76285</v>
      </c>
      <c r="H24" s="24">
        <v>9411</v>
      </c>
    </row>
    <row r="25" spans="1:8" s="29" customFormat="1" ht="19.5" customHeight="1">
      <c r="A25" s="12">
        <v>19</v>
      </c>
      <c r="B25" s="49" t="s">
        <v>12</v>
      </c>
      <c r="C25" s="24">
        <v>667</v>
      </c>
      <c r="D25" s="24">
        <v>43</v>
      </c>
      <c r="E25" s="24">
        <v>29105</v>
      </c>
      <c r="F25" s="24">
        <v>1683</v>
      </c>
      <c r="G25" s="24">
        <v>42420</v>
      </c>
      <c r="H25" s="24">
        <v>3442</v>
      </c>
    </row>
    <row r="26" spans="1:8" s="29" customFormat="1" ht="19.5" customHeight="1">
      <c r="A26" s="12">
        <v>20</v>
      </c>
      <c r="B26" s="49" t="s">
        <v>30</v>
      </c>
      <c r="C26" s="24">
        <v>700</v>
      </c>
      <c r="D26" s="24">
        <v>95</v>
      </c>
      <c r="E26" s="24">
        <v>23986</v>
      </c>
      <c r="F26" s="24">
        <v>2912</v>
      </c>
      <c r="G26" s="24">
        <v>27856</v>
      </c>
      <c r="H26" s="24">
        <v>6715</v>
      </c>
    </row>
    <row r="27" spans="1:8" s="29" customFormat="1" ht="19.5" customHeight="1">
      <c r="A27" s="12">
        <v>21</v>
      </c>
      <c r="B27" s="49" t="s">
        <v>77</v>
      </c>
      <c r="C27" s="24">
        <v>5209</v>
      </c>
      <c r="D27" s="24">
        <v>431</v>
      </c>
      <c r="E27" s="24">
        <v>222970</v>
      </c>
      <c r="F27" s="24">
        <v>14127</v>
      </c>
      <c r="G27" s="24">
        <v>221708</v>
      </c>
      <c r="H27" s="24">
        <v>31936</v>
      </c>
    </row>
    <row r="28" spans="1:8" s="29" customFormat="1" ht="19.5" customHeight="1">
      <c r="A28" s="12">
        <v>22</v>
      </c>
      <c r="B28" s="49" t="s">
        <v>44</v>
      </c>
      <c r="C28" s="24">
        <v>1436</v>
      </c>
      <c r="D28" s="24">
        <v>134</v>
      </c>
      <c r="E28" s="24">
        <v>55805</v>
      </c>
      <c r="F28" s="24">
        <v>4266</v>
      </c>
      <c r="G28" s="24">
        <v>81581</v>
      </c>
      <c r="H28" s="24">
        <v>12113</v>
      </c>
    </row>
    <row r="29" spans="1:8" s="29" customFormat="1" ht="19.5" customHeight="1">
      <c r="A29" s="12">
        <v>23</v>
      </c>
      <c r="B29" s="50" t="s">
        <v>45</v>
      </c>
      <c r="C29" s="24">
        <v>4805</v>
      </c>
      <c r="D29" s="24">
        <v>349</v>
      </c>
      <c r="E29" s="24">
        <v>217108</v>
      </c>
      <c r="F29" s="24">
        <v>13470</v>
      </c>
      <c r="G29" s="24">
        <v>231171</v>
      </c>
      <c r="H29" s="24">
        <v>33390</v>
      </c>
    </row>
    <row r="30" spans="1:8" s="29" customFormat="1" ht="19.5" customHeight="1">
      <c r="A30" s="12">
        <v>24</v>
      </c>
      <c r="B30" s="50" t="s">
        <v>46</v>
      </c>
      <c r="C30" s="24">
        <v>3579</v>
      </c>
      <c r="D30" s="24">
        <v>272</v>
      </c>
      <c r="E30" s="24">
        <v>155568</v>
      </c>
      <c r="F30" s="24">
        <v>9141</v>
      </c>
      <c r="G30" s="24">
        <v>148663</v>
      </c>
      <c r="H30" s="24">
        <v>19106</v>
      </c>
    </row>
    <row r="31" spans="1:8" s="29" customFormat="1" ht="19.5" customHeight="1">
      <c r="A31" s="12">
        <v>25</v>
      </c>
      <c r="B31" s="50" t="s">
        <v>47</v>
      </c>
      <c r="C31" s="24">
        <v>2565</v>
      </c>
      <c r="D31" s="24">
        <v>215</v>
      </c>
      <c r="E31" s="24">
        <v>98984</v>
      </c>
      <c r="F31" s="24">
        <v>5768</v>
      </c>
      <c r="G31" s="24">
        <v>110245</v>
      </c>
      <c r="H31" s="24">
        <v>13844</v>
      </c>
    </row>
    <row r="32" spans="1:8" s="29" customFormat="1" ht="19.5" customHeight="1">
      <c r="A32" s="12">
        <v>26</v>
      </c>
      <c r="B32" s="50" t="s">
        <v>48</v>
      </c>
      <c r="C32" s="24">
        <v>2689</v>
      </c>
      <c r="D32" s="24">
        <v>150</v>
      </c>
      <c r="E32" s="24">
        <v>108333</v>
      </c>
      <c r="F32" s="24">
        <v>4294</v>
      </c>
      <c r="G32" s="24">
        <v>109055</v>
      </c>
      <c r="H32" s="24">
        <v>8688</v>
      </c>
    </row>
    <row r="33" spans="1:8" s="29" customFormat="1" ht="19.5" customHeight="1">
      <c r="A33" s="12">
        <v>27</v>
      </c>
      <c r="B33" s="50" t="s">
        <v>49</v>
      </c>
      <c r="C33" s="24">
        <v>3935</v>
      </c>
      <c r="D33" s="24">
        <v>238</v>
      </c>
      <c r="E33" s="24">
        <v>165249</v>
      </c>
      <c r="F33" s="24">
        <v>7048</v>
      </c>
      <c r="G33" s="24">
        <v>165277</v>
      </c>
      <c r="H33" s="24">
        <v>21436</v>
      </c>
    </row>
    <row r="34" spans="1:8" s="29" customFormat="1" ht="19.5" customHeight="1">
      <c r="A34" s="12">
        <v>28</v>
      </c>
      <c r="B34" s="50" t="s">
        <v>50</v>
      </c>
      <c r="C34" s="24">
        <v>2505</v>
      </c>
      <c r="D34" s="24">
        <v>335</v>
      </c>
      <c r="E34" s="24">
        <v>98296</v>
      </c>
      <c r="F34" s="24">
        <v>9863</v>
      </c>
      <c r="G34" s="24">
        <v>124574</v>
      </c>
      <c r="H34" s="24">
        <v>21652</v>
      </c>
    </row>
    <row r="35" spans="1:8" s="29" customFormat="1" ht="19.5" customHeight="1">
      <c r="A35" s="12">
        <v>29</v>
      </c>
      <c r="B35" s="50" t="s">
        <v>51</v>
      </c>
      <c r="C35" s="24">
        <v>3347</v>
      </c>
      <c r="D35" s="24">
        <v>179</v>
      </c>
      <c r="E35" s="24">
        <v>125437</v>
      </c>
      <c r="F35" s="24">
        <v>4176</v>
      </c>
      <c r="G35" s="24">
        <v>155938</v>
      </c>
      <c r="H35" s="24">
        <v>11440</v>
      </c>
    </row>
    <row r="36" spans="1:8" s="29" customFormat="1" ht="19.5" customHeight="1">
      <c r="A36" s="12">
        <v>30</v>
      </c>
      <c r="B36" s="50" t="s">
        <v>52</v>
      </c>
      <c r="C36" s="24">
        <v>3431</v>
      </c>
      <c r="D36" s="24">
        <v>140</v>
      </c>
      <c r="E36" s="24">
        <v>127606</v>
      </c>
      <c r="F36" s="24">
        <v>4807</v>
      </c>
      <c r="G36" s="24">
        <v>250958</v>
      </c>
      <c r="H36" s="24">
        <v>10954</v>
      </c>
    </row>
    <row r="37" spans="1:8" s="31" customFormat="1" ht="19.5" customHeight="1">
      <c r="A37" s="30">
        <v>31</v>
      </c>
      <c r="B37" s="54" t="s">
        <v>54</v>
      </c>
      <c r="C37" s="35">
        <v>1108</v>
      </c>
      <c r="D37" s="35">
        <v>64</v>
      </c>
      <c r="E37" s="35">
        <v>45051</v>
      </c>
      <c r="F37" s="35">
        <v>2111</v>
      </c>
      <c r="G37" s="35">
        <v>44704</v>
      </c>
      <c r="H37" s="35">
        <v>5493</v>
      </c>
    </row>
    <row r="38" spans="1:8" s="29" customFormat="1" ht="19.5" customHeight="1">
      <c r="A38" s="13">
        <v>32</v>
      </c>
      <c r="B38" s="51" t="s">
        <v>55</v>
      </c>
      <c r="C38" s="26">
        <v>3823</v>
      </c>
      <c r="D38" s="26">
        <v>205</v>
      </c>
      <c r="E38" s="26">
        <v>125650</v>
      </c>
      <c r="F38" s="26">
        <v>4706</v>
      </c>
      <c r="G38" s="26">
        <v>122249</v>
      </c>
      <c r="H38" s="26">
        <v>13815</v>
      </c>
    </row>
    <row r="39" spans="1:8" s="31" customFormat="1" ht="19.5" customHeight="1">
      <c r="A39" s="47"/>
      <c r="B39" s="46" t="s">
        <v>56</v>
      </c>
      <c r="C39" s="43">
        <f aca="true" t="shared" si="0" ref="C39:H39">SUM(C7:C38)</f>
        <v>99612</v>
      </c>
      <c r="D39" s="43">
        <f t="shared" si="0"/>
        <v>7390</v>
      </c>
      <c r="E39" s="43">
        <f t="shared" si="0"/>
        <v>4022680</v>
      </c>
      <c r="F39" s="43">
        <f t="shared" si="0"/>
        <v>222752</v>
      </c>
      <c r="G39" s="43">
        <f t="shared" si="0"/>
        <v>4719747</v>
      </c>
      <c r="H39" s="43">
        <f t="shared" si="0"/>
        <v>602308</v>
      </c>
    </row>
    <row r="40" spans="1:8" s="29" customFormat="1" ht="19.5" customHeight="1">
      <c r="A40" s="14">
        <v>33</v>
      </c>
      <c r="B40" s="52" t="s">
        <v>13</v>
      </c>
      <c r="C40" s="28">
        <v>2077</v>
      </c>
      <c r="D40" s="28">
        <v>149</v>
      </c>
      <c r="E40" s="28">
        <v>83293</v>
      </c>
      <c r="F40" s="28">
        <v>5560</v>
      </c>
      <c r="G40" s="28">
        <v>90941</v>
      </c>
      <c r="H40" s="28">
        <v>14498</v>
      </c>
    </row>
    <row r="41" spans="1:8" s="29" customFormat="1" ht="19.5" customHeight="1">
      <c r="A41" s="12">
        <v>34</v>
      </c>
      <c r="B41" s="49" t="s">
        <v>31</v>
      </c>
      <c r="C41" s="24">
        <v>1006</v>
      </c>
      <c r="D41" s="24">
        <v>20</v>
      </c>
      <c r="E41" s="24">
        <v>38316</v>
      </c>
      <c r="F41" s="24">
        <v>1552</v>
      </c>
      <c r="G41" s="24">
        <v>52710</v>
      </c>
      <c r="H41" s="24">
        <v>3933</v>
      </c>
    </row>
    <row r="42" spans="1:8" s="29" customFormat="1" ht="19.5" customHeight="1">
      <c r="A42" s="12">
        <v>35</v>
      </c>
      <c r="B42" s="49" t="s">
        <v>53</v>
      </c>
      <c r="C42" s="24">
        <v>2386</v>
      </c>
      <c r="D42" s="24">
        <v>212</v>
      </c>
      <c r="E42" s="24">
        <v>92019</v>
      </c>
      <c r="F42" s="24">
        <v>6782</v>
      </c>
      <c r="G42" s="24">
        <v>97889</v>
      </c>
      <c r="H42" s="24">
        <v>17056</v>
      </c>
    </row>
    <row r="43" spans="1:8" s="29" customFormat="1" ht="19.5" customHeight="1">
      <c r="A43" s="12">
        <v>36</v>
      </c>
      <c r="B43" s="49" t="s">
        <v>14</v>
      </c>
      <c r="C43" s="24">
        <v>517</v>
      </c>
      <c r="D43" s="24">
        <v>46</v>
      </c>
      <c r="E43" s="24">
        <v>23023</v>
      </c>
      <c r="F43" s="24">
        <v>1344</v>
      </c>
      <c r="G43" s="24">
        <v>27353</v>
      </c>
      <c r="H43" s="24">
        <v>3972</v>
      </c>
    </row>
    <row r="44" spans="1:8" s="29" customFormat="1" ht="19.5" customHeight="1">
      <c r="A44" s="12">
        <v>37</v>
      </c>
      <c r="B44" s="49" t="s">
        <v>15</v>
      </c>
      <c r="C44" s="24">
        <v>4406</v>
      </c>
      <c r="D44" s="24">
        <v>203</v>
      </c>
      <c r="E44" s="24">
        <v>208851</v>
      </c>
      <c r="F44" s="24">
        <v>6312</v>
      </c>
      <c r="G44" s="24">
        <v>175365</v>
      </c>
      <c r="H44" s="24">
        <v>13773</v>
      </c>
    </row>
    <row r="45" spans="1:8" s="29" customFormat="1" ht="19.5" customHeight="1">
      <c r="A45" s="12">
        <v>38</v>
      </c>
      <c r="B45" s="49" t="s">
        <v>16</v>
      </c>
      <c r="C45" s="24">
        <v>374</v>
      </c>
      <c r="D45" s="24">
        <v>35</v>
      </c>
      <c r="E45" s="24">
        <v>17195</v>
      </c>
      <c r="F45" s="24">
        <v>1465</v>
      </c>
      <c r="G45" s="24">
        <v>17863</v>
      </c>
      <c r="H45" s="24">
        <v>3322</v>
      </c>
    </row>
    <row r="46" spans="1:8" s="29" customFormat="1" ht="19.5" customHeight="1">
      <c r="A46" s="12">
        <v>39</v>
      </c>
      <c r="B46" s="49" t="s">
        <v>17</v>
      </c>
      <c r="C46" s="24">
        <v>1397</v>
      </c>
      <c r="D46" s="24">
        <v>59</v>
      </c>
      <c r="E46" s="24">
        <v>47207</v>
      </c>
      <c r="F46" s="24">
        <v>1921</v>
      </c>
      <c r="G46" s="24">
        <v>53478</v>
      </c>
      <c r="H46" s="24">
        <v>6517</v>
      </c>
    </row>
    <row r="47" spans="1:8" s="29" customFormat="1" ht="19.5" customHeight="1">
      <c r="A47" s="12">
        <v>40</v>
      </c>
      <c r="B47" s="49" t="s">
        <v>18</v>
      </c>
      <c r="C47" s="24">
        <v>744</v>
      </c>
      <c r="D47" s="24">
        <v>31</v>
      </c>
      <c r="E47" s="24">
        <v>33771</v>
      </c>
      <c r="F47" s="24">
        <v>1206</v>
      </c>
      <c r="G47" s="24">
        <v>38747</v>
      </c>
      <c r="H47" s="24">
        <v>3780</v>
      </c>
    </row>
    <row r="48" spans="1:8" s="29" customFormat="1" ht="19.5" customHeight="1">
      <c r="A48" s="12">
        <v>41</v>
      </c>
      <c r="B48" s="49" t="s">
        <v>19</v>
      </c>
      <c r="C48" s="24">
        <v>758</v>
      </c>
      <c r="D48" s="24">
        <v>86</v>
      </c>
      <c r="E48" s="24">
        <v>37391</v>
      </c>
      <c r="F48" s="24">
        <v>3020</v>
      </c>
      <c r="G48" s="24">
        <v>35382</v>
      </c>
      <c r="H48" s="24">
        <v>8168</v>
      </c>
    </row>
    <row r="49" spans="1:8" s="29" customFormat="1" ht="19.5" customHeight="1">
      <c r="A49" s="12">
        <v>42</v>
      </c>
      <c r="B49" s="49" t="s">
        <v>20</v>
      </c>
      <c r="C49" s="24">
        <v>429</v>
      </c>
      <c r="D49" s="24">
        <v>20</v>
      </c>
      <c r="E49" s="24">
        <v>17749</v>
      </c>
      <c r="F49" s="24">
        <v>760</v>
      </c>
      <c r="G49" s="24">
        <v>15651</v>
      </c>
      <c r="H49" s="24">
        <v>1677</v>
      </c>
    </row>
    <row r="50" spans="1:8" s="29" customFormat="1" ht="19.5" customHeight="1">
      <c r="A50" s="12">
        <v>43</v>
      </c>
      <c r="B50" s="49" t="s">
        <v>21</v>
      </c>
      <c r="C50" s="24">
        <v>537</v>
      </c>
      <c r="D50" s="24">
        <v>66</v>
      </c>
      <c r="E50" s="24">
        <v>20030</v>
      </c>
      <c r="F50" s="24">
        <v>2027</v>
      </c>
      <c r="G50" s="24">
        <v>28654</v>
      </c>
      <c r="H50" s="24">
        <v>5818</v>
      </c>
    </row>
    <row r="51" spans="1:8" s="29" customFormat="1" ht="19.5" customHeight="1">
      <c r="A51" s="13">
        <v>44</v>
      </c>
      <c r="B51" s="53" t="s">
        <v>22</v>
      </c>
      <c r="C51" s="26">
        <v>486</v>
      </c>
      <c r="D51" s="26">
        <v>46</v>
      </c>
      <c r="E51" s="26">
        <v>20079</v>
      </c>
      <c r="F51" s="26">
        <v>789</v>
      </c>
      <c r="G51" s="26">
        <v>24550</v>
      </c>
      <c r="H51" s="26">
        <v>2628</v>
      </c>
    </row>
    <row r="52" spans="1:8" s="31" customFormat="1" ht="19.5" customHeight="1">
      <c r="A52" s="47"/>
      <c r="B52" s="46" t="s">
        <v>57</v>
      </c>
      <c r="C52" s="43">
        <f aca="true" t="shared" si="1" ref="C52:H52">SUM(C40:C51)</f>
        <v>15117</v>
      </c>
      <c r="D52" s="43">
        <f t="shared" si="1"/>
        <v>973</v>
      </c>
      <c r="E52" s="43">
        <f t="shared" si="1"/>
        <v>638924</v>
      </c>
      <c r="F52" s="43">
        <f t="shared" si="1"/>
        <v>32738</v>
      </c>
      <c r="G52" s="43">
        <f t="shared" si="1"/>
        <v>658583</v>
      </c>
      <c r="H52" s="43">
        <f t="shared" si="1"/>
        <v>85142</v>
      </c>
    </row>
    <row r="53" spans="1:8" s="31" customFormat="1" ht="19.5" customHeight="1">
      <c r="A53" s="47"/>
      <c r="B53" s="46" t="s">
        <v>58</v>
      </c>
      <c r="C53" s="43">
        <f aca="true" t="shared" si="2" ref="C53:H53">C39+C52</f>
        <v>114729</v>
      </c>
      <c r="D53" s="43">
        <f t="shared" si="2"/>
        <v>8363</v>
      </c>
      <c r="E53" s="43">
        <f t="shared" si="2"/>
        <v>4661604</v>
      </c>
      <c r="F53" s="43">
        <f t="shared" si="2"/>
        <v>255490</v>
      </c>
      <c r="G53" s="43">
        <f t="shared" si="2"/>
        <v>5378330</v>
      </c>
      <c r="H53" s="43">
        <f t="shared" si="2"/>
        <v>687450</v>
      </c>
    </row>
  </sheetData>
  <sheetProtection/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75" zoomScalePageLayoutView="0" workbookViewId="0" topLeftCell="A1">
      <pane ySplit="6" topLeftCell="A38" activePane="bottomLeft" state="frozen"/>
      <selection pane="topLeft" activeCell="A1" sqref="A1:E1"/>
      <selection pane="bottomLeft" activeCell="K44" sqref="K44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7.25">
      <c r="A1" s="83"/>
      <c r="B1" s="83"/>
      <c r="C1" s="83"/>
    </row>
    <row r="2" ht="14.25">
      <c r="A2" s="36" t="s">
        <v>41</v>
      </c>
    </row>
    <row r="3" spans="1:8" s="32" customFormat="1" ht="13.5">
      <c r="A3" s="85" t="s">
        <v>32</v>
      </c>
      <c r="B3" s="15" t="s">
        <v>33</v>
      </c>
      <c r="C3" s="84" t="s">
        <v>34</v>
      </c>
      <c r="D3" s="84"/>
      <c r="E3" s="84" t="s">
        <v>35</v>
      </c>
      <c r="F3" s="84"/>
      <c r="G3" s="84" t="s">
        <v>36</v>
      </c>
      <c r="H3" s="84"/>
    </row>
    <row r="4" spans="1:8" s="32" customFormat="1" ht="13.5">
      <c r="A4" s="86"/>
      <c r="B4" s="16"/>
      <c r="C4" s="17"/>
      <c r="D4" s="17"/>
      <c r="E4" s="17"/>
      <c r="F4" s="17"/>
      <c r="G4" s="17"/>
      <c r="H4" s="17"/>
    </row>
    <row r="5" spans="1:8" s="32" customFormat="1" ht="13.5">
      <c r="A5" s="86"/>
      <c r="B5" s="16"/>
      <c r="C5" s="18" t="s">
        <v>37</v>
      </c>
      <c r="D5" s="18" t="s">
        <v>38</v>
      </c>
      <c r="E5" s="18" t="s">
        <v>37</v>
      </c>
      <c r="F5" s="18" t="s">
        <v>38</v>
      </c>
      <c r="G5" s="18" t="s">
        <v>37</v>
      </c>
      <c r="H5" s="18" t="s">
        <v>38</v>
      </c>
    </row>
    <row r="6" spans="1:8" s="32" customFormat="1" ht="13.5">
      <c r="A6" s="87"/>
      <c r="B6" s="19" t="s">
        <v>39</v>
      </c>
      <c r="C6" s="20"/>
      <c r="D6" s="20"/>
      <c r="E6" s="20"/>
      <c r="F6" s="20"/>
      <c r="G6" s="20"/>
      <c r="H6" s="20"/>
    </row>
    <row r="7" spans="1:8" s="32" customFormat="1" ht="19.5" customHeight="1">
      <c r="A7" s="21">
        <v>1</v>
      </c>
      <c r="B7" s="48" t="s">
        <v>26</v>
      </c>
      <c r="C7" s="22">
        <v>82357</v>
      </c>
      <c r="D7" s="22">
        <v>26731</v>
      </c>
      <c r="E7" s="22">
        <v>8240066</v>
      </c>
      <c r="F7" s="22">
        <v>8089110</v>
      </c>
      <c r="G7" s="22">
        <v>218101080</v>
      </c>
      <c r="H7" s="22">
        <v>418818503</v>
      </c>
    </row>
    <row r="8" spans="1:8" s="32" customFormat="1" ht="19.5" customHeight="1">
      <c r="A8" s="23">
        <v>2</v>
      </c>
      <c r="B8" s="49" t="s">
        <v>27</v>
      </c>
      <c r="C8" s="24">
        <v>61128</v>
      </c>
      <c r="D8" s="24">
        <v>23858</v>
      </c>
      <c r="E8" s="24">
        <v>6278779</v>
      </c>
      <c r="F8" s="24">
        <v>6499203</v>
      </c>
      <c r="G8" s="24">
        <v>154850002</v>
      </c>
      <c r="H8" s="24">
        <v>243389926</v>
      </c>
    </row>
    <row r="9" spans="1:8" s="32" customFormat="1" ht="19.5" customHeight="1">
      <c r="A9" s="23">
        <v>3</v>
      </c>
      <c r="B9" s="49" t="s">
        <v>28</v>
      </c>
      <c r="C9" s="24">
        <v>45232</v>
      </c>
      <c r="D9" s="24">
        <v>13448</v>
      </c>
      <c r="E9" s="24">
        <v>4698130</v>
      </c>
      <c r="F9" s="24">
        <v>5023635</v>
      </c>
      <c r="G9" s="24">
        <v>124469677</v>
      </c>
      <c r="H9" s="24">
        <v>228355199</v>
      </c>
    </row>
    <row r="10" spans="1:8" s="32" customFormat="1" ht="19.5" customHeight="1">
      <c r="A10" s="23">
        <v>4</v>
      </c>
      <c r="B10" s="49" t="s">
        <v>29</v>
      </c>
      <c r="C10" s="24">
        <v>53123</v>
      </c>
      <c r="D10" s="24">
        <v>14445</v>
      </c>
      <c r="E10" s="24">
        <v>5302001</v>
      </c>
      <c r="F10" s="24">
        <v>4519646</v>
      </c>
      <c r="G10" s="24">
        <v>120970959</v>
      </c>
      <c r="H10" s="24">
        <v>160642374</v>
      </c>
    </row>
    <row r="11" spans="1:8" s="32" customFormat="1" ht="19.5" customHeight="1">
      <c r="A11" s="23">
        <v>5</v>
      </c>
      <c r="B11" s="49" t="s">
        <v>1</v>
      </c>
      <c r="C11" s="24">
        <v>38108</v>
      </c>
      <c r="D11" s="24">
        <v>9285</v>
      </c>
      <c r="E11" s="24">
        <v>3433050</v>
      </c>
      <c r="F11" s="24">
        <v>2289684</v>
      </c>
      <c r="G11" s="24">
        <v>78224665</v>
      </c>
      <c r="H11" s="24">
        <v>82322105</v>
      </c>
    </row>
    <row r="12" spans="1:8" s="32" customFormat="1" ht="19.5" customHeight="1">
      <c r="A12" s="23">
        <v>6</v>
      </c>
      <c r="B12" s="49" t="s">
        <v>2</v>
      </c>
      <c r="C12" s="24">
        <v>18464</v>
      </c>
      <c r="D12" s="24">
        <v>5470</v>
      </c>
      <c r="E12" s="24">
        <v>2106287</v>
      </c>
      <c r="F12" s="24">
        <v>1608432</v>
      </c>
      <c r="G12" s="24">
        <v>49602253</v>
      </c>
      <c r="H12" s="24">
        <v>55146769</v>
      </c>
    </row>
    <row r="13" spans="1:8" s="32" customFormat="1" ht="19.5" customHeight="1">
      <c r="A13" s="23">
        <v>7</v>
      </c>
      <c r="B13" s="49" t="s">
        <v>42</v>
      </c>
      <c r="C13" s="24">
        <v>24384</v>
      </c>
      <c r="D13" s="24">
        <v>8729</v>
      </c>
      <c r="E13" s="24">
        <v>2648217</v>
      </c>
      <c r="F13" s="24">
        <v>2009480</v>
      </c>
      <c r="G13" s="24">
        <v>74048418</v>
      </c>
      <c r="H13" s="24">
        <v>78607002</v>
      </c>
    </row>
    <row r="14" spans="1:8" s="32" customFormat="1" ht="19.5" customHeight="1">
      <c r="A14" s="23">
        <v>8</v>
      </c>
      <c r="B14" s="49" t="s">
        <v>3</v>
      </c>
      <c r="C14" s="24">
        <v>25139</v>
      </c>
      <c r="D14" s="24">
        <v>8286</v>
      </c>
      <c r="E14" s="24">
        <v>2245874</v>
      </c>
      <c r="F14" s="24">
        <v>1722621</v>
      </c>
      <c r="G14" s="24">
        <v>50049595</v>
      </c>
      <c r="H14" s="24">
        <v>49022626</v>
      </c>
    </row>
    <row r="15" spans="1:8" s="32" customFormat="1" ht="19.5" customHeight="1">
      <c r="A15" s="23">
        <v>9</v>
      </c>
      <c r="B15" s="49" t="s">
        <v>43</v>
      </c>
      <c r="C15" s="24">
        <v>28417</v>
      </c>
      <c r="D15" s="24">
        <v>8560</v>
      </c>
      <c r="E15" s="24">
        <v>3024497</v>
      </c>
      <c r="F15" s="24">
        <v>2717988</v>
      </c>
      <c r="G15" s="24">
        <v>73364446</v>
      </c>
      <c r="H15" s="24">
        <v>91012606</v>
      </c>
    </row>
    <row r="16" spans="1:8" s="32" customFormat="1" ht="19.5" customHeight="1">
      <c r="A16" s="23">
        <v>10</v>
      </c>
      <c r="B16" s="49" t="s">
        <v>4</v>
      </c>
      <c r="C16" s="24">
        <v>31041</v>
      </c>
      <c r="D16" s="24">
        <v>5868</v>
      </c>
      <c r="E16" s="24">
        <v>2964880</v>
      </c>
      <c r="F16" s="24">
        <v>883066</v>
      </c>
      <c r="G16" s="24">
        <v>58500516</v>
      </c>
      <c r="H16" s="24">
        <v>28855118</v>
      </c>
    </row>
    <row r="17" spans="1:8" s="32" customFormat="1" ht="19.5" customHeight="1">
      <c r="A17" s="23">
        <v>11</v>
      </c>
      <c r="B17" s="49" t="s">
        <v>5</v>
      </c>
      <c r="C17" s="24">
        <v>11258</v>
      </c>
      <c r="D17" s="24">
        <v>3250</v>
      </c>
      <c r="E17" s="24">
        <v>1140925</v>
      </c>
      <c r="F17" s="24">
        <v>919130</v>
      </c>
      <c r="G17" s="24">
        <v>25275306</v>
      </c>
      <c r="H17" s="24">
        <v>36076103</v>
      </c>
    </row>
    <row r="18" spans="1:8" s="32" customFormat="1" ht="19.5" customHeight="1">
      <c r="A18" s="23">
        <v>12</v>
      </c>
      <c r="B18" s="49" t="s">
        <v>6</v>
      </c>
      <c r="C18" s="24">
        <v>19132</v>
      </c>
      <c r="D18" s="24">
        <v>4015</v>
      </c>
      <c r="E18" s="24">
        <v>1999525</v>
      </c>
      <c r="F18" s="24">
        <v>1296445</v>
      </c>
      <c r="G18" s="24">
        <v>45121487</v>
      </c>
      <c r="H18" s="24">
        <v>50240184</v>
      </c>
    </row>
    <row r="19" spans="1:8" s="32" customFormat="1" ht="19.5" customHeight="1">
      <c r="A19" s="23">
        <v>13</v>
      </c>
      <c r="B19" s="49" t="s">
        <v>7</v>
      </c>
      <c r="C19" s="24">
        <v>42085</v>
      </c>
      <c r="D19" s="24">
        <v>8685</v>
      </c>
      <c r="E19" s="24">
        <v>3575223</v>
      </c>
      <c r="F19" s="24">
        <v>2050502</v>
      </c>
      <c r="G19" s="24">
        <v>93585446</v>
      </c>
      <c r="H19" s="24">
        <v>80293121</v>
      </c>
    </row>
    <row r="20" spans="1:8" s="32" customFormat="1" ht="19.5" customHeight="1">
      <c r="A20" s="23">
        <v>14</v>
      </c>
      <c r="B20" s="49" t="s">
        <v>8</v>
      </c>
      <c r="C20" s="24">
        <v>31681</v>
      </c>
      <c r="D20" s="24">
        <v>8311</v>
      </c>
      <c r="E20" s="24">
        <v>3175550</v>
      </c>
      <c r="F20" s="24">
        <v>2753273</v>
      </c>
      <c r="G20" s="24">
        <v>79165012</v>
      </c>
      <c r="H20" s="24">
        <v>128120695</v>
      </c>
    </row>
    <row r="21" spans="1:8" s="32" customFormat="1" ht="19.5" customHeight="1">
      <c r="A21" s="23">
        <v>15</v>
      </c>
      <c r="B21" s="49" t="s">
        <v>9</v>
      </c>
      <c r="C21" s="24">
        <v>23478</v>
      </c>
      <c r="D21" s="24">
        <v>6799</v>
      </c>
      <c r="E21" s="24">
        <v>2549223</v>
      </c>
      <c r="F21" s="24">
        <v>1934999</v>
      </c>
      <c r="G21" s="24">
        <v>74036776</v>
      </c>
      <c r="H21" s="24">
        <v>98940407</v>
      </c>
    </row>
    <row r="22" spans="1:8" s="32" customFormat="1" ht="19.5" customHeight="1">
      <c r="A22" s="23">
        <v>16</v>
      </c>
      <c r="B22" s="49" t="s">
        <v>10</v>
      </c>
      <c r="C22" s="24">
        <v>66934</v>
      </c>
      <c r="D22" s="24">
        <v>28101</v>
      </c>
      <c r="E22" s="24">
        <v>6733882</v>
      </c>
      <c r="F22" s="24">
        <v>7865271</v>
      </c>
      <c r="G22" s="24">
        <v>182998383</v>
      </c>
      <c r="H22" s="24">
        <v>468630280</v>
      </c>
    </row>
    <row r="23" spans="1:8" s="32" customFormat="1" ht="19.5" customHeight="1">
      <c r="A23" s="23">
        <v>17</v>
      </c>
      <c r="B23" s="49" t="s">
        <v>0</v>
      </c>
      <c r="C23" s="24">
        <v>49339</v>
      </c>
      <c r="D23" s="24">
        <v>14770</v>
      </c>
      <c r="E23" s="24">
        <v>5242849</v>
      </c>
      <c r="F23" s="24">
        <v>4932705</v>
      </c>
      <c r="G23" s="24">
        <v>146806799</v>
      </c>
      <c r="H23" s="24">
        <v>206088467</v>
      </c>
    </row>
    <row r="24" spans="1:8" s="32" customFormat="1" ht="19.5" customHeight="1">
      <c r="A24" s="23">
        <v>18</v>
      </c>
      <c r="B24" s="49" t="s">
        <v>11</v>
      </c>
      <c r="C24" s="24">
        <v>31111</v>
      </c>
      <c r="D24" s="24">
        <v>6638</v>
      </c>
      <c r="E24" s="24">
        <v>2836420</v>
      </c>
      <c r="F24" s="24">
        <v>2744925</v>
      </c>
      <c r="G24" s="24">
        <v>76146456</v>
      </c>
      <c r="H24" s="24">
        <v>95035757</v>
      </c>
    </row>
    <row r="25" spans="1:8" s="32" customFormat="1" ht="19.5" customHeight="1">
      <c r="A25" s="23">
        <v>19</v>
      </c>
      <c r="B25" s="49" t="s">
        <v>12</v>
      </c>
      <c r="C25" s="24">
        <v>13055</v>
      </c>
      <c r="D25" s="24">
        <v>2725</v>
      </c>
      <c r="E25" s="24">
        <v>1314384</v>
      </c>
      <c r="F25" s="24">
        <v>676223</v>
      </c>
      <c r="G25" s="24">
        <v>29184544</v>
      </c>
      <c r="H25" s="24">
        <v>25958997</v>
      </c>
    </row>
    <row r="26" spans="1:8" s="32" customFormat="1" ht="19.5" customHeight="1">
      <c r="A26" s="23">
        <v>20</v>
      </c>
      <c r="B26" s="49" t="s">
        <v>30</v>
      </c>
      <c r="C26" s="24">
        <v>16750</v>
      </c>
      <c r="D26" s="24">
        <v>6838</v>
      </c>
      <c r="E26" s="24">
        <v>1916784</v>
      </c>
      <c r="F26" s="24">
        <v>1655519</v>
      </c>
      <c r="G26" s="24">
        <v>62222946</v>
      </c>
      <c r="H26" s="24">
        <v>91142724</v>
      </c>
    </row>
    <row r="27" spans="1:8" s="32" customFormat="1" ht="19.5" customHeight="1">
      <c r="A27" s="23">
        <v>21</v>
      </c>
      <c r="B27" s="49" t="s">
        <v>77</v>
      </c>
      <c r="C27" s="24">
        <v>27103</v>
      </c>
      <c r="D27" s="24">
        <v>4800</v>
      </c>
      <c r="E27" s="24">
        <v>2367429</v>
      </c>
      <c r="F27" s="24">
        <v>1181407</v>
      </c>
      <c r="G27" s="24">
        <v>47333411</v>
      </c>
      <c r="H27" s="24">
        <v>43307732</v>
      </c>
    </row>
    <row r="28" spans="1:8" s="32" customFormat="1" ht="19.5" customHeight="1">
      <c r="A28" s="23">
        <v>22</v>
      </c>
      <c r="B28" s="49" t="s">
        <v>44</v>
      </c>
      <c r="C28" s="24">
        <v>26272</v>
      </c>
      <c r="D28" s="24">
        <v>4471</v>
      </c>
      <c r="E28" s="24">
        <v>2490511</v>
      </c>
      <c r="F28" s="24">
        <v>1024283</v>
      </c>
      <c r="G28" s="24">
        <v>61739830</v>
      </c>
      <c r="H28" s="24">
        <v>56524823</v>
      </c>
    </row>
    <row r="29" spans="1:8" s="32" customFormat="1" ht="19.5" customHeight="1">
      <c r="A29" s="23">
        <v>23</v>
      </c>
      <c r="B29" s="50" t="s">
        <v>45</v>
      </c>
      <c r="C29" s="24">
        <v>47498</v>
      </c>
      <c r="D29" s="24">
        <v>13147</v>
      </c>
      <c r="E29" s="24">
        <v>4710773</v>
      </c>
      <c r="F29" s="24">
        <v>3523141</v>
      </c>
      <c r="G29" s="24">
        <v>118045192</v>
      </c>
      <c r="H29" s="24">
        <v>114579020</v>
      </c>
    </row>
    <row r="30" spans="1:8" s="32" customFormat="1" ht="19.5" customHeight="1">
      <c r="A30" s="23">
        <v>24</v>
      </c>
      <c r="B30" s="50" t="s">
        <v>46</v>
      </c>
      <c r="C30" s="24">
        <v>28226</v>
      </c>
      <c r="D30" s="24">
        <v>7535</v>
      </c>
      <c r="E30" s="24">
        <v>2818597</v>
      </c>
      <c r="F30" s="24">
        <v>1981090</v>
      </c>
      <c r="G30" s="24">
        <v>63070985</v>
      </c>
      <c r="H30" s="24">
        <v>59737531</v>
      </c>
    </row>
    <row r="31" spans="1:8" s="32" customFormat="1" ht="19.5" customHeight="1">
      <c r="A31" s="23">
        <v>25</v>
      </c>
      <c r="B31" s="50" t="s">
        <v>47</v>
      </c>
      <c r="C31" s="24">
        <v>26733</v>
      </c>
      <c r="D31" s="24">
        <v>5651</v>
      </c>
      <c r="E31" s="24">
        <v>2344011</v>
      </c>
      <c r="F31" s="24">
        <v>1343559</v>
      </c>
      <c r="G31" s="24">
        <v>47976129</v>
      </c>
      <c r="H31" s="24">
        <v>44493868</v>
      </c>
    </row>
    <row r="32" spans="1:8" s="32" customFormat="1" ht="19.5" customHeight="1">
      <c r="A32" s="23">
        <v>26</v>
      </c>
      <c r="B32" s="50" t="s">
        <v>48</v>
      </c>
      <c r="C32" s="24">
        <v>21626</v>
      </c>
      <c r="D32" s="24">
        <v>4625</v>
      </c>
      <c r="E32" s="24">
        <v>1888509</v>
      </c>
      <c r="F32" s="24">
        <v>1364898</v>
      </c>
      <c r="G32" s="24">
        <v>44444125</v>
      </c>
      <c r="H32" s="24">
        <v>44196828</v>
      </c>
    </row>
    <row r="33" spans="1:8" s="32" customFormat="1" ht="19.5" customHeight="1">
      <c r="A33" s="23">
        <v>27</v>
      </c>
      <c r="B33" s="50" t="s">
        <v>49</v>
      </c>
      <c r="C33" s="24">
        <v>22938</v>
      </c>
      <c r="D33" s="24">
        <v>6744</v>
      </c>
      <c r="E33" s="24">
        <v>2207376</v>
      </c>
      <c r="F33" s="24">
        <v>1268933</v>
      </c>
      <c r="G33" s="24">
        <v>48545979</v>
      </c>
      <c r="H33" s="24">
        <v>31853962</v>
      </c>
    </row>
    <row r="34" spans="1:8" s="32" customFormat="1" ht="19.5" customHeight="1">
      <c r="A34" s="23">
        <v>28</v>
      </c>
      <c r="B34" s="50" t="s">
        <v>50</v>
      </c>
      <c r="C34" s="24">
        <v>36187</v>
      </c>
      <c r="D34" s="24">
        <v>12474</v>
      </c>
      <c r="E34" s="24">
        <v>3658369</v>
      </c>
      <c r="F34" s="24">
        <v>5570953</v>
      </c>
      <c r="G34" s="24">
        <v>95083501</v>
      </c>
      <c r="H34" s="24">
        <v>213555987</v>
      </c>
    </row>
    <row r="35" spans="1:8" s="32" customFormat="1" ht="19.5" customHeight="1">
      <c r="A35" s="23">
        <v>29</v>
      </c>
      <c r="B35" s="50" t="s">
        <v>51</v>
      </c>
      <c r="C35" s="24">
        <v>26280</v>
      </c>
      <c r="D35" s="24">
        <v>4663</v>
      </c>
      <c r="E35" s="24">
        <v>2270289</v>
      </c>
      <c r="F35" s="24">
        <v>876880</v>
      </c>
      <c r="G35" s="24">
        <v>43659805</v>
      </c>
      <c r="H35" s="24">
        <v>25967714</v>
      </c>
    </row>
    <row r="36" spans="1:8" s="32" customFormat="1" ht="19.5" customHeight="1">
      <c r="A36" s="23">
        <v>30</v>
      </c>
      <c r="B36" s="50" t="s">
        <v>52</v>
      </c>
      <c r="C36" s="24">
        <v>35072</v>
      </c>
      <c r="D36" s="24">
        <v>5210</v>
      </c>
      <c r="E36" s="24">
        <v>3000142</v>
      </c>
      <c r="F36" s="24">
        <v>1068428</v>
      </c>
      <c r="G36" s="24">
        <v>60520262</v>
      </c>
      <c r="H36" s="24">
        <v>28170193</v>
      </c>
    </row>
    <row r="37" spans="1:8" s="33" customFormat="1" ht="19.5" customHeight="1">
      <c r="A37" s="34">
        <v>31</v>
      </c>
      <c r="B37" s="54" t="s">
        <v>54</v>
      </c>
      <c r="C37" s="35">
        <v>17741</v>
      </c>
      <c r="D37" s="35">
        <v>3994</v>
      </c>
      <c r="E37" s="35">
        <v>1770455</v>
      </c>
      <c r="F37" s="35">
        <v>1515651</v>
      </c>
      <c r="G37" s="35">
        <v>43984666</v>
      </c>
      <c r="H37" s="35">
        <v>61680746</v>
      </c>
    </row>
    <row r="38" spans="1:8" s="32" customFormat="1" ht="19.5" customHeight="1">
      <c r="A38" s="25">
        <v>32</v>
      </c>
      <c r="B38" s="51" t="s">
        <v>55</v>
      </c>
      <c r="C38" s="26">
        <v>28901</v>
      </c>
      <c r="D38" s="26">
        <v>6152</v>
      </c>
      <c r="E38" s="26">
        <v>2472468</v>
      </c>
      <c r="F38" s="26">
        <v>1763541</v>
      </c>
      <c r="G38" s="26">
        <v>54351079</v>
      </c>
      <c r="H38" s="26">
        <v>53532794</v>
      </c>
    </row>
    <row r="39" spans="1:8" s="33" customFormat="1" ht="19.5" customHeight="1">
      <c r="A39" s="45"/>
      <c r="B39" s="46" t="s">
        <v>56</v>
      </c>
      <c r="C39" s="43">
        <f aca="true" t="shared" si="0" ref="C39:H39">SUM(C7:C38)</f>
        <v>1056793</v>
      </c>
      <c r="D39" s="43">
        <f t="shared" si="0"/>
        <v>294278</v>
      </c>
      <c r="E39" s="43">
        <f t="shared" si="0"/>
        <v>103425475</v>
      </c>
      <c r="F39" s="43">
        <f t="shared" si="0"/>
        <v>84674621</v>
      </c>
      <c r="G39" s="43">
        <f t="shared" si="0"/>
        <v>2545479730</v>
      </c>
      <c r="H39" s="43">
        <f t="shared" si="0"/>
        <v>3494300161</v>
      </c>
    </row>
    <row r="40" spans="1:8" s="32" customFormat="1" ht="19.5" customHeight="1">
      <c r="A40" s="27">
        <v>33</v>
      </c>
      <c r="B40" s="52" t="s">
        <v>13</v>
      </c>
      <c r="C40" s="28">
        <v>17995</v>
      </c>
      <c r="D40" s="28">
        <v>4115</v>
      </c>
      <c r="E40" s="28">
        <v>1644781</v>
      </c>
      <c r="F40" s="28">
        <v>888536</v>
      </c>
      <c r="G40" s="28">
        <v>36912813</v>
      </c>
      <c r="H40" s="28">
        <v>27158615</v>
      </c>
    </row>
    <row r="41" spans="1:8" s="32" customFormat="1" ht="19.5" customHeight="1">
      <c r="A41" s="23">
        <v>34</v>
      </c>
      <c r="B41" s="49" t="s">
        <v>31</v>
      </c>
      <c r="C41" s="24">
        <v>9727</v>
      </c>
      <c r="D41" s="24">
        <v>1806</v>
      </c>
      <c r="E41" s="24">
        <v>801219</v>
      </c>
      <c r="F41" s="24">
        <v>618300</v>
      </c>
      <c r="G41" s="24">
        <v>16165472</v>
      </c>
      <c r="H41" s="24">
        <v>58709457</v>
      </c>
    </row>
    <row r="42" spans="1:8" s="32" customFormat="1" ht="19.5" customHeight="1">
      <c r="A42" s="23">
        <v>35</v>
      </c>
      <c r="B42" s="49" t="s">
        <v>53</v>
      </c>
      <c r="C42" s="24">
        <v>12060</v>
      </c>
      <c r="D42" s="24">
        <v>2320</v>
      </c>
      <c r="E42" s="24">
        <v>1080904</v>
      </c>
      <c r="F42" s="24">
        <v>372435</v>
      </c>
      <c r="G42" s="24">
        <v>25603155</v>
      </c>
      <c r="H42" s="24">
        <v>12991489</v>
      </c>
    </row>
    <row r="43" spans="1:8" s="32" customFormat="1" ht="19.5" customHeight="1">
      <c r="A43" s="23">
        <v>36</v>
      </c>
      <c r="B43" s="49" t="s">
        <v>14</v>
      </c>
      <c r="C43" s="24">
        <v>11668</v>
      </c>
      <c r="D43" s="24">
        <v>4375</v>
      </c>
      <c r="E43" s="24">
        <v>1287179</v>
      </c>
      <c r="F43" s="24">
        <v>1796627</v>
      </c>
      <c r="G43" s="24">
        <v>33895454</v>
      </c>
      <c r="H43" s="24">
        <v>174769084</v>
      </c>
    </row>
    <row r="44" spans="1:8" s="32" customFormat="1" ht="19.5" customHeight="1">
      <c r="A44" s="23">
        <v>37</v>
      </c>
      <c r="B44" s="49" t="s">
        <v>15</v>
      </c>
      <c r="C44" s="24">
        <v>14113</v>
      </c>
      <c r="D44" s="24">
        <v>2135</v>
      </c>
      <c r="E44" s="24">
        <v>1100033</v>
      </c>
      <c r="F44" s="24">
        <v>373583</v>
      </c>
      <c r="G44" s="24">
        <v>19697142</v>
      </c>
      <c r="H44" s="24">
        <v>14095958</v>
      </c>
    </row>
    <row r="45" spans="1:8" s="32" customFormat="1" ht="19.5" customHeight="1">
      <c r="A45" s="23">
        <v>38</v>
      </c>
      <c r="B45" s="49" t="s">
        <v>16</v>
      </c>
      <c r="C45" s="24">
        <v>7689</v>
      </c>
      <c r="D45" s="24">
        <v>2307</v>
      </c>
      <c r="E45" s="24">
        <v>727176</v>
      </c>
      <c r="F45" s="24">
        <v>690518</v>
      </c>
      <c r="G45" s="24">
        <v>17214220</v>
      </c>
      <c r="H45" s="24">
        <v>32034125</v>
      </c>
    </row>
    <row r="46" spans="1:8" s="32" customFormat="1" ht="19.5" customHeight="1">
      <c r="A46" s="23">
        <v>39</v>
      </c>
      <c r="B46" s="49" t="s">
        <v>17</v>
      </c>
      <c r="C46" s="24">
        <v>17238</v>
      </c>
      <c r="D46" s="24">
        <v>4895</v>
      </c>
      <c r="E46" s="24">
        <v>1763748</v>
      </c>
      <c r="F46" s="24">
        <v>1495356</v>
      </c>
      <c r="G46" s="24">
        <v>49536222</v>
      </c>
      <c r="H46" s="24">
        <v>61560785</v>
      </c>
    </row>
    <row r="47" spans="1:8" s="32" customFormat="1" ht="19.5" customHeight="1">
      <c r="A47" s="23">
        <v>40</v>
      </c>
      <c r="B47" s="49" t="s">
        <v>18</v>
      </c>
      <c r="C47" s="24">
        <v>5653</v>
      </c>
      <c r="D47" s="24">
        <v>1359</v>
      </c>
      <c r="E47" s="24">
        <v>526268</v>
      </c>
      <c r="F47" s="24">
        <v>231473</v>
      </c>
      <c r="G47" s="24">
        <v>10644029</v>
      </c>
      <c r="H47" s="24">
        <v>5385807</v>
      </c>
    </row>
    <row r="48" spans="1:8" s="32" customFormat="1" ht="19.5" customHeight="1">
      <c r="A48" s="23">
        <v>41</v>
      </c>
      <c r="B48" s="49" t="s">
        <v>19</v>
      </c>
      <c r="C48" s="24">
        <v>12725</v>
      </c>
      <c r="D48" s="24">
        <v>3251</v>
      </c>
      <c r="E48" s="24">
        <v>1266591</v>
      </c>
      <c r="F48" s="24">
        <v>742292</v>
      </c>
      <c r="G48" s="24">
        <v>26283580</v>
      </c>
      <c r="H48" s="24">
        <v>18556475</v>
      </c>
    </row>
    <row r="49" spans="1:8" s="32" customFormat="1" ht="19.5" customHeight="1">
      <c r="A49" s="23">
        <v>42</v>
      </c>
      <c r="B49" s="49" t="s">
        <v>20</v>
      </c>
      <c r="C49" s="24">
        <v>5233</v>
      </c>
      <c r="D49" s="24">
        <v>986</v>
      </c>
      <c r="E49" s="24">
        <v>491243</v>
      </c>
      <c r="F49" s="24">
        <v>649805</v>
      </c>
      <c r="G49" s="24">
        <v>9996425</v>
      </c>
      <c r="H49" s="24">
        <v>25307935</v>
      </c>
    </row>
    <row r="50" spans="1:8" s="32" customFormat="1" ht="19.5" customHeight="1">
      <c r="A50" s="23">
        <v>43</v>
      </c>
      <c r="B50" s="49" t="s">
        <v>21</v>
      </c>
      <c r="C50" s="24">
        <v>13850</v>
      </c>
      <c r="D50" s="24">
        <v>3796</v>
      </c>
      <c r="E50" s="24">
        <v>1311560</v>
      </c>
      <c r="F50" s="24">
        <v>917110</v>
      </c>
      <c r="G50" s="24">
        <v>26143939</v>
      </c>
      <c r="H50" s="24">
        <v>22324054</v>
      </c>
    </row>
    <row r="51" spans="1:8" s="32" customFormat="1" ht="19.5" customHeight="1">
      <c r="A51" s="25">
        <v>44</v>
      </c>
      <c r="B51" s="53" t="s">
        <v>22</v>
      </c>
      <c r="C51" s="26">
        <v>7932</v>
      </c>
      <c r="D51" s="26">
        <v>1527</v>
      </c>
      <c r="E51" s="26">
        <v>779767</v>
      </c>
      <c r="F51" s="26">
        <v>192909</v>
      </c>
      <c r="G51" s="26">
        <v>18766092</v>
      </c>
      <c r="H51" s="26">
        <v>4926229</v>
      </c>
    </row>
    <row r="52" spans="1:8" s="33" customFormat="1" ht="19.5" customHeight="1">
      <c r="A52" s="45"/>
      <c r="B52" s="46" t="s">
        <v>59</v>
      </c>
      <c r="C52" s="43">
        <f aca="true" t="shared" si="1" ref="C52:H52">SUM(C40:C51)</f>
        <v>135883</v>
      </c>
      <c r="D52" s="43">
        <f t="shared" si="1"/>
        <v>32872</v>
      </c>
      <c r="E52" s="43">
        <f t="shared" si="1"/>
        <v>12780469</v>
      </c>
      <c r="F52" s="43">
        <f t="shared" si="1"/>
        <v>8968944</v>
      </c>
      <c r="G52" s="43">
        <f t="shared" si="1"/>
        <v>290858543</v>
      </c>
      <c r="H52" s="43">
        <f t="shared" si="1"/>
        <v>457820013</v>
      </c>
    </row>
    <row r="53" spans="1:8" s="33" customFormat="1" ht="19.5" customHeight="1">
      <c r="A53" s="45"/>
      <c r="B53" s="46" t="s">
        <v>58</v>
      </c>
      <c r="C53" s="43">
        <f aca="true" t="shared" si="2" ref="C53:H53">C39+C52</f>
        <v>1192676</v>
      </c>
      <c r="D53" s="43">
        <f t="shared" si="2"/>
        <v>327150</v>
      </c>
      <c r="E53" s="43">
        <f t="shared" si="2"/>
        <v>116205944</v>
      </c>
      <c r="F53" s="43">
        <f t="shared" si="2"/>
        <v>93643565</v>
      </c>
      <c r="G53" s="43">
        <f t="shared" si="2"/>
        <v>2836338273</v>
      </c>
      <c r="H53" s="43">
        <f t="shared" si="2"/>
        <v>3952120174</v>
      </c>
    </row>
    <row r="54" spans="1:8" ht="14.25">
      <c r="A54" s="3"/>
      <c r="B54" s="3"/>
      <c r="C54" s="3"/>
      <c r="D54" s="3"/>
      <c r="E54" s="3"/>
      <c r="F54" s="3"/>
      <c r="G54" s="3"/>
      <c r="H54" s="3"/>
    </row>
  </sheetData>
  <sheetProtection/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984251968503937" bottom="0.5905511811023623" header="0.4724409448818898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H23030059</cp:lastModifiedBy>
  <cp:lastPrinted>2011-02-10T00:06:17Z</cp:lastPrinted>
  <dcterms:created xsi:type="dcterms:W3CDTF">2003-03-09T23:52:37Z</dcterms:created>
  <dcterms:modified xsi:type="dcterms:W3CDTF">2012-01-18T07:48:12Z</dcterms:modified>
  <cp:category/>
  <cp:version/>
  <cp:contentType/>
  <cp:contentStatus/>
</cp:coreProperties>
</file>