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30" windowWidth="15480" windowHeight="6750" activeTab="5"/>
  </bookViews>
  <sheets>
    <sheet name="概要" sheetId="1" r:id="rId1"/>
    <sheet name="22決算額" sheetId="2" r:id="rId2"/>
    <sheet name="23予算額" sheetId="3" r:id="rId3"/>
    <sheet name="議会・使途" sheetId="4" r:id="rId4"/>
    <sheet name="住民・使途（その１）" sheetId="5" r:id="rId5"/>
    <sheet name="（その２）" sheetId="6" r:id="rId6"/>
  </sheets>
  <definedNames>
    <definedName name="_xlnm.Print_Area" localSheetId="5">'（その２）'!$A$1:$I$34</definedName>
    <definedName name="_xlnm.Print_Area" localSheetId="1">'22決算額'!$A$1:$X$35</definedName>
    <definedName name="_xlnm.Print_Area" localSheetId="2">'23予算額'!$A$1:$X$35</definedName>
    <definedName name="_xlnm.Print_Area" localSheetId="0">'概要'!$B$1:$N$35</definedName>
    <definedName name="_xlnm.Print_Area" localSheetId="3">'議会・使途'!$A$1:$E$34</definedName>
    <definedName name="_xlnm.Print_Area" localSheetId="4">'住民・使途（その１）'!$A$1:$H$34</definedName>
  </definedNames>
  <calcPr fullCalcOnLoad="1"/>
</workbook>
</file>

<file path=xl/sharedStrings.xml><?xml version="1.0" encoding="utf-8"?>
<sst xmlns="http://schemas.openxmlformats.org/spreadsheetml/2006/main" count="1088" uniqueCount="115">
  <si>
    <t>市町村名</t>
  </si>
  <si>
    <t>計</t>
  </si>
  <si>
    <t>区分</t>
  </si>
  <si>
    <t>備考</t>
  </si>
  <si>
    <t>課税</t>
  </si>
  <si>
    <t>有</t>
  </si>
  <si>
    <t>無</t>
  </si>
  <si>
    <t>実施</t>
  </si>
  <si>
    <t>未実施</t>
  </si>
  <si>
    <t>全部</t>
  </si>
  <si>
    <t>一部</t>
  </si>
  <si>
    <t>１．議会に対する使途の明確化</t>
  </si>
  <si>
    <t>団体名</t>
  </si>
  <si>
    <t>市街化調整区域</t>
  </si>
  <si>
    <t>その他（非線引きの都市計画区域）</t>
  </si>
  <si>
    <t>　（単位：千円、％）</t>
  </si>
  <si>
    <t>都　　　市　　　計　　　画　　　事　　　業　　　費　　　等</t>
  </si>
  <si>
    <t>財　　　　源　　　　内　　　　訳</t>
  </si>
  <si>
    <t>都　　市　　計　　画　　事　　業　　費</t>
  </si>
  <si>
    <t>都市計画税</t>
  </si>
  <si>
    <t>一般財源等</t>
  </si>
  <si>
    <t>合　　　計</t>
  </si>
  <si>
    <t>充当割合</t>
  </si>
  <si>
    <t>公　　園</t>
  </si>
  <si>
    <t>下 水 道</t>
  </si>
  <si>
    <t>そ の 他</t>
  </si>
  <si>
    <t>合　　計</t>
  </si>
  <si>
    <t>市町村名</t>
  </si>
  <si>
    <t>　（単位：千円、％）</t>
  </si>
  <si>
    <t>事業費</t>
  </si>
  <si>
    <t>市街地開発事業</t>
  </si>
  <si>
    <t>特会</t>
  </si>
  <si>
    <t>事業費</t>
  </si>
  <si>
    <t>土地区画整理事業</t>
  </si>
  <si>
    <t>事業費計</t>
  </si>
  <si>
    <t>事業費合計</t>
  </si>
  <si>
    <t>地方債償還額</t>
  </si>
  <si>
    <t>龍ケ崎市</t>
  </si>
  <si>
    <t/>
  </si>
  <si>
    <t>○</t>
  </si>
  <si>
    <t>高萩市</t>
  </si>
  <si>
    <t>北茨城市</t>
  </si>
  <si>
    <t>潮来市</t>
  </si>
  <si>
    <t>検討中</t>
  </si>
  <si>
    <t>筑西市</t>
  </si>
  <si>
    <t>坂東市</t>
  </si>
  <si>
    <t>常総市</t>
  </si>
  <si>
    <t>日立市</t>
  </si>
  <si>
    <t>水戸市</t>
  </si>
  <si>
    <t>結城市</t>
  </si>
  <si>
    <t>那珂市</t>
  </si>
  <si>
    <t>守谷市</t>
  </si>
  <si>
    <t>古河市</t>
  </si>
  <si>
    <t>大洗町</t>
  </si>
  <si>
    <t>土浦市</t>
  </si>
  <si>
    <t>牛久市</t>
  </si>
  <si>
    <t>常陸太田市</t>
  </si>
  <si>
    <t>東海村</t>
  </si>
  <si>
    <t>阿見町</t>
  </si>
  <si>
    <t>取手市</t>
  </si>
  <si>
    <t>利根町</t>
  </si>
  <si>
    <t>ひたちなか市</t>
  </si>
  <si>
    <t>つくば市</t>
  </si>
  <si>
    <t>石岡市</t>
  </si>
  <si>
    <t>都市計画税の課税状況等の調</t>
  </si>
  <si>
    <t>その他</t>
  </si>
  <si>
    <t>下水供用開始区域</t>
  </si>
  <si>
    <t>市街化　区域</t>
  </si>
  <si>
    <t>農用地区域を除外</t>
  </si>
  <si>
    <t>a</t>
  </si>
  <si>
    <t>街路</t>
  </si>
  <si>
    <t>地方債</t>
  </si>
  <si>
    <t>支出金</t>
  </si>
  <si>
    <t>負担金</t>
  </si>
  <si>
    <t>収入額</t>
  </si>
  <si>
    <t>b</t>
  </si>
  <si>
    <t>a/a+b</t>
  </si>
  <si>
    <t>明示の方法</t>
  </si>
  <si>
    <t>予算・決算説明書への</t>
  </si>
  <si>
    <t>財源内訳の</t>
  </si>
  <si>
    <t>特財欄に記載</t>
  </si>
  <si>
    <t>充当調書</t>
  </si>
  <si>
    <t>を作成</t>
  </si>
  <si>
    <t>充当状況の明示</t>
  </si>
  <si>
    <t>２．住民に対する使途の明確化　その１</t>
  </si>
  <si>
    <t>都市計画税の</t>
  </si>
  <si>
    <t>概要の周知</t>
  </si>
  <si>
    <t>周知の方法</t>
  </si>
  <si>
    <t>広報誌</t>
  </si>
  <si>
    <t>パンフ</t>
  </si>
  <si>
    <t>ホーム</t>
  </si>
  <si>
    <t>ページ</t>
  </si>
  <si>
    <t>パンフ</t>
  </si>
  <si>
    <t>ホーム</t>
  </si>
  <si>
    <t>ページ</t>
  </si>
  <si>
    <t>都市計画税に関する調</t>
  </si>
  <si>
    <t>２．住民に対する使途の明確化　その２</t>
  </si>
  <si>
    <t>予算（決算）額</t>
  </si>
  <si>
    <t>による使途の周知</t>
  </si>
  <si>
    <t>未実施の場合の</t>
  </si>
  <si>
    <t>今後の予定</t>
  </si>
  <si>
    <t>予定あり</t>
  </si>
  <si>
    <t>予定なしの理由</t>
  </si>
  <si>
    <t>納通裏面に記載</t>
  </si>
  <si>
    <t>「主要施策の成果及び予算執行の実績報告書」に掲載</t>
  </si>
  <si>
    <t>平成23年度の課税区域</t>
  </si>
  <si>
    <t>つくばみらい市</t>
  </si>
  <si>
    <t>平成22年度
の特別会計
の設置状況</t>
  </si>
  <si>
    <t>用途区域</t>
  </si>
  <si>
    <t>23年度分から新規課税</t>
  </si>
  <si>
    <t>平 成 ２２ 年 度　　都 市 計 画 税  　決 算 額</t>
  </si>
  <si>
    <t>つくばみらい市</t>
  </si>
  <si>
    <t>納通
（裏面等）</t>
  </si>
  <si>
    <t>財政状況の公表（地自法第243条の3）</t>
  </si>
  <si>
    <t>平 成 ２３ 年 度　　都 市 計 画 税  　予 算 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</si>
</sst>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;[Red]\-#,##0.0"/>
    <numFmt numFmtId="185" formatCode="#,##0.000;[Red]\-#,##0.000"/>
    <numFmt numFmtId="186" formatCode="#,##0;&quot;▲ &quot;#,##0"/>
    <numFmt numFmtId="187" formatCode="0.0_ "/>
    <numFmt numFmtId="188" formatCode="#,##0.0;&quot;△ &quot;#,##0.0"/>
    <numFmt numFmtId="189" formatCode="#,##0.00;&quot;△ &quot;#,##0.00"/>
    <numFmt numFmtId="190" formatCode="#,##0.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2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color indexed="10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hair"/>
      <top style="medium"/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double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0" fillId="0" borderId="0">
      <alignment/>
      <protection/>
    </xf>
    <xf numFmtId="0" fontId="49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vertical="center"/>
    </xf>
    <xf numFmtId="0" fontId="4" fillId="32" borderId="0" xfId="0" applyFont="1" applyFill="1" applyAlignment="1">
      <alignment horizontal="right" vertical="center"/>
    </xf>
    <xf numFmtId="0" fontId="1" fillId="32" borderId="0" xfId="0" applyFont="1" applyFill="1" applyAlignment="1">
      <alignment horizontal="right" vertical="top"/>
    </xf>
    <xf numFmtId="0" fontId="0" fillId="32" borderId="0" xfId="0" applyFill="1" applyAlignment="1">
      <alignment/>
    </xf>
    <xf numFmtId="0" fontId="3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10" fillId="0" borderId="0" xfId="60" applyNumberFormat="1" applyAlignment="1">
      <alignment/>
      <protection/>
    </xf>
    <xf numFmtId="0" fontId="10" fillId="0" borderId="0" xfId="60" applyNumberFormat="1" applyFill="1" applyAlignment="1">
      <alignment/>
      <protection/>
    </xf>
    <xf numFmtId="49" fontId="0" fillId="32" borderId="0" xfId="0" applyNumberFormat="1" applyFill="1" applyAlignment="1">
      <alignment horizontal="center"/>
    </xf>
    <xf numFmtId="0" fontId="12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0" xfId="60" applyNumberFormat="1" applyFont="1" applyFill="1" applyAlignment="1">
      <alignment/>
      <protection/>
    </xf>
    <xf numFmtId="0" fontId="10" fillId="32" borderId="0" xfId="60" applyNumberFormat="1" applyFill="1" applyAlignment="1">
      <alignment/>
      <protection/>
    </xf>
    <xf numFmtId="190" fontId="1" fillId="32" borderId="13" xfId="60" applyNumberFormat="1" applyFont="1" applyFill="1" applyBorder="1" applyAlignment="1">
      <alignment/>
      <protection/>
    </xf>
    <xf numFmtId="3" fontId="10" fillId="32" borderId="0" xfId="60" applyNumberFormat="1" applyFill="1" applyAlignment="1">
      <alignment/>
      <protection/>
    </xf>
    <xf numFmtId="190" fontId="1" fillId="32" borderId="14" xfId="60" applyNumberFormat="1" applyFont="1" applyFill="1" applyBorder="1" applyAlignment="1">
      <alignment/>
      <protection/>
    </xf>
    <xf numFmtId="190" fontId="1" fillId="32" borderId="15" xfId="60" applyNumberFormat="1" applyFont="1" applyFill="1" applyBorder="1" applyAlignment="1">
      <alignment shrinkToFit="1"/>
      <protection/>
    </xf>
    <xf numFmtId="0" fontId="10" fillId="32" borderId="0" xfId="60" applyNumberFormat="1" applyFill="1" applyAlignment="1">
      <alignment shrinkToFit="1"/>
      <protection/>
    </xf>
    <xf numFmtId="3" fontId="1" fillId="32" borderId="16" xfId="60" applyNumberFormat="1" applyFont="1" applyFill="1" applyBorder="1" applyAlignment="1">
      <alignment shrinkToFit="1"/>
      <protection/>
    </xf>
    <xf numFmtId="3" fontId="1" fillId="32" borderId="17" xfId="60" applyNumberFormat="1" applyFont="1" applyFill="1" applyBorder="1" applyAlignment="1">
      <alignment shrinkToFit="1"/>
      <protection/>
    </xf>
    <xf numFmtId="3" fontId="1" fillId="32" borderId="18" xfId="60" applyNumberFormat="1" applyFont="1" applyFill="1" applyBorder="1" applyAlignment="1">
      <alignment shrinkToFit="1"/>
      <protection/>
    </xf>
    <xf numFmtId="3" fontId="1" fillId="32" borderId="19" xfId="60" applyNumberFormat="1" applyFont="1" applyFill="1" applyBorder="1" applyAlignment="1">
      <alignment shrinkToFit="1"/>
      <protection/>
    </xf>
    <xf numFmtId="0" fontId="9" fillId="0" borderId="0" xfId="60" applyNumberFormat="1" applyFont="1" applyAlignment="1">
      <alignment horizontal="center"/>
      <protection/>
    </xf>
    <xf numFmtId="0" fontId="0" fillId="32" borderId="0" xfId="0" applyFill="1" applyAlignment="1">
      <alignment/>
    </xf>
    <xf numFmtId="0" fontId="13" fillId="32" borderId="0" xfId="0" applyFont="1" applyFill="1" applyBorder="1" applyAlignment="1">
      <alignment/>
    </xf>
    <xf numFmtId="0" fontId="13" fillId="32" borderId="0" xfId="0" applyFont="1" applyFill="1" applyBorder="1" applyAlignment="1">
      <alignment horizontal="center"/>
    </xf>
    <xf numFmtId="3" fontId="1" fillId="32" borderId="20" xfId="60" applyNumberFormat="1" applyFont="1" applyFill="1" applyBorder="1" applyAlignment="1">
      <alignment shrinkToFit="1"/>
      <protection/>
    </xf>
    <xf numFmtId="3" fontId="1" fillId="32" borderId="21" xfId="60" applyNumberFormat="1" applyFont="1" applyFill="1" applyBorder="1" applyAlignment="1">
      <alignment shrinkToFit="1"/>
      <protection/>
    </xf>
    <xf numFmtId="0" fontId="9" fillId="32" borderId="0" xfId="60" applyNumberFormat="1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horizontal="right" vertical="center"/>
    </xf>
    <xf numFmtId="0" fontId="3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33" borderId="51" xfId="0" applyFont="1" applyFill="1" applyBorder="1" applyAlignment="1">
      <alignment horizontal="center" vertical="center"/>
    </xf>
    <xf numFmtId="0" fontId="6" fillId="32" borderId="52" xfId="0" applyFont="1" applyFill="1" applyBorder="1" applyAlignment="1">
      <alignment/>
    </xf>
    <xf numFmtId="0" fontId="6" fillId="32" borderId="53" xfId="0" applyFont="1" applyFill="1" applyBorder="1" applyAlignment="1">
      <alignment/>
    </xf>
    <xf numFmtId="0" fontId="6" fillId="32" borderId="54" xfId="0" applyFont="1" applyFill="1" applyBorder="1" applyAlignment="1">
      <alignment/>
    </xf>
    <xf numFmtId="0" fontId="6" fillId="32" borderId="55" xfId="0" applyFont="1" applyFill="1" applyBorder="1" applyAlignment="1">
      <alignment/>
    </xf>
    <xf numFmtId="0" fontId="6" fillId="32" borderId="56" xfId="0" applyFont="1" applyFill="1" applyBorder="1" applyAlignment="1">
      <alignment/>
    </xf>
    <xf numFmtId="0" fontId="8" fillId="32" borderId="0" xfId="60" applyNumberFormat="1" applyFont="1" applyFill="1" applyAlignment="1">
      <alignment horizontal="right"/>
      <protection/>
    </xf>
    <xf numFmtId="0" fontId="9" fillId="32" borderId="0" xfId="60" applyNumberFormat="1" applyFont="1" applyFill="1" applyBorder="1" applyAlignment="1">
      <alignment/>
      <protection/>
    </xf>
    <xf numFmtId="3" fontId="1" fillId="0" borderId="57" xfId="60" applyNumberFormat="1" applyFont="1" applyFill="1" applyBorder="1" applyAlignment="1">
      <alignment/>
      <protection/>
    </xf>
    <xf numFmtId="3" fontId="1" fillId="0" borderId="58" xfId="60" applyNumberFormat="1" applyFont="1" applyFill="1" applyBorder="1" applyAlignment="1">
      <alignment/>
      <protection/>
    </xf>
    <xf numFmtId="3" fontId="1" fillId="0" borderId="59" xfId="60" applyNumberFormat="1" applyFont="1" applyFill="1" applyBorder="1" applyAlignment="1">
      <alignment/>
      <protection/>
    </xf>
    <xf numFmtId="3" fontId="1" fillId="0" borderId="60" xfId="60" applyNumberFormat="1" applyFont="1" applyFill="1" applyBorder="1" applyAlignment="1">
      <alignment/>
      <protection/>
    </xf>
    <xf numFmtId="3" fontId="1" fillId="0" borderId="59" xfId="60" applyNumberFormat="1" applyFont="1" applyFill="1" applyBorder="1" applyAlignment="1">
      <alignment horizontal="center"/>
      <protection/>
    </xf>
    <xf numFmtId="3" fontId="1" fillId="0" borderId="61" xfId="60" applyNumberFormat="1" applyFont="1" applyFill="1" applyBorder="1" applyAlignment="1">
      <alignment/>
      <protection/>
    </xf>
    <xf numFmtId="3" fontId="1" fillId="0" borderId="60" xfId="60" applyNumberFormat="1" applyFont="1" applyFill="1" applyBorder="1" applyAlignment="1">
      <alignment horizontal="center"/>
      <protection/>
    </xf>
    <xf numFmtId="3" fontId="1" fillId="0" borderId="62" xfId="60" applyNumberFormat="1" applyFont="1" applyFill="1" applyBorder="1" applyAlignment="1">
      <alignment/>
      <protection/>
    </xf>
    <xf numFmtId="3" fontId="1" fillId="0" borderId="63" xfId="60" applyNumberFormat="1" applyFont="1" applyFill="1" applyBorder="1" applyAlignment="1">
      <alignment/>
      <protection/>
    </xf>
    <xf numFmtId="3" fontId="1" fillId="0" borderId="64" xfId="60" applyNumberFormat="1" applyFont="1" applyFill="1" applyBorder="1" applyAlignment="1">
      <alignment/>
      <protection/>
    </xf>
    <xf numFmtId="190" fontId="1" fillId="0" borderId="14" xfId="60" applyNumberFormat="1" applyFont="1" applyFill="1" applyBorder="1" applyAlignment="1">
      <alignment/>
      <protection/>
    </xf>
    <xf numFmtId="3" fontId="1" fillId="0" borderId="65" xfId="60" applyNumberFormat="1" applyFont="1" applyFill="1" applyBorder="1" applyAlignment="1">
      <alignment/>
      <protection/>
    </xf>
    <xf numFmtId="3" fontId="1" fillId="0" borderId="66" xfId="60" applyNumberFormat="1" applyFont="1" applyFill="1" applyBorder="1" applyAlignment="1">
      <alignment/>
      <protection/>
    </xf>
    <xf numFmtId="3" fontId="1" fillId="0" borderId="67" xfId="60" applyNumberFormat="1" applyFont="1" applyFill="1" applyBorder="1" applyAlignment="1">
      <alignment/>
      <protection/>
    </xf>
    <xf numFmtId="3" fontId="1" fillId="0" borderId="68" xfId="60" applyNumberFormat="1" applyFont="1" applyFill="1" applyBorder="1" applyAlignment="1">
      <alignment/>
      <protection/>
    </xf>
    <xf numFmtId="3" fontId="1" fillId="0" borderId="67" xfId="60" applyNumberFormat="1" applyFont="1" applyFill="1" applyBorder="1" applyAlignment="1">
      <alignment horizontal="center"/>
      <protection/>
    </xf>
    <xf numFmtId="3" fontId="1" fillId="0" borderId="69" xfId="60" applyNumberFormat="1" applyFont="1" applyFill="1" applyBorder="1" applyAlignment="1">
      <alignment/>
      <protection/>
    </xf>
    <xf numFmtId="3" fontId="1" fillId="0" borderId="68" xfId="60" applyNumberFormat="1" applyFont="1" applyFill="1" applyBorder="1" applyAlignment="1">
      <alignment horizontal="center"/>
      <protection/>
    </xf>
    <xf numFmtId="3" fontId="1" fillId="0" borderId="70" xfId="60" applyNumberFormat="1" applyFont="1" applyFill="1" applyBorder="1" applyAlignment="1">
      <alignment/>
      <protection/>
    </xf>
    <xf numFmtId="3" fontId="1" fillId="0" borderId="71" xfId="60" applyNumberFormat="1" applyFont="1" applyFill="1" applyBorder="1" applyAlignment="1">
      <alignment/>
      <protection/>
    </xf>
    <xf numFmtId="3" fontId="1" fillId="0" borderId="72" xfId="60" applyNumberFormat="1" applyFont="1" applyFill="1" applyBorder="1" applyAlignment="1">
      <alignment/>
      <protection/>
    </xf>
    <xf numFmtId="0" fontId="8" fillId="33" borderId="30" xfId="60" applyNumberFormat="1" applyFont="1" applyFill="1" applyBorder="1" applyAlignment="1">
      <alignment horizontal="center"/>
      <protection/>
    </xf>
    <xf numFmtId="0" fontId="8" fillId="33" borderId="32" xfId="60" applyNumberFormat="1" applyFont="1" applyFill="1" applyBorder="1" applyAlignment="1">
      <alignment horizontal="center" vertical="center"/>
      <protection/>
    </xf>
    <xf numFmtId="0" fontId="8" fillId="33" borderId="35" xfId="60" applyNumberFormat="1" applyFont="1" applyFill="1" applyBorder="1" applyAlignment="1">
      <alignment horizontal="center" vertical="center"/>
      <protection/>
    </xf>
    <xf numFmtId="0" fontId="8" fillId="33" borderId="73" xfId="60" applyNumberFormat="1" applyFont="1" applyFill="1" applyBorder="1" applyAlignment="1">
      <alignment horizontal="distributed"/>
      <protection/>
    </xf>
    <xf numFmtId="0" fontId="8" fillId="33" borderId="14" xfId="60" applyNumberFormat="1" applyFont="1" applyFill="1" applyBorder="1" applyAlignment="1">
      <alignment horizontal="distributed"/>
      <protection/>
    </xf>
    <xf numFmtId="0" fontId="8" fillId="33" borderId="15" xfId="60" applyNumberFormat="1" applyFont="1" applyFill="1" applyBorder="1" applyAlignment="1">
      <alignment horizontal="distributed" shrinkToFit="1"/>
      <protection/>
    </xf>
    <xf numFmtId="3" fontId="1" fillId="0" borderId="74" xfId="60" applyNumberFormat="1" applyFont="1" applyFill="1" applyBorder="1" applyAlignment="1">
      <alignment/>
      <protection/>
    </xf>
    <xf numFmtId="3" fontId="1" fillId="0" borderId="75" xfId="60" applyNumberFormat="1" applyFont="1" applyFill="1" applyBorder="1" applyAlignment="1">
      <alignment/>
      <protection/>
    </xf>
    <xf numFmtId="3" fontId="1" fillId="0" borderId="61" xfId="60" applyNumberFormat="1" applyFont="1" applyFill="1" applyBorder="1" applyAlignment="1">
      <alignment horizontal="center"/>
      <protection/>
    </xf>
    <xf numFmtId="3" fontId="1" fillId="0" borderId="76" xfId="60" applyNumberFormat="1" applyFont="1" applyFill="1" applyBorder="1" applyAlignment="1">
      <alignment/>
      <protection/>
    </xf>
    <xf numFmtId="3" fontId="1" fillId="0" borderId="77" xfId="60" applyNumberFormat="1" applyFont="1" applyFill="1" applyBorder="1" applyAlignment="1">
      <alignment/>
      <protection/>
    </xf>
    <xf numFmtId="3" fontId="1" fillId="0" borderId="69" xfId="60" applyNumberFormat="1" applyFont="1" applyFill="1" applyBorder="1" applyAlignment="1">
      <alignment horizontal="center"/>
      <protection/>
    </xf>
    <xf numFmtId="3" fontId="1" fillId="0" borderId="78" xfId="60" applyNumberFormat="1" applyFont="1" applyFill="1" applyBorder="1" applyAlignment="1">
      <alignment horizontal="center"/>
      <protection/>
    </xf>
    <xf numFmtId="3" fontId="1" fillId="0" borderId="16" xfId="60" applyNumberFormat="1" applyFont="1" applyFill="1" applyBorder="1" applyAlignment="1">
      <alignment shrinkToFit="1"/>
      <protection/>
    </xf>
    <xf numFmtId="3" fontId="1" fillId="0" borderId="79" xfId="60" applyNumberFormat="1" applyFont="1" applyFill="1" applyBorder="1" applyAlignment="1">
      <alignment shrinkToFit="1"/>
      <protection/>
    </xf>
    <xf numFmtId="3" fontId="1" fillId="0" borderId="80" xfId="60" applyNumberFormat="1" applyFont="1" applyFill="1" applyBorder="1" applyAlignment="1">
      <alignment shrinkToFit="1"/>
      <protection/>
    </xf>
    <xf numFmtId="3" fontId="1" fillId="0" borderId="17" xfId="60" applyNumberFormat="1" applyFont="1" applyFill="1" applyBorder="1" applyAlignment="1">
      <alignment shrinkToFit="1"/>
      <protection/>
    </xf>
    <xf numFmtId="3" fontId="1" fillId="0" borderId="18" xfId="60" applyNumberFormat="1" applyFont="1" applyFill="1" applyBorder="1" applyAlignment="1">
      <alignment shrinkToFit="1"/>
      <protection/>
    </xf>
    <xf numFmtId="3" fontId="1" fillId="0" borderId="19" xfId="60" applyNumberFormat="1" applyFont="1" applyFill="1" applyBorder="1" applyAlignment="1">
      <alignment shrinkToFit="1"/>
      <protection/>
    </xf>
    <xf numFmtId="3" fontId="1" fillId="0" borderId="81" xfId="60" applyNumberFormat="1" applyFont="1" applyFill="1" applyBorder="1" applyAlignment="1">
      <alignment shrinkToFit="1"/>
      <protection/>
    </xf>
    <xf numFmtId="0" fontId="9" fillId="0" borderId="0" xfId="60" applyNumberFormat="1" applyFont="1" applyAlignment="1">
      <alignment/>
      <protection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8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 wrapText="1" shrinkToFit="1"/>
    </xf>
    <xf numFmtId="0" fontId="0" fillId="0" borderId="26" xfId="0" applyFill="1" applyBorder="1" applyAlignment="1">
      <alignment horizontal="center" vertical="center" wrapText="1" shrinkToFit="1"/>
    </xf>
    <xf numFmtId="0" fontId="0" fillId="0" borderId="8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" fillId="33" borderId="30" xfId="60" applyNumberFormat="1" applyFont="1" applyFill="1" applyBorder="1" applyAlignment="1">
      <alignment horizontal="center"/>
      <protection/>
    </xf>
    <xf numFmtId="0" fontId="1" fillId="33" borderId="87" xfId="60" applyNumberFormat="1" applyFont="1" applyFill="1" applyBorder="1" applyAlignment="1">
      <alignment horizontal="centerContinuous"/>
      <protection/>
    </xf>
    <xf numFmtId="0" fontId="1" fillId="33" borderId="88" xfId="60" applyNumberFormat="1" applyFont="1" applyFill="1" applyBorder="1" applyAlignment="1">
      <alignment horizontal="centerContinuous"/>
      <protection/>
    </xf>
    <xf numFmtId="0" fontId="1" fillId="33" borderId="89" xfId="60" applyNumberFormat="1" applyFont="1" applyFill="1" applyBorder="1" applyAlignment="1">
      <alignment/>
      <protection/>
    </xf>
    <xf numFmtId="0" fontId="1" fillId="33" borderId="32" xfId="60" applyNumberFormat="1" applyFont="1" applyFill="1" applyBorder="1" applyAlignment="1">
      <alignment horizontal="center" vertical="center"/>
      <protection/>
    </xf>
    <xf numFmtId="0" fontId="1" fillId="33" borderId="90" xfId="60" applyNumberFormat="1" applyFont="1" applyFill="1" applyBorder="1" applyAlignment="1">
      <alignment horizontal="center" vertical="center"/>
      <protection/>
    </xf>
    <xf numFmtId="0" fontId="1" fillId="33" borderId="91" xfId="60" applyNumberFormat="1" applyFont="1" applyFill="1" applyBorder="1" applyAlignment="1">
      <alignment horizontal="center" vertical="center" shrinkToFit="1"/>
      <protection/>
    </xf>
    <xf numFmtId="0" fontId="1" fillId="33" borderId="92" xfId="60" applyNumberFormat="1" applyFont="1" applyFill="1" applyBorder="1" applyAlignment="1">
      <alignment horizontal="center" vertical="center"/>
      <protection/>
    </xf>
    <xf numFmtId="0" fontId="1" fillId="33" borderId="91" xfId="60" applyNumberFormat="1" applyFont="1" applyFill="1" applyBorder="1" applyAlignment="1">
      <alignment vertical="center"/>
      <protection/>
    </xf>
    <xf numFmtId="0" fontId="1" fillId="33" borderId="35" xfId="60" applyNumberFormat="1" applyFont="1" applyFill="1" applyBorder="1" applyAlignment="1">
      <alignment horizontal="center" vertical="center"/>
      <protection/>
    </xf>
    <xf numFmtId="0" fontId="1" fillId="33" borderId="93" xfId="60" applyNumberFormat="1" applyFont="1" applyFill="1" applyBorder="1" applyAlignment="1">
      <alignment horizontal="center" vertical="center"/>
      <protection/>
    </xf>
    <xf numFmtId="0" fontId="1" fillId="33" borderId="94" xfId="60" applyNumberFormat="1" applyFont="1" applyFill="1" applyBorder="1" applyAlignment="1">
      <alignment horizontal="center" vertical="center"/>
      <protection/>
    </xf>
    <xf numFmtId="0" fontId="1" fillId="33" borderId="95" xfId="60" applyNumberFormat="1" applyFont="1" applyFill="1" applyBorder="1" applyAlignment="1">
      <alignment horizontal="center" vertical="center"/>
      <protection/>
    </xf>
    <xf numFmtId="0" fontId="1" fillId="33" borderId="95" xfId="60" applyNumberFormat="1" applyFont="1" applyFill="1" applyBorder="1" applyAlignment="1">
      <alignment vertical="center"/>
      <protection/>
    </xf>
    <xf numFmtId="0" fontId="1" fillId="33" borderId="96" xfId="60" applyNumberFormat="1" applyFont="1" applyFill="1" applyBorder="1" applyAlignment="1">
      <alignment horizontal="center" vertical="center"/>
      <protection/>
    </xf>
    <xf numFmtId="0" fontId="1" fillId="33" borderId="97" xfId="60" applyNumberFormat="1" applyFont="1" applyFill="1" applyBorder="1" applyAlignment="1">
      <alignment horizontal="center" vertical="center"/>
      <protection/>
    </xf>
    <xf numFmtId="0" fontId="0" fillId="33" borderId="98" xfId="0" applyFont="1" applyFill="1" applyBorder="1" applyAlignment="1">
      <alignment horizontal="center" vertical="center"/>
    </xf>
    <xf numFmtId="0" fontId="0" fillId="33" borderId="99" xfId="0" applyFont="1" applyFill="1" applyBorder="1" applyAlignment="1">
      <alignment horizontal="center" vertical="center"/>
    </xf>
    <xf numFmtId="0" fontId="1" fillId="33" borderId="100" xfId="60" applyNumberFormat="1" applyFont="1" applyFill="1" applyBorder="1" applyAlignment="1">
      <alignment horizontal="center" vertical="center"/>
      <protection/>
    </xf>
    <xf numFmtId="0" fontId="1" fillId="33" borderId="101" xfId="60" applyNumberFormat="1" applyFont="1" applyFill="1" applyBorder="1" applyAlignment="1">
      <alignment horizontal="center" vertical="center"/>
      <protection/>
    </xf>
    <xf numFmtId="0" fontId="1" fillId="33" borderId="102" xfId="60" applyNumberFormat="1" applyFont="1" applyFill="1" applyBorder="1" applyAlignment="1">
      <alignment horizontal="center" vertical="center"/>
      <protection/>
    </xf>
    <xf numFmtId="0" fontId="14" fillId="33" borderId="38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/>
    </xf>
    <xf numFmtId="0" fontId="0" fillId="33" borderId="86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176" fontId="1" fillId="33" borderId="105" xfId="0" applyNumberFormat="1" applyFont="1" applyFill="1" applyBorder="1" applyAlignment="1">
      <alignment vertical="center"/>
    </xf>
    <xf numFmtId="176" fontId="1" fillId="33" borderId="106" xfId="0" applyNumberFormat="1" applyFont="1" applyFill="1" applyBorder="1" applyAlignment="1">
      <alignment vertical="center"/>
    </xf>
    <xf numFmtId="176" fontId="1" fillId="33" borderId="107" xfId="0" applyNumberFormat="1" applyFont="1" applyFill="1" applyBorder="1" applyAlignment="1">
      <alignment vertical="center"/>
    </xf>
    <xf numFmtId="0" fontId="0" fillId="33" borderId="108" xfId="0" applyFont="1" applyFill="1" applyBorder="1" applyAlignment="1">
      <alignment horizontal="center"/>
    </xf>
    <xf numFmtId="0" fontId="0" fillId="33" borderId="109" xfId="0" applyFont="1" applyFill="1" applyBorder="1" applyAlignment="1">
      <alignment horizontal="center" vertical="center"/>
    </xf>
    <xf numFmtId="0" fontId="0" fillId="33" borderId="108" xfId="0" applyFont="1" applyFill="1" applyBorder="1" applyAlignment="1">
      <alignment horizontal="center"/>
    </xf>
    <xf numFmtId="0" fontId="0" fillId="32" borderId="110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6" xfId="0" applyFill="1" applyBorder="1" applyAlignment="1">
      <alignment shrinkToFit="1"/>
    </xf>
    <xf numFmtId="0" fontId="0" fillId="0" borderId="84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15" fillId="0" borderId="83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/>
    </xf>
    <xf numFmtId="0" fontId="15" fillId="0" borderId="26" xfId="0" applyFont="1" applyFill="1" applyBorder="1" applyAlignment="1">
      <alignment vertical="center" wrapText="1"/>
    </xf>
    <xf numFmtId="0" fontId="15" fillId="0" borderId="83" xfId="0" applyFont="1" applyFill="1" applyBorder="1" applyAlignment="1">
      <alignment horizontal="center"/>
    </xf>
    <xf numFmtId="0" fontId="15" fillId="0" borderId="26" xfId="0" applyFont="1" applyFill="1" applyBorder="1" applyAlignment="1">
      <alignment shrinkToFit="1"/>
    </xf>
    <xf numFmtId="0" fontId="15" fillId="0" borderId="2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5" fillId="0" borderId="26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 wrapText="1" shrinkToFit="1"/>
    </xf>
    <xf numFmtId="0" fontId="15" fillId="0" borderId="47" xfId="0" applyFont="1" applyFill="1" applyBorder="1" applyAlignment="1">
      <alignment vertical="center"/>
    </xf>
    <xf numFmtId="0" fontId="7" fillId="33" borderId="34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3" fillId="33" borderId="87" xfId="0" applyFont="1" applyFill="1" applyBorder="1" applyAlignment="1">
      <alignment horizontal="center" vertical="center" wrapText="1"/>
    </xf>
    <xf numFmtId="0" fontId="3" fillId="33" borderId="1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113" xfId="0" applyFont="1" applyFill="1" applyBorder="1" applyAlignment="1">
      <alignment horizontal="center" vertical="center" wrapText="1"/>
    </xf>
    <xf numFmtId="0" fontId="7" fillId="33" borderId="114" xfId="0" applyFont="1" applyFill="1" applyBorder="1" applyAlignment="1">
      <alignment horizontal="center" vertical="center" wrapText="1"/>
    </xf>
    <xf numFmtId="0" fontId="7" fillId="33" borderId="115" xfId="0" applyFont="1" applyFill="1" applyBorder="1" applyAlignment="1">
      <alignment horizontal="center" vertical="center"/>
    </xf>
    <xf numFmtId="0" fontId="7" fillId="33" borderId="116" xfId="0" applyFont="1" applyFill="1" applyBorder="1" applyAlignment="1">
      <alignment horizontal="center" vertical="center"/>
    </xf>
    <xf numFmtId="0" fontId="7" fillId="33" borderId="117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94" xfId="0" applyFont="1" applyFill="1" applyBorder="1" applyAlignment="1">
      <alignment horizontal="center" vertical="center"/>
    </xf>
    <xf numFmtId="0" fontId="7" fillId="33" borderId="118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19" xfId="0" applyFont="1" applyFill="1" applyBorder="1" applyAlignment="1">
      <alignment horizontal="center" vertical="center" shrinkToFit="1"/>
    </xf>
    <xf numFmtId="0" fontId="7" fillId="33" borderId="120" xfId="0" applyFont="1" applyFill="1" applyBorder="1" applyAlignment="1">
      <alignment horizontal="center" vertical="center" shrinkToFit="1"/>
    </xf>
    <xf numFmtId="0" fontId="7" fillId="33" borderId="121" xfId="0" applyFont="1" applyFill="1" applyBorder="1" applyAlignment="1">
      <alignment horizontal="center" vertical="center"/>
    </xf>
    <xf numFmtId="0" fontId="3" fillId="33" borderId="122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/>
    </xf>
    <xf numFmtId="0" fontId="9" fillId="32" borderId="0" xfId="60" applyNumberFormat="1" applyFont="1" applyFill="1" applyBorder="1" applyAlignment="1">
      <alignment horizontal="center"/>
      <protection/>
    </xf>
    <xf numFmtId="0" fontId="1" fillId="33" borderId="123" xfId="60" applyNumberFormat="1" applyFont="1" applyFill="1" applyBorder="1" applyAlignment="1">
      <alignment horizontal="center" vertical="center"/>
      <protection/>
    </xf>
    <xf numFmtId="0" fontId="1" fillId="33" borderId="124" xfId="60" applyNumberFormat="1" applyFont="1" applyFill="1" applyBorder="1" applyAlignment="1">
      <alignment horizontal="center" vertical="center"/>
      <protection/>
    </xf>
    <xf numFmtId="0" fontId="1" fillId="33" borderId="125" xfId="60" applyNumberFormat="1" applyFont="1" applyFill="1" applyBorder="1" applyAlignment="1">
      <alignment horizontal="center" vertical="center"/>
      <protection/>
    </xf>
    <xf numFmtId="0" fontId="1" fillId="33" borderId="126" xfId="60" applyNumberFormat="1" applyFont="1" applyFill="1" applyBorder="1" applyAlignment="1">
      <alignment horizontal="center" vertical="center"/>
      <protection/>
    </xf>
    <xf numFmtId="0" fontId="0" fillId="33" borderId="127" xfId="0" applyFont="1" applyFill="1" applyBorder="1" applyAlignment="1">
      <alignment horizontal="center" vertical="center"/>
    </xf>
    <xf numFmtId="0" fontId="1" fillId="33" borderId="128" xfId="60" applyNumberFormat="1" applyFont="1" applyFill="1" applyBorder="1" applyAlignment="1">
      <alignment horizontal="center" vertical="center"/>
      <protection/>
    </xf>
    <xf numFmtId="0" fontId="0" fillId="33" borderId="125" xfId="0" applyFont="1" applyFill="1" applyBorder="1" applyAlignment="1">
      <alignment horizontal="center" vertical="center"/>
    </xf>
    <xf numFmtId="0" fontId="3" fillId="33" borderId="90" xfId="60" applyNumberFormat="1" applyFont="1" applyFill="1" applyBorder="1" applyAlignment="1">
      <alignment horizontal="center" vertical="center" wrapText="1"/>
      <protection/>
    </xf>
    <xf numFmtId="0" fontId="6" fillId="33" borderId="129" xfId="0" applyFont="1" applyFill="1" applyBorder="1" applyAlignment="1">
      <alignment vertical="center" wrapText="1"/>
    </xf>
    <xf numFmtId="0" fontId="6" fillId="33" borderId="92" xfId="0" applyFont="1" applyFill="1" applyBorder="1" applyAlignment="1">
      <alignment vertical="center" wrapText="1"/>
    </xf>
    <xf numFmtId="0" fontId="6" fillId="33" borderId="130" xfId="0" applyFont="1" applyFill="1" applyBorder="1" applyAlignment="1">
      <alignment vertical="center" wrapText="1"/>
    </xf>
    <xf numFmtId="0" fontId="1" fillId="33" borderId="131" xfId="60" applyNumberFormat="1" applyFont="1" applyFill="1" applyBorder="1" applyAlignment="1">
      <alignment horizontal="center" vertical="center"/>
      <protection/>
    </xf>
    <xf numFmtId="0" fontId="1" fillId="33" borderId="132" xfId="60" applyNumberFormat="1" applyFont="1" applyFill="1" applyBorder="1" applyAlignment="1">
      <alignment horizontal="center" vertical="center"/>
      <protection/>
    </xf>
    <xf numFmtId="0" fontId="1" fillId="33" borderId="133" xfId="60" applyNumberFormat="1" applyFont="1" applyFill="1" applyBorder="1" applyAlignment="1">
      <alignment horizontal="center" vertical="center"/>
      <protection/>
    </xf>
    <xf numFmtId="0" fontId="1" fillId="33" borderId="134" xfId="60" applyNumberFormat="1" applyFont="1" applyFill="1" applyBorder="1" applyAlignment="1">
      <alignment horizontal="center" vertical="center"/>
      <protection/>
    </xf>
    <xf numFmtId="0" fontId="1" fillId="33" borderId="135" xfId="60" applyNumberFormat="1" applyFont="1" applyFill="1" applyBorder="1" applyAlignment="1">
      <alignment horizontal="center" vertical="center"/>
      <protection/>
    </xf>
    <xf numFmtId="0" fontId="1" fillId="33" borderId="136" xfId="60" applyNumberFormat="1" applyFont="1" applyFill="1" applyBorder="1" applyAlignment="1">
      <alignment horizontal="center" vertical="center"/>
      <protection/>
    </xf>
    <xf numFmtId="0" fontId="1" fillId="33" borderId="135" xfId="60" applyNumberFormat="1" applyFont="1" applyFill="1" applyBorder="1" applyAlignment="1">
      <alignment horizontal="center" vertical="center" wrapText="1"/>
      <protection/>
    </xf>
    <xf numFmtId="0" fontId="0" fillId="33" borderId="98" xfId="0" applyFont="1" applyFill="1" applyBorder="1" applyAlignment="1">
      <alignment horizontal="center" vertical="center" wrapText="1"/>
    </xf>
    <xf numFmtId="0" fontId="1" fillId="33" borderId="90" xfId="60" applyNumberFormat="1" applyFont="1" applyFill="1" applyBorder="1" applyAlignment="1">
      <alignment horizontal="center" vertical="center"/>
      <protection/>
    </xf>
    <xf numFmtId="0" fontId="0" fillId="33" borderId="129" xfId="0" applyFont="1" applyFill="1" applyBorder="1" applyAlignment="1">
      <alignment vertical="center"/>
    </xf>
    <xf numFmtId="0" fontId="0" fillId="33" borderId="137" xfId="0" applyFont="1" applyFill="1" applyBorder="1" applyAlignment="1">
      <alignment vertical="center"/>
    </xf>
    <xf numFmtId="0" fontId="0" fillId="33" borderId="138" xfId="0" applyFont="1" applyFill="1" applyBorder="1" applyAlignment="1">
      <alignment vertical="center"/>
    </xf>
    <xf numFmtId="0" fontId="9" fillId="0" borderId="0" xfId="60" applyNumberFormat="1" applyFont="1" applyAlignment="1">
      <alignment horizontal="center"/>
      <protection/>
    </xf>
    <xf numFmtId="0" fontId="5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176" fontId="0" fillId="33" borderId="108" xfId="0" applyNumberFormat="1" applyFont="1" applyFill="1" applyBorder="1" applyAlignment="1">
      <alignment horizontal="center" vertical="center"/>
    </xf>
    <xf numFmtId="0" fontId="0" fillId="33" borderId="139" xfId="0" applyFont="1" applyFill="1" applyBorder="1" applyAlignment="1">
      <alignment horizontal="center" vertical="center" wrapText="1"/>
    </xf>
    <xf numFmtId="0" fontId="0" fillId="33" borderId="140" xfId="0" applyFont="1" applyFill="1" applyBorder="1" applyAlignment="1">
      <alignment horizontal="center" vertical="center" wrapText="1"/>
    </xf>
    <xf numFmtId="0" fontId="0" fillId="33" borderId="141" xfId="0" applyFont="1" applyFill="1" applyBorder="1" applyAlignment="1">
      <alignment horizontal="center" vertical="center" wrapText="1"/>
    </xf>
    <xf numFmtId="0" fontId="0" fillId="33" borderId="142" xfId="0" applyFont="1" applyFill="1" applyBorder="1" applyAlignment="1">
      <alignment horizontal="center" vertical="center" wrapText="1"/>
    </xf>
    <xf numFmtId="0" fontId="0" fillId="33" borderId="139" xfId="0" applyFont="1" applyFill="1" applyBorder="1" applyAlignment="1">
      <alignment horizontal="center" vertical="center"/>
    </xf>
    <xf numFmtId="0" fontId="0" fillId="33" borderId="140" xfId="0" applyFont="1" applyFill="1" applyBorder="1" applyAlignment="1">
      <alignment horizontal="center" vertical="center"/>
    </xf>
    <xf numFmtId="0" fontId="0" fillId="33" borderId="141" xfId="0" applyFont="1" applyFill="1" applyBorder="1" applyAlignment="1">
      <alignment horizontal="center" vertical="center"/>
    </xf>
    <xf numFmtId="0" fontId="0" fillId="33" borderId="142" xfId="0" applyFont="1" applyFill="1" applyBorder="1" applyAlignment="1">
      <alignment horizontal="center" vertical="center"/>
    </xf>
    <xf numFmtId="11" fontId="0" fillId="33" borderId="86" xfId="0" applyNumberFormat="1" applyFont="1" applyFill="1" applyBorder="1" applyAlignment="1">
      <alignment horizontal="center" vertical="center"/>
    </xf>
    <xf numFmtId="11" fontId="0" fillId="33" borderId="109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wrapText="1"/>
    </xf>
    <xf numFmtId="0" fontId="6" fillId="33" borderId="104" xfId="0" applyFont="1" applyFill="1" applyBorder="1" applyAlignment="1">
      <alignment horizontal="center" vertical="center"/>
    </xf>
    <xf numFmtId="0" fontId="0" fillId="33" borderId="143" xfId="0" applyFont="1" applyFill="1" applyBorder="1" applyAlignment="1">
      <alignment horizontal="center" vertical="center"/>
    </xf>
    <xf numFmtId="0" fontId="0" fillId="33" borderId="144" xfId="0" applyFont="1" applyFill="1" applyBorder="1" applyAlignment="1">
      <alignment horizontal="center" vertical="center"/>
    </xf>
    <xf numFmtId="0" fontId="0" fillId="33" borderId="86" xfId="0" applyFont="1" applyFill="1" applyBorder="1" applyAlignment="1">
      <alignment horizontal="center" vertical="center"/>
    </xf>
    <xf numFmtId="0" fontId="0" fillId="33" borderId="10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⑮課税状況等の調べ（昨年結果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156"/>
  <sheetViews>
    <sheetView showZeros="0" zoomScaleSheetLayoutView="100" zoomScalePageLayoutView="0" workbookViewId="0" topLeftCell="A1">
      <pane xSplit="2" ySplit="8" topLeftCell="C9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B35" sqref="B35"/>
    </sheetView>
  </sheetViews>
  <sheetFormatPr defaultColWidth="9.00390625" defaultRowHeight="13.5"/>
  <cols>
    <col min="1" max="1" width="1.875" style="1" customWidth="1"/>
    <col min="2" max="2" width="14.625" style="1" customWidth="1"/>
    <col min="3" max="13" width="6.125" style="1" customWidth="1"/>
    <col min="14" max="14" width="20.625" style="1" customWidth="1"/>
    <col min="15" max="16384" width="9.00390625" style="1" customWidth="1"/>
  </cols>
  <sheetData>
    <row r="1" ht="13.5">
      <c r="N1" s="4"/>
    </row>
    <row r="2" spans="2:14" ht="14.25">
      <c r="B2" s="180" t="s">
        <v>64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4.25">
      <c r="B3" s="14"/>
      <c r="J3" s="2"/>
      <c r="K3" s="2"/>
      <c r="L3" s="2"/>
      <c r="M3" s="15"/>
      <c r="N3" s="16"/>
    </row>
    <row r="4" spans="2:14" ht="14.25" customHeight="1" thickBot="1">
      <c r="B4" s="14"/>
      <c r="N4" s="3"/>
    </row>
    <row r="5" spans="2:14" ht="19.5" customHeight="1">
      <c r="B5" s="44" t="s">
        <v>2</v>
      </c>
      <c r="C5" s="181" t="s">
        <v>107</v>
      </c>
      <c r="D5" s="182"/>
      <c r="E5" s="199" t="s">
        <v>105</v>
      </c>
      <c r="F5" s="200"/>
      <c r="G5" s="200"/>
      <c r="H5" s="200"/>
      <c r="I5" s="200"/>
      <c r="J5" s="200"/>
      <c r="K5" s="200"/>
      <c r="L5" s="200"/>
      <c r="M5" s="200"/>
      <c r="N5" s="45"/>
    </row>
    <row r="6" spans="2:14" ht="21" customHeight="1">
      <c r="B6" s="46"/>
      <c r="C6" s="183"/>
      <c r="D6" s="184"/>
      <c r="E6" s="185" t="s">
        <v>67</v>
      </c>
      <c r="F6" s="188" t="s">
        <v>13</v>
      </c>
      <c r="G6" s="189"/>
      <c r="H6" s="189"/>
      <c r="I6" s="190"/>
      <c r="J6" s="196" t="s">
        <v>14</v>
      </c>
      <c r="K6" s="197"/>
      <c r="L6" s="197"/>
      <c r="M6" s="197"/>
      <c r="N6" s="47" t="s">
        <v>3</v>
      </c>
    </row>
    <row r="7" spans="2:14" ht="20.25" customHeight="1">
      <c r="B7" s="46" t="s">
        <v>4</v>
      </c>
      <c r="C7" s="183"/>
      <c r="D7" s="184"/>
      <c r="E7" s="186"/>
      <c r="F7" s="193" t="s">
        <v>7</v>
      </c>
      <c r="G7" s="191"/>
      <c r="H7" s="194"/>
      <c r="I7" s="194" t="s">
        <v>8</v>
      </c>
      <c r="J7" s="191" t="s">
        <v>9</v>
      </c>
      <c r="K7" s="193" t="s">
        <v>10</v>
      </c>
      <c r="L7" s="179"/>
      <c r="M7" s="48"/>
      <c r="N7" s="49"/>
    </row>
    <row r="8" spans="2:14" ht="28.5" customHeight="1" thickBot="1">
      <c r="B8" s="50" t="s">
        <v>0</v>
      </c>
      <c r="C8" s="55" t="s">
        <v>5</v>
      </c>
      <c r="D8" s="51" t="s">
        <v>6</v>
      </c>
      <c r="E8" s="187"/>
      <c r="F8" s="52"/>
      <c r="G8" s="149" t="s">
        <v>66</v>
      </c>
      <c r="H8" s="53" t="s">
        <v>65</v>
      </c>
      <c r="I8" s="198"/>
      <c r="J8" s="192"/>
      <c r="K8" s="195"/>
      <c r="L8" s="149" t="s">
        <v>108</v>
      </c>
      <c r="M8" s="149" t="s">
        <v>68</v>
      </c>
      <c r="N8" s="54"/>
    </row>
    <row r="9" spans="2:14" ht="17.25" customHeight="1">
      <c r="B9" s="58" t="s">
        <v>48</v>
      </c>
      <c r="C9" s="56" t="s">
        <v>39</v>
      </c>
      <c r="D9" s="35" t="s">
        <v>38</v>
      </c>
      <c r="E9" s="36" t="s">
        <v>39</v>
      </c>
      <c r="F9" s="37" t="s">
        <v>38</v>
      </c>
      <c r="G9" s="37" t="s">
        <v>38</v>
      </c>
      <c r="H9" s="37" t="s">
        <v>38</v>
      </c>
      <c r="I9" s="37" t="s">
        <v>38</v>
      </c>
      <c r="J9" s="37" t="s">
        <v>38</v>
      </c>
      <c r="K9" s="37" t="s">
        <v>38</v>
      </c>
      <c r="L9" s="37"/>
      <c r="M9" s="37" t="s">
        <v>38</v>
      </c>
      <c r="N9" s="38"/>
    </row>
    <row r="10" spans="2:14" ht="17.25" customHeight="1">
      <c r="B10" s="59" t="s">
        <v>47</v>
      </c>
      <c r="C10" s="57" t="s">
        <v>39</v>
      </c>
      <c r="D10" s="39" t="s">
        <v>38</v>
      </c>
      <c r="E10" s="40" t="s">
        <v>39</v>
      </c>
      <c r="F10" s="41" t="s">
        <v>38</v>
      </c>
      <c r="G10" s="41" t="s">
        <v>38</v>
      </c>
      <c r="H10" s="41" t="s">
        <v>38</v>
      </c>
      <c r="I10" s="41" t="s">
        <v>38</v>
      </c>
      <c r="J10" s="41" t="s">
        <v>38</v>
      </c>
      <c r="K10" s="41" t="s">
        <v>38</v>
      </c>
      <c r="L10" s="41"/>
      <c r="M10" s="41" t="s">
        <v>38</v>
      </c>
      <c r="N10" s="42"/>
    </row>
    <row r="11" spans="2:14" ht="17.25" customHeight="1">
      <c r="B11" s="59" t="s">
        <v>54</v>
      </c>
      <c r="C11" s="57" t="s">
        <v>39</v>
      </c>
      <c r="D11" s="39" t="s">
        <v>38</v>
      </c>
      <c r="E11" s="40" t="s">
        <v>39</v>
      </c>
      <c r="F11" s="41" t="s">
        <v>38</v>
      </c>
      <c r="G11" s="41" t="s">
        <v>38</v>
      </c>
      <c r="H11" s="41" t="s">
        <v>38</v>
      </c>
      <c r="I11" s="41" t="s">
        <v>39</v>
      </c>
      <c r="J11" s="41" t="s">
        <v>38</v>
      </c>
      <c r="K11" s="41" t="s">
        <v>38</v>
      </c>
      <c r="L11" s="41"/>
      <c r="M11" s="41" t="s">
        <v>38</v>
      </c>
      <c r="N11" s="42"/>
    </row>
    <row r="12" spans="2:14" ht="17.25" customHeight="1">
      <c r="B12" s="59" t="s">
        <v>52</v>
      </c>
      <c r="C12" s="57" t="s">
        <v>39</v>
      </c>
      <c r="D12" s="39" t="s">
        <v>38</v>
      </c>
      <c r="E12" s="40" t="s">
        <v>39</v>
      </c>
      <c r="F12" s="41" t="s">
        <v>38</v>
      </c>
      <c r="G12" s="41" t="s">
        <v>38</v>
      </c>
      <c r="H12" s="41" t="s">
        <v>38</v>
      </c>
      <c r="I12" s="41" t="s">
        <v>38</v>
      </c>
      <c r="J12" s="41" t="s">
        <v>38</v>
      </c>
      <c r="K12" s="41" t="s">
        <v>38</v>
      </c>
      <c r="L12" s="41"/>
      <c r="M12" s="41" t="s">
        <v>38</v>
      </c>
      <c r="N12" s="42"/>
    </row>
    <row r="13" spans="2:14" ht="17.25" customHeight="1">
      <c r="B13" s="59" t="s">
        <v>63</v>
      </c>
      <c r="C13" s="57" t="s">
        <v>39</v>
      </c>
      <c r="D13" s="39" t="s">
        <v>38</v>
      </c>
      <c r="E13" s="40" t="s">
        <v>39</v>
      </c>
      <c r="F13" s="41" t="s">
        <v>38</v>
      </c>
      <c r="G13" s="41" t="s">
        <v>38</v>
      </c>
      <c r="H13" s="41" t="s">
        <v>38</v>
      </c>
      <c r="I13" s="41" t="s">
        <v>38</v>
      </c>
      <c r="J13" s="41" t="s">
        <v>38</v>
      </c>
      <c r="K13" s="41" t="s">
        <v>38</v>
      </c>
      <c r="L13" s="41"/>
      <c r="M13" s="41" t="s">
        <v>38</v>
      </c>
      <c r="N13" s="42"/>
    </row>
    <row r="14" spans="2:14" ht="17.25" customHeight="1">
      <c r="B14" s="59" t="s">
        <v>49</v>
      </c>
      <c r="C14" s="57" t="s">
        <v>39</v>
      </c>
      <c r="D14" s="39" t="s">
        <v>38</v>
      </c>
      <c r="E14" s="40" t="s">
        <v>39</v>
      </c>
      <c r="F14" s="41" t="s">
        <v>38</v>
      </c>
      <c r="G14" s="41" t="s">
        <v>38</v>
      </c>
      <c r="H14" s="41" t="s">
        <v>38</v>
      </c>
      <c r="I14" s="41" t="s">
        <v>38</v>
      </c>
      <c r="J14" s="41" t="s">
        <v>38</v>
      </c>
      <c r="K14" s="41" t="s">
        <v>38</v>
      </c>
      <c r="L14" s="41"/>
      <c r="M14" s="41" t="s">
        <v>38</v>
      </c>
      <c r="N14" s="42"/>
    </row>
    <row r="15" spans="2:14" ht="17.25" customHeight="1">
      <c r="B15" s="59" t="s">
        <v>37</v>
      </c>
      <c r="C15" s="57" t="s">
        <v>39</v>
      </c>
      <c r="D15" s="39" t="s">
        <v>38</v>
      </c>
      <c r="E15" s="40" t="s">
        <v>39</v>
      </c>
      <c r="F15" s="41" t="s">
        <v>38</v>
      </c>
      <c r="G15" s="41" t="s">
        <v>38</v>
      </c>
      <c r="H15" s="41" t="s">
        <v>38</v>
      </c>
      <c r="I15" s="41" t="s">
        <v>38</v>
      </c>
      <c r="J15" s="41" t="s">
        <v>38</v>
      </c>
      <c r="K15" s="41" t="s">
        <v>38</v>
      </c>
      <c r="L15" s="41"/>
      <c r="M15" s="41" t="s">
        <v>38</v>
      </c>
      <c r="N15" s="42"/>
    </row>
    <row r="16" spans="2:14" ht="17.25" customHeight="1">
      <c r="B16" s="59" t="s">
        <v>46</v>
      </c>
      <c r="C16" s="57" t="s">
        <v>39</v>
      </c>
      <c r="D16" s="39" t="s">
        <v>38</v>
      </c>
      <c r="E16" s="40" t="s">
        <v>39</v>
      </c>
      <c r="F16" s="41" t="s">
        <v>38</v>
      </c>
      <c r="G16" s="41" t="s">
        <v>38</v>
      </c>
      <c r="H16" s="41" t="s">
        <v>38</v>
      </c>
      <c r="I16" s="41" t="s">
        <v>38</v>
      </c>
      <c r="J16" s="41" t="s">
        <v>38</v>
      </c>
      <c r="K16" s="41" t="s">
        <v>38</v>
      </c>
      <c r="L16" s="41"/>
      <c r="M16" s="41" t="s">
        <v>38</v>
      </c>
      <c r="N16" s="42"/>
    </row>
    <row r="17" spans="2:14" ht="17.25" customHeight="1">
      <c r="B17" s="59" t="s">
        <v>56</v>
      </c>
      <c r="C17" s="57" t="s">
        <v>39</v>
      </c>
      <c r="D17" s="39" t="s">
        <v>38</v>
      </c>
      <c r="E17" s="40" t="s">
        <v>39</v>
      </c>
      <c r="F17" s="41" t="s">
        <v>38</v>
      </c>
      <c r="G17" s="41" t="s">
        <v>38</v>
      </c>
      <c r="H17" s="41" t="s">
        <v>38</v>
      </c>
      <c r="I17" s="41" t="s">
        <v>38</v>
      </c>
      <c r="J17" s="41" t="s">
        <v>38</v>
      </c>
      <c r="K17" s="41" t="s">
        <v>38</v>
      </c>
      <c r="L17" s="41"/>
      <c r="M17" s="41" t="s">
        <v>38</v>
      </c>
      <c r="N17" s="42"/>
    </row>
    <row r="18" spans="2:14" ht="17.25" customHeight="1">
      <c r="B18" s="59" t="s">
        <v>40</v>
      </c>
      <c r="C18" s="57" t="s">
        <v>38</v>
      </c>
      <c r="D18" s="39" t="s">
        <v>39</v>
      </c>
      <c r="E18" s="40" t="s">
        <v>38</v>
      </c>
      <c r="F18" s="41" t="s">
        <v>38</v>
      </c>
      <c r="G18" s="41" t="s">
        <v>38</v>
      </c>
      <c r="H18" s="41" t="s">
        <v>38</v>
      </c>
      <c r="I18" s="41" t="s">
        <v>38</v>
      </c>
      <c r="J18" s="41" t="s">
        <v>38</v>
      </c>
      <c r="K18" s="41" t="s">
        <v>39</v>
      </c>
      <c r="L18" s="41"/>
      <c r="M18" s="41" t="s">
        <v>39</v>
      </c>
      <c r="N18" s="42"/>
    </row>
    <row r="19" spans="2:14" ht="17.25" customHeight="1">
      <c r="B19" s="59" t="s">
        <v>41</v>
      </c>
      <c r="C19" s="57" t="s">
        <v>39</v>
      </c>
      <c r="D19" s="39" t="s">
        <v>38</v>
      </c>
      <c r="E19" s="40" t="s">
        <v>38</v>
      </c>
      <c r="F19" s="41" t="s">
        <v>38</v>
      </c>
      <c r="G19" s="41" t="s">
        <v>38</v>
      </c>
      <c r="H19" s="41" t="s">
        <v>38</v>
      </c>
      <c r="I19" s="41" t="s">
        <v>38</v>
      </c>
      <c r="J19" s="41" t="s">
        <v>38</v>
      </c>
      <c r="K19" s="41" t="s">
        <v>39</v>
      </c>
      <c r="L19" s="41" t="s">
        <v>39</v>
      </c>
      <c r="M19" s="41" t="s">
        <v>39</v>
      </c>
      <c r="N19" s="43"/>
    </row>
    <row r="20" spans="2:14" ht="17.25" customHeight="1">
      <c r="B20" s="59" t="s">
        <v>59</v>
      </c>
      <c r="C20" s="57" t="s">
        <v>39</v>
      </c>
      <c r="D20" s="39" t="s">
        <v>38</v>
      </c>
      <c r="E20" s="40" t="s">
        <v>39</v>
      </c>
      <c r="F20" s="41" t="s">
        <v>38</v>
      </c>
      <c r="G20" s="41" t="s">
        <v>38</v>
      </c>
      <c r="H20" s="41" t="s">
        <v>38</v>
      </c>
      <c r="I20" s="41" t="s">
        <v>38</v>
      </c>
      <c r="J20" s="41" t="s">
        <v>38</v>
      </c>
      <c r="K20" s="41" t="s">
        <v>38</v>
      </c>
      <c r="L20" s="41"/>
      <c r="M20" s="41" t="s">
        <v>38</v>
      </c>
      <c r="N20" s="42"/>
    </row>
    <row r="21" spans="2:14" ht="17.25" customHeight="1">
      <c r="B21" s="59" t="s">
        <v>55</v>
      </c>
      <c r="C21" s="57" t="s">
        <v>39</v>
      </c>
      <c r="D21" s="39" t="s">
        <v>38</v>
      </c>
      <c r="E21" s="40" t="s">
        <v>39</v>
      </c>
      <c r="F21" s="41" t="s">
        <v>38</v>
      </c>
      <c r="G21" s="41" t="s">
        <v>38</v>
      </c>
      <c r="H21" s="41" t="s">
        <v>38</v>
      </c>
      <c r="I21" s="41" t="s">
        <v>38</v>
      </c>
      <c r="J21" s="41" t="s">
        <v>38</v>
      </c>
      <c r="K21" s="41" t="s">
        <v>38</v>
      </c>
      <c r="L21" s="41"/>
      <c r="M21" s="41" t="s">
        <v>38</v>
      </c>
      <c r="N21" s="42"/>
    </row>
    <row r="22" spans="2:14" ht="17.25" customHeight="1">
      <c r="B22" s="59" t="s">
        <v>62</v>
      </c>
      <c r="C22" s="57" t="s">
        <v>39</v>
      </c>
      <c r="D22" s="39" t="s">
        <v>38</v>
      </c>
      <c r="E22" s="40" t="s">
        <v>39</v>
      </c>
      <c r="F22" s="41" t="s">
        <v>39</v>
      </c>
      <c r="G22" s="41" t="s">
        <v>39</v>
      </c>
      <c r="H22" s="41" t="s">
        <v>38</v>
      </c>
      <c r="I22" s="41" t="s">
        <v>38</v>
      </c>
      <c r="J22" s="41" t="s">
        <v>38</v>
      </c>
      <c r="K22" s="41" t="s">
        <v>38</v>
      </c>
      <c r="L22" s="41"/>
      <c r="M22" s="41" t="s">
        <v>38</v>
      </c>
      <c r="N22" s="42"/>
    </row>
    <row r="23" spans="2:14" ht="17.25" customHeight="1">
      <c r="B23" s="59" t="s">
        <v>61</v>
      </c>
      <c r="C23" s="57" t="s">
        <v>39</v>
      </c>
      <c r="D23" s="39" t="s">
        <v>38</v>
      </c>
      <c r="E23" s="40" t="s">
        <v>39</v>
      </c>
      <c r="F23" s="41" t="s">
        <v>39</v>
      </c>
      <c r="G23" s="41" t="s">
        <v>39</v>
      </c>
      <c r="H23" s="41" t="s">
        <v>38</v>
      </c>
      <c r="I23" s="41" t="s">
        <v>38</v>
      </c>
      <c r="J23" s="41" t="s">
        <v>38</v>
      </c>
      <c r="K23" s="41" t="s">
        <v>38</v>
      </c>
      <c r="L23" s="41"/>
      <c r="M23" s="41" t="s">
        <v>38</v>
      </c>
      <c r="N23" s="42"/>
    </row>
    <row r="24" spans="2:14" ht="17.25" customHeight="1">
      <c r="B24" s="59" t="s">
        <v>42</v>
      </c>
      <c r="C24" s="57" t="s">
        <v>39</v>
      </c>
      <c r="D24" s="39"/>
      <c r="E24" s="40" t="s">
        <v>39</v>
      </c>
      <c r="F24" s="41" t="s">
        <v>38</v>
      </c>
      <c r="G24" s="41" t="s">
        <v>38</v>
      </c>
      <c r="H24" s="41" t="s">
        <v>38</v>
      </c>
      <c r="I24" s="41" t="s">
        <v>38</v>
      </c>
      <c r="J24" s="41" t="s">
        <v>38</v>
      </c>
      <c r="K24" s="41" t="s">
        <v>38</v>
      </c>
      <c r="L24" s="41"/>
      <c r="M24" s="41" t="s">
        <v>38</v>
      </c>
      <c r="N24" s="42"/>
    </row>
    <row r="25" spans="2:14" ht="17.25" customHeight="1">
      <c r="B25" s="59" t="s">
        <v>51</v>
      </c>
      <c r="C25" s="57" t="s">
        <v>39</v>
      </c>
      <c r="D25" s="39" t="s">
        <v>38</v>
      </c>
      <c r="E25" s="40" t="s">
        <v>39</v>
      </c>
      <c r="F25" s="41" t="s">
        <v>38</v>
      </c>
      <c r="G25" s="41" t="s">
        <v>38</v>
      </c>
      <c r="H25" s="41" t="s">
        <v>38</v>
      </c>
      <c r="I25" s="41" t="s">
        <v>38</v>
      </c>
      <c r="J25" s="41" t="s">
        <v>38</v>
      </c>
      <c r="K25" s="41" t="s">
        <v>38</v>
      </c>
      <c r="L25" s="41"/>
      <c r="M25" s="41" t="s">
        <v>38</v>
      </c>
      <c r="N25" s="42"/>
    </row>
    <row r="26" spans="2:14" ht="17.25" customHeight="1">
      <c r="B26" s="59" t="s">
        <v>50</v>
      </c>
      <c r="C26" s="57" t="s">
        <v>39</v>
      </c>
      <c r="D26" s="39" t="s">
        <v>38</v>
      </c>
      <c r="E26" s="40" t="s">
        <v>39</v>
      </c>
      <c r="F26" s="41" t="s">
        <v>38</v>
      </c>
      <c r="G26" s="41" t="s">
        <v>38</v>
      </c>
      <c r="H26" s="41" t="s">
        <v>38</v>
      </c>
      <c r="I26" s="41" t="s">
        <v>38</v>
      </c>
      <c r="J26" s="41" t="s">
        <v>38</v>
      </c>
      <c r="K26" s="41" t="s">
        <v>38</v>
      </c>
      <c r="L26" s="41"/>
      <c r="M26" s="41" t="s">
        <v>38</v>
      </c>
      <c r="N26" s="42"/>
    </row>
    <row r="27" spans="2:14" ht="17.25" customHeight="1">
      <c r="B27" s="59" t="s">
        <v>44</v>
      </c>
      <c r="C27" s="57" t="s">
        <v>39</v>
      </c>
      <c r="D27" s="39" t="s">
        <v>38</v>
      </c>
      <c r="E27" s="40" t="s">
        <v>39</v>
      </c>
      <c r="F27" s="41" t="s">
        <v>38</v>
      </c>
      <c r="G27" s="41" t="s">
        <v>38</v>
      </c>
      <c r="H27" s="41" t="s">
        <v>38</v>
      </c>
      <c r="I27" s="41" t="s">
        <v>38</v>
      </c>
      <c r="J27" s="41" t="s">
        <v>38</v>
      </c>
      <c r="K27" s="41" t="s">
        <v>38</v>
      </c>
      <c r="L27" s="41"/>
      <c r="M27" s="41" t="s">
        <v>38</v>
      </c>
      <c r="N27" s="42"/>
    </row>
    <row r="28" spans="2:14" ht="17.25" customHeight="1">
      <c r="B28" s="59" t="s">
        <v>45</v>
      </c>
      <c r="C28" s="57" t="s">
        <v>39</v>
      </c>
      <c r="D28" s="39" t="s">
        <v>38</v>
      </c>
      <c r="E28" s="40" t="s">
        <v>39</v>
      </c>
      <c r="F28" s="41" t="s">
        <v>38</v>
      </c>
      <c r="G28" s="41" t="s">
        <v>38</v>
      </c>
      <c r="H28" s="41" t="s">
        <v>38</v>
      </c>
      <c r="I28" s="41" t="s">
        <v>38</v>
      </c>
      <c r="J28" s="41" t="s">
        <v>38</v>
      </c>
      <c r="K28" s="41" t="s">
        <v>38</v>
      </c>
      <c r="L28" s="41"/>
      <c r="M28" s="41" t="s">
        <v>38</v>
      </c>
      <c r="N28" s="42"/>
    </row>
    <row r="29" spans="2:14" ht="17.25" customHeight="1">
      <c r="B29" s="59" t="s">
        <v>106</v>
      </c>
      <c r="C29" s="57" t="s">
        <v>39</v>
      </c>
      <c r="D29" s="39" t="s">
        <v>38</v>
      </c>
      <c r="E29" s="40" t="s">
        <v>39</v>
      </c>
      <c r="F29" s="41"/>
      <c r="G29" s="41"/>
      <c r="H29" s="41"/>
      <c r="I29" s="41"/>
      <c r="J29" s="41"/>
      <c r="K29" s="41"/>
      <c r="L29" s="41"/>
      <c r="M29" s="41"/>
      <c r="N29" s="42" t="s">
        <v>109</v>
      </c>
    </row>
    <row r="30" spans="2:14" ht="17.25" customHeight="1">
      <c r="B30" s="59" t="s">
        <v>53</v>
      </c>
      <c r="C30" s="57" t="s">
        <v>39</v>
      </c>
      <c r="D30" s="39" t="s">
        <v>38</v>
      </c>
      <c r="E30" s="40" t="s">
        <v>39</v>
      </c>
      <c r="F30" s="41" t="s">
        <v>38</v>
      </c>
      <c r="G30" s="41" t="s">
        <v>38</v>
      </c>
      <c r="H30" s="41" t="s">
        <v>38</v>
      </c>
      <c r="I30" s="41" t="s">
        <v>38</v>
      </c>
      <c r="J30" s="41" t="s">
        <v>38</v>
      </c>
      <c r="K30" s="41" t="s">
        <v>38</v>
      </c>
      <c r="L30" s="41"/>
      <c r="M30" s="41" t="s">
        <v>38</v>
      </c>
      <c r="N30" s="42"/>
    </row>
    <row r="31" spans="2:14" ht="17.25" customHeight="1">
      <c r="B31" s="59" t="s">
        <v>57</v>
      </c>
      <c r="C31" s="57" t="s">
        <v>39</v>
      </c>
      <c r="D31" s="39" t="s">
        <v>38</v>
      </c>
      <c r="E31" s="40" t="s">
        <v>39</v>
      </c>
      <c r="F31" s="41" t="s">
        <v>38</v>
      </c>
      <c r="G31" s="41" t="s">
        <v>38</v>
      </c>
      <c r="H31" s="41" t="s">
        <v>38</v>
      </c>
      <c r="I31" s="41" t="s">
        <v>38</v>
      </c>
      <c r="J31" s="41" t="s">
        <v>38</v>
      </c>
      <c r="K31" s="41" t="s">
        <v>38</v>
      </c>
      <c r="L31" s="41"/>
      <c r="M31" s="41" t="s">
        <v>38</v>
      </c>
      <c r="N31" s="42"/>
    </row>
    <row r="32" spans="2:14" ht="17.25" customHeight="1">
      <c r="B32" s="59" t="s">
        <v>58</v>
      </c>
      <c r="C32" s="57" t="s">
        <v>39</v>
      </c>
      <c r="D32" s="39" t="s">
        <v>38</v>
      </c>
      <c r="E32" s="40" t="s">
        <v>39</v>
      </c>
      <c r="F32" s="41" t="s">
        <v>39</v>
      </c>
      <c r="G32" s="41" t="s">
        <v>38</v>
      </c>
      <c r="H32" s="41" t="s">
        <v>39</v>
      </c>
      <c r="I32" s="41" t="s">
        <v>38</v>
      </c>
      <c r="J32" s="41" t="s">
        <v>38</v>
      </c>
      <c r="K32" s="41" t="s">
        <v>38</v>
      </c>
      <c r="L32" s="41"/>
      <c r="M32" s="41" t="s">
        <v>38</v>
      </c>
      <c r="N32" s="42"/>
    </row>
    <row r="33" spans="2:14" ht="17.25" customHeight="1" thickBot="1">
      <c r="B33" s="60" t="s">
        <v>60</v>
      </c>
      <c r="C33" s="61" t="s">
        <v>39</v>
      </c>
      <c r="D33" s="62" t="s">
        <v>38</v>
      </c>
      <c r="E33" s="63" t="s">
        <v>39</v>
      </c>
      <c r="F33" s="64" t="s">
        <v>38</v>
      </c>
      <c r="G33" s="64" t="s">
        <v>38</v>
      </c>
      <c r="H33" s="64" t="s">
        <v>38</v>
      </c>
      <c r="I33" s="64" t="s">
        <v>38</v>
      </c>
      <c r="J33" s="64" t="s">
        <v>38</v>
      </c>
      <c r="K33" s="64" t="s">
        <v>38</v>
      </c>
      <c r="L33" s="64"/>
      <c r="M33" s="64" t="s">
        <v>38</v>
      </c>
      <c r="N33" s="65"/>
    </row>
    <row r="34" spans="2:14" ht="17.25" customHeight="1" thickBot="1">
      <c r="B34" s="66" t="s">
        <v>1</v>
      </c>
      <c r="C34" s="67">
        <f aca="true" t="shared" si="0" ref="C34:M34">COUNTIF(C9:C33,"○")</f>
        <v>24</v>
      </c>
      <c r="D34" s="68">
        <f t="shared" si="0"/>
        <v>1</v>
      </c>
      <c r="E34" s="69">
        <f t="shared" si="0"/>
        <v>23</v>
      </c>
      <c r="F34" s="70">
        <f t="shared" si="0"/>
        <v>3</v>
      </c>
      <c r="G34" s="70">
        <f t="shared" si="0"/>
        <v>2</v>
      </c>
      <c r="H34" s="70">
        <f t="shared" si="0"/>
        <v>1</v>
      </c>
      <c r="I34" s="70">
        <f t="shared" si="0"/>
        <v>1</v>
      </c>
      <c r="J34" s="70">
        <f t="shared" si="0"/>
        <v>0</v>
      </c>
      <c r="K34" s="70">
        <f t="shared" si="0"/>
        <v>2</v>
      </c>
      <c r="L34" s="70"/>
      <c r="M34" s="70">
        <f t="shared" si="0"/>
        <v>2</v>
      </c>
      <c r="N34" s="71">
        <f>COUNTA(N9:N33)</f>
        <v>1</v>
      </c>
    </row>
    <row r="35" spans="2:14" ht="13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ht="13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ht="13.5">
      <c r="B37" s="1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13.5">
      <c r="B38" s="1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ht="13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ht="13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ht="13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ht="13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ht="13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3.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3.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3.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3.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3.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3.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3.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3.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3.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3.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3.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3.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3.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3.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3.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3.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3.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3.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3.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3.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3.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3.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3.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3.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3.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3.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3.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3.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3.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3.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3.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3.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3.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3.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3.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3.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3.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3.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3.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3.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3.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3.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3.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3.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3.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3.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3.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3.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3.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3.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3.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3.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3.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3.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3.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3.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3.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3.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3.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3.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3.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3.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3.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3.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3.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3.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3.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3.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3.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3.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3.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3.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3.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3.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3.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3.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3.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3.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3.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3.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3.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3.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3.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3.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3.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3.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3.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3.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3.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3.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3.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3.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3.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3.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3.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3.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3.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3.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3.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3.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3.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3.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3.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3.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3.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3.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3.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3.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3.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3.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3.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3.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3.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3.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3.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3.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3.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3.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3.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3.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3.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3.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3.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3.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3.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3.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3.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3.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3.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3.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3.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3.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3.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3.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3.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3.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3.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3.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3.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3.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3.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3.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3.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3.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3.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3.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3.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3.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3.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3.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3.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3.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3.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3.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3.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3.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3.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3.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3.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3.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3.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3.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3.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3.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3.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3.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3.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3.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3.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3.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3.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3.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3.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3.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3.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3.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3.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3.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3.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3.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3.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3.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3.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3.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3.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3.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3.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3.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3.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3.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3.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3.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3.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3.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3.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3.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3.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3.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3.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3.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3.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3.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3.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3.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3.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3.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3.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3.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3.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3.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3.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3.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3.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3.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3.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3.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3.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3.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3.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3.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3.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3.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3.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3.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3.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3.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3.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3.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3.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3.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3.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3.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3.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3.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3.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3.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3.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3.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3.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3.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3.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3.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3.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3.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3.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3.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3.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3.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3.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3.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3.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3.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3.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3.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3.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3.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3.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3.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3.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3.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3.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3.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3.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3.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3.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3.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3.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3.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3.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3.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3.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3.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3.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3.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3.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3.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3.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3.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3.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3.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3.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3.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3.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3.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3.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3.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3.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3.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3.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3.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3.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3.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3.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3.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3.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3.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3.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3.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3.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3.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3.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3.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3.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3.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3.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3.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3.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3.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3.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3.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3.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3.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3.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3.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3.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3.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3.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3.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3.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3.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3.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3.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3.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3.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3.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3.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3.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3.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3.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3.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3.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3.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3.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3.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3.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3.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3.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3.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3.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3.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3.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3.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3.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3.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3.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3.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3.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3.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3.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3.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3.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3.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3.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3.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3.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3.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3.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3.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3.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3.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3.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3.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3.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3.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3.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3.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3.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3.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3.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3.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3.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3.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3.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3.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3.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3.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3.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3.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3.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3.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3.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3.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3.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3.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3.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3.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3.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3.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3.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3.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3.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3.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3.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3.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3.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3.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3.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3.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3.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3.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3.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3.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3.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3.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3.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3.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3.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3.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3.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3.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3.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3.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3.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3.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3.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3.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3.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3.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3.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3.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3.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3.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3.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3.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3.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3.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3.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3.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3.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3.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3.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3.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3.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3.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3.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3.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3.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3.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3.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3.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3.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3.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3.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3.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3.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3.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3.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3.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3.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3.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3.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3.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3.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3.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3.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3.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3.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3.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3.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3.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3.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3.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3.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3.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3.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3.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3.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3.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3.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3.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3.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3.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3.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3.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3.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3.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3.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3.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3.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3.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3.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3.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3.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3.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3.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3.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3.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3.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3.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3.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3.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3.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3.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3.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3.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3.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3.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3.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3.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3.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3.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3.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3.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3.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3.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3.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3.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3.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3.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3.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3.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3.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3.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3.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3.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3.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3.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3.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3.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3.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3.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3.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3.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3.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3.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3.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3.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3.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3.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3.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3.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3.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3.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3.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3.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3.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3.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3.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3.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3.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3.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3.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3.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3.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3.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3.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3.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3.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3.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3.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3.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3.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3.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3.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3.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3.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3.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3.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3.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3.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3.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3.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3.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3.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3.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2:14" ht="13.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2:14" ht="13.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2:14" ht="13.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2:14" ht="13.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2:14" ht="13.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2:14" ht="13.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2:14" ht="13.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2:14" ht="13.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2:14" ht="13.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2:14" ht="13.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2:14" ht="13.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2:14" ht="13.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2:14" ht="13.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2:14" ht="13.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2:14" ht="13.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2:14" ht="13.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2:14" ht="13.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2:14" ht="13.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2:14" ht="13.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2:14" ht="13.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2:14" ht="13.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2:14" ht="13.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2:14" ht="13.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2:14" ht="13.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2:14" ht="13.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2:14" ht="13.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2:14" ht="13.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2:14" ht="13.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2:14" ht="13.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2:14" ht="13.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2:14" ht="13.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2:14" ht="13.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2:14" ht="13.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2:14" ht="13.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2:14" ht="13.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2:14" ht="13.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2:14" ht="13.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2:14" ht="13.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2:14" ht="13.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2:14" ht="13.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2:14" ht="13.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2:14" ht="13.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2:14" ht="13.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2:14" ht="13.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2:14" ht="13.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2:14" ht="13.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2:14" ht="13.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2:14" ht="13.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2:14" ht="13.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2:14" ht="13.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2:14" ht="13.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2:14" ht="13.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2:14" ht="13.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2:14" ht="13.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2:14" ht="13.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2:14" ht="13.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2:14" ht="13.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2:14" ht="13.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2:14" ht="13.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2:14" ht="13.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2:14" ht="13.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2:14" ht="13.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2:14" ht="13.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2:14" ht="13.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2:14" ht="13.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2:14" ht="13.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2:14" ht="13.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2:14" ht="13.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2:14" ht="13.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2:14" ht="13.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2:14" ht="13.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2:14" ht="13.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2:14" ht="13.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2:14" ht="13.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2:14" ht="13.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2:14" ht="13.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2:14" ht="13.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2:14" ht="13.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2:14" ht="13.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2:14" ht="13.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2:14" ht="13.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2:14" ht="13.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2:14" ht="13.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2:14" ht="13.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2:14" ht="13.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2:14" ht="13.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2:14" ht="13.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2:14" ht="13.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2:14" ht="13.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2:14" ht="13.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2:14" ht="13.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2:14" ht="13.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2:14" ht="13.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2:14" ht="13.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2:14" ht="13.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2:14" ht="13.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2:14" ht="13.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2:14" ht="13.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2:14" ht="13.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2:14" ht="13.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2:14" ht="13.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2:14" ht="13.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2:14" ht="13.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2:14" ht="13.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2:14" ht="13.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2:14" ht="13.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2:14" ht="13.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2:14" ht="13.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2:14" ht="13.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2:14" ht="13.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2:14" ht="13.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2:14" ht="13.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2:14" ht="13.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2:14" ht="13.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2:14" ht="13.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2:14" ht="13.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2:14" ht="13.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2:14" ht="13.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2:14" ht="13.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2:14" ht="13.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2:14" ht="13.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2:14" ht="13.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2:14" ht="13.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2:14" ht="13.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2:14" ht="13.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2:14" ht="13.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2:14" ht="13.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2:14" ht="13.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2:14" ht="13.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2:14" ht="13.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2:14" ht="13.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2:14" ht="13.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2:14" ht="13.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2:14" ht="13.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2:14" ht="13.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2:14" ht="13.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2:14" ht="13.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2:14" ht="13.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2:14" ht="13.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2:14" ht="13.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2:14" ht="13.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2:14" ht="13.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2:14" ht="13.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2:14" ht="13.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2:14" ht="13.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2:14" ht="13.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2:14" ht="13.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2:14" ht="13.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2:14" ht="13.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2:14" ht="13.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2:14" ht="13.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2:14" ht="13.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2:14" ht="13.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2:14" ht="13.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2:14" ht="13.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2:14" ht="13.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2:14" ht="13.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2:14" ht="13.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2:14" ht="13.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2:14" ht="13.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2:14" ht="13.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2:14" ht="13.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2:14" ht="13.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2:14" ht="13.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2:14" ht="13.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2:14" ht="13.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2:14" ht="13.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2:14" ht="13.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2:14" ht="13.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2:14" ht="13.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2:14" ht="13.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2:14" ht="13.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2:14" ht="13.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2:14" ht="13.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2:14" ht="13.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2:14" ht="13.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2:14" ht="13.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2:14" ht="13.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2:14" ht="13.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2:14" ht="13.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2:14" ht="13.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2:14" ht="13.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2:14" ht="13.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2:14" ht="13.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2:14" ht="13.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2:14" ht="13.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2:14" ht="13.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2:14" ht="13.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2:14" ht="13.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2:14" ht="13.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2:14" ht="13.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2:14" ht="13.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2:14" ht="13.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2:14" ht="13.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2:14" ht="13.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2:14" ht="13.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2:14" ht="13.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2:14" ht="13.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2:14" ht="13.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2:14" ht="13.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2:14" ht="13.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2:14" ht="13.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2:14" ht="13.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2:14" ht="13.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2:14" ht="13.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2:14" ht="13.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2:14" ht="13.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2:14" ht="13.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2:14" ht="13.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2:14" ht="13.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2:14" ht="13.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2:14" ht="13.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2:14" ht="13.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2:14" ht="13.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2:14" ht="13.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2:14" ht="13.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2:14" ht="13.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2:14" ht="13.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2:14" ht="13.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2:14" ht="13.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2:14" ht="13.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2:14" ht="13.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2:14" ht="13.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2:14" ht="13.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2:14" ht="13.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2:14" ht="13.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2:14" ht="13.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2:14" ht="13.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2:14" ht="13.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2:14" ht="13.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2:14" ht="13.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2:14" ht="13.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2:14" ht="13.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2:14" ht="13.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2:14" ht="13.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2:14" ht="13.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2:14" ht="13.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2:14" ht="13.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2:14" ht="13.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2:14" ht="13.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2:14" ht="13.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2:14" ht="13.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2:14" ht="13.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2:14" ht="13.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2:14" ht="13.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2:14" ht="13.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2:14" ht="13.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2:14" ht="13.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2:14" ht="13.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2:14" ht="13.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2:14" ht="13.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2:14" ht="13.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2:14" ht="13.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2:14" ht="13.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2:14" ht="13.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2:14" ht="13.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2:14" ht="13.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2:14" ht="13.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2:14" ht="13.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2:14" ht="13.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2:14" ht="13.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2:14" ht="13.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2:14" ht="13.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2:14" ht="13.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2:14" ht="13.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2:14" ht="13.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2:14" ht="13.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2:14" ht="13.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2:14" ht="13.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2:14" ht="13.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2:14" ht="13.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2:14" ht="13.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2:14" ht="13.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2:14" ht="13.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2:14" ht="13.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2:14" ht="13.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2:14" ht="13.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2:14" ht="13.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2:14" ht="13.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2:14" ht="13.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2:14" ht="13.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2:14" ht="13.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2:14" ht="13.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2:14" ht="13.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2:14" ht="13.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2:14" ht="13.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2:14" ht="13.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2:14" ht="13.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2:14" ht="13.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2:14" ht="13.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2:14" ht="13.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2:14" ht="13.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2:14" ht="13.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2:14" ht="13.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2:14" ht="13.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2:14" ht="13.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2:14" ht="13.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2:14" ht="13.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2:14" ht="13.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2:14" ht="13.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2:14" ht="13.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2:14" ht="13.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2:14" ht="13.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2:14" ht="13.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2:14" ht="13.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2:14" ht="13.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2:14" ht="13.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2:14" ht="13.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2:14" ht="13.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2:14" ht="13.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2:14" ht="13.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2:14" ht="13.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2:14" ht="13.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2:14" ht="13.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2:14" ht="13.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2:14" ht="13.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2:14" ht="13.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2:14" ht="13.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2:14" ht="13.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2:14" ht="13.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2:14" ht="13.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2:14" ht="13.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2:14" ht="13.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2:14" ht="13.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2:14" ht="13.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2:14" ht="13.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2:14" ht="13.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2:14" ht="13.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2:14" ht="13.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2:14" ht="13.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2:14" ht="13.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2:14" ht="13.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2:14" ht="13.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2:14" ht="13.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2:14" ht="13.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2:14" ht="13.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2:14" ht="13.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2:14" ht="13.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2:14" ht="13.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2:14" ht="13.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2:14" ht="13.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2:14" ht="13.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2:14" ht="13.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2:14" ht="13.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2:14" ht="13.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2:14" ht="13.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2:14" ht="13.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2:14" ht="13.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2:14" ht="13.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2:14" ht="13.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2:14" ht="13.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2:14" ht="13.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2:14" ht="13.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2:14" ht="13.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2:14" ht="13.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2:14" ht="13.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2:14" ht="13.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2:14" ht="13.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2:14" ht="13.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2:14" ht="13.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2:14" ht="13.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2:14" ht="13.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2:14" ht="13.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2:14" ht="13.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2:14" ht="13.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2:14" ht="13.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2:14" ht="13.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2:14" ht="13.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2:14" ht="13.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2:14" ht="13.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2:14" ht="13.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2:14" ht="13.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2:14" ht="13.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2:14" ht="13.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2:14" ht="13.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2:14" ht="13.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2:14" ht="13.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2:14" ht="13.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2:14" ht="13.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2:14" ht="13.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2:14" ht="13.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2:14" ht="13.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2:14" ht="13.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2:14" ht="13.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2:14" ht="13.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2:14" ht="13.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2:14" ht="13.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2:14" ht="13.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2:14" ht="13.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2:14" ht="13.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2:14" ht="13.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2:14" ht="13.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2:14" ht="13.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2:14" ht="13.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2:14" ht="13.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2:14" ht="13.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2:14" ht="13.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2:14" ht="13.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2:14" ht="13.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2:14" ht="13.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2:14" ht="13.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2:14" ht="13.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2:14" ht="13.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2:14" ht="13.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2:14" ht="13.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2:14" ht="13.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2:14" ht="13.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2:14" ht="13.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2:14" ht="13.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2:14" ht="13.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2:14" ht="13.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2:14" ht="13.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2:14" ht="13.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2:14" ht="13.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2:14" ht="13.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2:14" ht="13.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2:14" ht="13.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2:14" ht="13.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2:14" ht="13.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2:14" ht="13.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2:14" ht="13.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2:14" ht="13.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2:14" ht="13.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2:14" ht="13.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2:14" ht="13.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2:14" ht="13.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2:14" ht="13.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2:14" ht="13.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2:14" ht="13.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2:14" ht="13.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2:14" ht="13.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2:14" ht="13.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2:14" ht="13.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2:14" ht="13.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2:14" ht="13.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2:14" ht="13.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2:14" ht="13.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2:14" ht="13.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2:14" ht="13.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2:14" ht="13.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2:14" ht="13.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2:14" ht="13.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2:14" ht="13.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2:14" ht="13.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2:14" ht="13.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2:14" ht="13.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2:14" ht="13.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2:14" ht="13.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2:14" ht="13.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2:14" ht="13.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2:14" ht="13.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2:14" ht="13.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2:14" ht="13.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2:14" ht="13.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2:14" ht="13.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2:14" ht="13.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2:14" ht="13.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2:14" ht="13.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2:14" ht="13.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2:14" ht="13.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2:14" ht="13.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2:14" ht="13.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2:14" ht="13.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2:14" ht="13.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2:14" ht="13.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2:14" ht="13.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2:14" ht="13.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2:14" ht="13.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2:14" ht="13.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2:14" ht="13.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2:14" ht="13.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2:14" ht="13.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2:14" ht="13.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2:14" ht="13.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2:14" ht="13.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2:14" ht="13.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2:14" ht="13.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2:14" ht="13.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2:14" ht="13.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2:14" ht="13.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2:14" ht="13.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2:14" ht="13.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2:14" ht="13.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2:14" ht="13.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2:14" ht="13.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2:14" ht="13.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2:14" ht="13.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2:14" ht="13.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2:14" ht="13.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2:14" ht="13.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2:14" ht="13.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2:14" ht="13.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2:14" ht="13.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2:14" ht="13.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2:14" ht="13.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2:14" ht="13.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2:14" ht="13.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2:14" ht="13.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2:14" ht="13.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2:14" ht="13.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2:14" ht="13.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2:14" ht="13.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2:14" ht="13.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2:14" ht="13.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2:14" ht="13.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2:14" ht="13.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2:14" ht="13.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2:14" ht="13.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2:14" ht="13.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2:14" ht="13.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2:14" ht="13.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2:14" ht="13.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2:14" ht="13.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2:14" ht="13.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2:14" ht="13.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2:14" ht="13.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2:14" ht="13.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2:14" ht="13.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2:14" ht="13.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2:14" ht="13.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2:14" ht="13.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2:14" ht="13.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2:14" ht="13.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2:14" ht="13.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2:14" ht="13.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2:14" ht="13.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2:14" ht="13.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2:14" ht="13.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</row>
  </sheetData>
  <sheetProtection/>
  <mergeCells count="10">
    <mergeCell ref="B2:N2"/>
    <mergeCell ref="C5:D7"/>
    <mergeCell ref="E6:E8"/>
    <mergeCell ref="F6:I6"/>
    <mergeCell ref="J7:J8"/>
    <mergeCell ref="F7:H7"/>
    <mergeCell ref="K7:K8"/>
    <mergeCell ref="J6:M6"/>
    <mergeCell ref="I7:I8"/>
    <mergeCell ref="E5:M5"/>
  </mergeCells>
  <printOptions/>
  <pageMargins left="0.7874015748031497" right="0.3937007874015748" top="0.83" bottom="0.984251968503937" header="0.5118110236220472" footer="0.5118110236220472"/>
  <pageSetup blackAndWhite="1"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9"/>
  <sheetViews>
    <sheetView showZeros="0" zoomScale="75" zoomScaleNormal="75" zoomScalePageLayoutView="0" workbookViewId="0" topLeftCell="A1">
      <selection activeCell="K19" sqref="K19"/>
    </sheetView>
  </sheetViews>
  <sheetFormatPr defaultColWidth="9.00390625" defaultRowHeight="13.5"/>
  <cols>
    <col min="1" max="1" width="16.625" style="12" customWidth="1"/>
    <col min="2" max="2" width="5.375" style="11" customWidth="1"/>
    <col min="3" max="3" width="11.625" style="11" customWidth="1"/>
    <col min="4" max="4" width="5.125" style="11" customWidth="1"/>
    <col min="5" max="5" width="11.625" style="11" customWidth="1"/>
    <col min="6" max="6" width="5.125" style="11" customWidth="1"/>
    <col min="7" max="7" width="11.625" style="11" customWidth="1"/>
    <col min="8" max="8" width="5.125" style="11" customWidth="1"/>
    <col min="9" max="9" width="11.625" style="11" customWidth="1"/>
    <col min="10" max="10" width="5.125" style="11" customWidth="1"/>
    <col min="11" max="12" width="11.625" style="11" customWidth="1"/>
    <col min="13" max="13" width="5.125" style="11" customWidth="1"/>
    <col min="14" max="14" width="11.625" style="11" customWidth="1"/>
    <col min="15" max="15" width="5.125" style="11" customWidth="1"/>
    <col min="16" max="23" width="11.625" style="11" customWidth="1"/>
    <col min="24" max="24" width="10.625" style="18" customWidth="1"/>
    <col min="25" max="36" width="9.00390625" style="18" customWidth="1"/>
    <col min="37" max="16384" width="9.00390625" style="11" customWidth="1"/>
  </cols>
  <sheetData>
    <row r="1" spans="1:26" ht="21.75" customHeight="1">
      <c r="A1" s="201" t="s">
        <v>110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73"/>
      <c r="Z1" s="73"/>
    </row>
    <row r="2" spans="1:26" ht="21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4" ht="21.7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72" t="s">
        <v>15</v>
      </c>
      <c r="X3" s="17"/>
    </row>
    <row r="4" spans="1:24" ht="21.75" customHeight="1">
      <c r="A4" s="128"/>
      <c r="B4" s="129" t="s">
        <v>16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 t="s">
        <v>17</v>
      </c>
      <c r="S4" s="129"/>
      <c r="T4" s="129"/>
      <c r="U4" s="129"/>
      <c r="V4" s="129"/>
      <c r="W4" s="129"/>
      <c r="X4" s="131"/>
    </row>
    <row r="5" spans="1:24" ht="21.75" customHeight="1">
      <c r="A5" s="132" t="s">
        <v>27</v>
      </c>
      <c r="B5" s="202" t="s">
        <v>18</v>
      </c>
      <c r="C5" s="203"/>
      <c r="D5" s="203"/>
      <c r="E5" s="203"/>
      <c r="F5" s="203"/>
      <c r="G5" s="203"/>
      <c r="H5" s="203"/>
      <c r="I5" s="203"/>
      <c r="J5" s="203"/>
      <c r="K5" s="203"/>
      <c r="L5" s="204"/>
      <c r="M5" s="209" t="s">
        <v>33</v>
      </c>
      <c r="N5" s="210"/>
      <c r="O5" s="221" t="s">
        <v>36</v>
      </c>
      <c r="P5" s="222"/>
      <c r="Q5" s="213" t="s">
        <v>35</v>
      </c>
      <c r="R5" s="215" t="s">
        <v>71</v>
      </c>
      <c r="S5" s="217" t="s">
        <v>72</v>
      </c>
      <c r="T5" s="133" t="s">
        <v>73</v>
      </c>
      <c r="U5" s="133" t="s">
        <v>19</v>
      </c>
      <c r="V5" s="133" t="s">
        <v>20</v>
      </c>
      <c r="W5" s="133" t="s">
        <v>21</v>
      </c>
      <c r="X5" s="134" t="s">
        <v>22</v>
      </c>
    </row>
    <row r="6" spans="1:24" ht="21.75" customHeight="1">
      <c r="A6" s="132"/>
      <c r="B6" s="205" t="s">
        <v>70</v>
      </c>
      <c r="C6" s="206"/>
      <c r="D6" s="207" t="s">
        <v>23</v>
      </c>
      <c r="E6" s="204"/>
      <c r="F6" s="207" t="s">
        <v>24</v>
      </c>
      <c r="G6" s="204"/>
      <c r="H6" s="207" t="s">
        <v>25</v>
      </c>
      <c r="I6" s="204"/>
      <c r="J6" s="207" t="s">
        <v>30</v>
      </c>
      <c r="K6" s="208"/>
      <c r="L6" s="219" t="s">
        <v>34</v>
      </c>
      <c r="M6" s="211"/>
      <c r="N6" s="212"/>
      <c r="O6" s="223"/>
      <c r="P6" s="224"/>
      <c r="Q6" s="214"/>
      <c r="R6" s="216"/>
      <c r="S6" s="218"/>
      <c r="T6" s="135" t="s">
        <v>65</v>
      </c>
      <c r="U6" s="135" t="s">
        <v>74</v>
      </c>
      <c r="V6" s="135"/>
      <c r="W6" s="135"/>
      <c r="X6" s="136"/>
    </row>
    <row r="7" spans="1:24" ht="21.75" customHeight="1" thickBot="1">
      <c r="A7" s="137"/>
      <c r="B7" s="138" t="s">
        <v>31</v>
      </c>
      <c r="C7" s="139" t="s">
        <v>29</v>
      </c>
      <c r="D7" s="140" t="s">
        <v>31</v>
      </c>
      <c r="E7" s="139" t="s">
        <v>32</v>
      </c>
      <c r="F7" s="140" t="s">
        <v>31</v>
      </c>
      <c r="G7" s="139" t="s">
        <v>29</v>
      </c>
      <c r="H7" s="140" t="s">
        <v>31</v>
      </c>
      <c r="I7" s="139" t="s">
        <v>29</v>
      </c>
      <c r="J7" s="141" t="s">
        <v>31</v>
      </c>
      <c r="K7" s="139" t="s">
        <v>29</v>
      </c>
      <c r="L7" s="220"/>
      <c r="M7" s="140" t="s">
        <v>31</v>
      </c>
      <c r="N7" s="142" t="s">
        <v>29</v>
      </c>
      <c r="O7" s="143" t="s">
        <v>31</v>
      </c>
      <c r="P7" s="144" t="s">
        <v>29</v>
      </c>
      <c r="Q7" s="145"/>
      <c r="R7" s="146"/>
      <c r="S7" s="147"/>
      <c r="T7" s="147"/>
      <c r="U7" s="147" t="s">
        <v>69</v>
      </c>
      <c r="V7" s="147" t="s">
        <v>75</v>
      </c>
      <c r="W7" s="147"/>
      <c r="X7" s="148" t="s">
        <v>76</v>
      </c>
    </row>
    <row r="8" spans="1:36" s="12" customFormat="1" ht="21.75" customHeight="1">
      <c r="A8" s="98" t="s">
        <v>48</v>
      </c>
      <c r="B8" s="74">
        <v>0</v>
      </c>
      <c r="C8" s="75">
        <v>732243</v>
      </c>
      <c r="D8" s="76">
        <v>0</v>
      </c>
      <c r="E8" s="77">
        <v>247768</v>
      </c>
      <c r="F8" s="78" t="s">
        <v>39</v>
      </c>
      <c r="G8" s="77">
        <v>863161</v>
      </c>
      <c r="H8" s="78">
        <v>0</v>
      </c>
      <c r="I8" s="77">
        <v>0</v>
      </c>
      <c r="J8" s="78" t="s">
        <v>39</v>
      </c>
      <c r="K8" s="77">
        <v>44275</v>
      </c>
      <c r="L8" s="79">
        <v>1887447</v>
      </c>
      <c r="M8" s="76">
        <v>0</v>
      </c>
      <c r="N8" s="77">
        <v>0</v>
      </c>
      <c r="O8" s="80" t="s">
        <v>39</v>
      </c>
      <c r="P8" s="79">
        <v>6863245</v>
      </c>
      <c r="Q8" s="81">
        <v>8750692</v>
      </c>
      <c r="R8" s="82">
        <v>381300</v>
      </c>
      <c r="S8" s="79">
        <v>168450</v>
      </c>
      <c r="T8" s="79">
        <v>0</v>
      </c>
      <c r="U8" s="79">
        <v>1873102</v>
      </c>
      <c r="V8" s="79">
        <v>6327840</v>
      </c>
      <c r="W8" s="83">
        <v>8750692</v>
      </c>
      <c r="X8" s="19">
        <f>ROUND(U8/(U8+V8)*100,1)</f>
        <v>22.8</v>
      </c>
      <c r="Y8" s="20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s="12" customFormat="1" ht="21.75" customHeight="1">
      <c r="A9" s="99" t="s">
        <v>47</v>
      </c>
      <c r="B9" s="85">
        <v>0</v>
      </c>
      <c r="C9" s="86">
        <v>1385442</v>
      </c>
      <c r="D9" s="87">
        <v>0</v>
      </c>
      <c r="E9" s="88">
        <v>186020</v>
      </c>
      <c r="F9" s="89" t="s">
        <v>39</v>
      </c>
      <c r="G9" s="88">
        <v>2551170</v>
      </c>
      <c r="H9" s="89">
        <v>0</v>
      </c>
      <c r="I9" s="88">
        <v>2316953</v>
      </c>
      <c r="J9" s="89">
        <v>0</v>
      </c>
      <c r="K9" s="88">
        <v>0</v>
      </c>
      <c r="L9" s="90">
        <v>6439585</v>
      </c>
      <c r="M9" s="87">
        <v>0</v>
      </c>
      <c r="N9" s="88">
        <v>38370</v>
      </c>
      <c r="O9" s="91">
        <v>0</v>
      </c>
      <c r="P9" s="90">
        <v>326877</v>
      </c>
      <c r="Q9" s="92">
        <v>6804832</v>
      </c>
      <c r="R9" s="93">
        <v>903359</v>
      </c>
      <c r="S9" s="90">
        <v>1272743</v>
      </c>
      <c r="T9" s="90">
        <v>125439</v>
      </c>
      <c r="U9" s="90">
        <v>2308595</v>
      </c>
      <c r="V9" s="90">
        <v>2194696</v>
      </c>
      <c r="W9" s="94">
        <v>6804832</v>
      </c>
      <c r="X9" s="84">
        <f aca="true" t="shared" si="0" ref="X9:X32">ROUND(U9/(U9+V9)*100,1)</f>
        <v>51.3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s="12" customFormat="1" ht="21.75" customHeight="1">
      <c r="A10" s="99" t="s">
        <v>54</v>
      </c>
      <c r="B10" s="85">
        <v>0</v>
      </c>
      <c r="C10" s="86">
        <v>254988</v>
      </c>
      <c r="D10" s="87">
        <v>0</v>
      </c>
      <c r="E10" s="88">
        <v>174436</v>
      </c>
      <c r="F10" s="89" t="s">
        <v>39</v>
      </c>
      <c r="G10" s="88">
        <v>675052</v>
      </c>
      <c r="H10" s="89">
        <v>0</v>
      </c>
      <c r="I10" s="88">
        <v>78763</v>
      </c>
      <c r="J10" s="89" t="s">
        <v>39</v>
      </c>
      <c r="K10" s="88">
        <v>982538</v>
      </c>
      <c r="L10" s="90">
        <v>2165777</v>
      </c>
      <c r="M10" s="87">
        <v>0</v>
      </c>
      <c r="N10" s="88">
        <v>0</v>
      </c>
      <c r="O10" s="91" t="s">
        <v>39</v>
      </c>
      <c r="P10" s="90">
        <v>2619971</v>
      </c>
      <c r="Q10" s="92">
        <v>4785748</v>
      </c>
      <c r="R10" s="93">
        <v>985600</v>
      </c>
      <c r="S10" s="90">
        <v>57323</v>
      </c>
      <c r="T10" s="90">
        <v>782249</v>
      </c>
      <c r="U10" s="90">
        <v>1540086</v>
      </c>
      <c r="V10" s="90">
        <v>1420490</v>
      </c>
      <c r="W10" s="94">
        <v>4785748</v>
      </c>
      <c r="X10" s="84">
        <f t="shared" si="0"/>
        <v>52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s="12" customFormat="1" ht="21.75" customHeight="1">
      <c r="A11" s="99" t="s">
        <v>52</v>
      </c>
      <c r="B11" s="85">
        <v>0</v>
      </c>
      <c r="C11" s="86">
        <v>2774897</v>
      </c>
      <c r="D11" s="87">
        <v>0</v>
      </c>
      <c r="E11" s="88">
        <v>176014</v>
      </c>
      <c r="F11" s="89" t="s">
        <v>39</v>
      </c>
      <c r="G11" s="88">
        <v>96004</v>
      </c>
      <c r="H11" s="89">
        <v>0</v>
      </c>
      <c r="I11" s="88">
        <v>0</v>
      </c>
      <c r="J11" s="89" t="s">
        <v>39</v>
      </c>
      <c r="K11" s="88">
        <v>1006089</v>
      </c>
      <c r="L11" s="90">
        <v>4053004</v>
      </c>
      <c r="M11" s="87">
        <v>0</v>
      </c>
      <c r="N11" s="88">
        <v>0</v>
      </c>
      <c r="O11" s="91">
        <v>0</v>
      </c>
      <c r="P11" s="90">
        <v>2210246</v>
      </c>
      <c r="Q11" s="92">
        <v>6263250</v>
      </c>
      <c r="R11" s="93">
        <v>2649830</v>
      </c>
      <c r="S11" s="90">
        <v>393451</v>
      </c>
      <c r="T11" s="90">
        <v>391381</v>
      </c>
      <c r="U11" s="90">
        <v>1050085</v>
      </c>
      <c r="V11" s="90">
        <v>1778503</v>
      </c>
      <c r="W11" s="94">
        <v>6263250</v>
      </c>
      <c r="X11" s="84">
        <f t="shared" si="0"/>
        <v>37.1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12" customFormat="1" ht="21.75" customHeight="1">
      <c r="A12" s="99" t="s">
        <v>63</v>
      </c>
      <c r="B12" s="85">
        <v>0</v>
      </c>
      <c r="C12" s="86">
        <v>327082</v>
      </c>
      <c r="D12" s="87">
        <v>0</v>
      </c>
      <c r="E12" s="88">
        <v>6532</v>
      </c>
      <c r="F12" s="89" t="s">
        <v>39</v>
      </c>
      <c r="G12" s="88">
        <v>634778</v>
      </c>
      <c r="H12" s="89">
        <v>0</v>
      </c>
      <c r="I12" s="88">
        <v>34719</v>
      </c>
      <c r="J12" s="89">
        <v>0</v>
      </c>
      <c r="K12" s="88">
        <v>0</v>
      </c>
      <c r="L12" s="90">
        <v>1003111</v>
      </c>
      <c r="M12" s="87">
        <v>0</v>
      </c>
      <c r="N12" s="88">
        <v>0</v>
      </c>
      <c r="O12" s="91">
        <v>0</v>
      </c>
      <c r="P12" s="90">
        <v>156661</v>
      </c>
      <c r="Q12" s="92">
        <v>1159772</v>
      </c>
      <c r="R12" s="93">
        <v>126600</v>
      </c>
      <c r="S12" s="90">
        <v>145370</v>
      </c>
      <c r="T12" s="90">
        <v>33628</v>
      </c>
      <c r="U12" s="90">
        <v>527466</v>
      </c>
      <c r="V12" s="90">
        <v>326708</v>
      </c>
      <c r="W12" s="94">
        <v>1159772</v>
      </c>
      <c r="X12" s="84">
        <f t="shared" si="0"/>
        <v>61.8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2" customFormat="1" ht="21.75" customHeight="1">
      <c r="A13" s="99" t="s">
        <v>49</v>
      </c>
      <c r="B13" s="85">
        <v>0</v>
      </c>
      <c r="C13" s="86">
        <v>0</v>
      </c>
      <c r="D13" s="87">
        <v>0</v>
      </c>
      <c r="E13" s="88">
        <v>67146</v>
      </c>
      <c r="F13" s="89" t="s">
        <v>39</v>
      </c>
      <c r="G13" s="88">
        <v>7646</v>
      </c>
      <c r="H13" s="89">
        <v>0</v>
      </c>
      <c r="I13" s="88">
        <v>0</v>
      </c>
      <c r="J13" s="89" t="s">
        <v>39</v>
      </c>
      <c r="K13" s="88">
        <v>333079</v>
      </c>
      <c r="L13" s="90">
        <v>407871</v>
      </c>
      <c r="M13" s="87">
        <v>0</v>
      </c>
      <c r="N13" s="88">
        <v>0</v>
      </c>
      <c r="O13" s="91" t="s">
        <v>39</v>
      </c>
      <c r="P13" s="90">
        <v>1330251</v>
      </c>
      <c r="Q13" s="92">
        <v>1738122</v>
      </c>
      <c r="R13" s="93">
        <v>115900</v>
      </c>
      <c r="S13" s="90">
        <v>6871</v>
      </c>
      <c r="T13" s="90">
        <v>1387</v>
      </c>
      <c r="U13" s="90">
        <v>364613</v>
      </c>
      <c r="V13" s="90">
        <v>1249351</v>
      </c>
      <c r="W13" s="94">
        <v>1738122</v>
      </c>
      <c r="X13" s="84">
        <f t="shared" si="0"/>
        <v>22.6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2" customFormat="1" ht="21.75" customHeight="1">
      <c r="A14" s="99" t="s">
        <v>37</v>
      </c>
      <c r="B14" s="85">
        <v>0</v>
      </c>
      <c r="C14" s="86">
        <v>50026</v>
      </c>
      <c r="D14" s="87">
        <v>0</v>
      </c>
      <c r="E14" s="88">
        <v>90404</v>
      </c>
      <c r="F14" s="89" t="s">
        <v>39</v>
      </c>
      <c r="G14" s="88">
        <v>198813</v>
      </c>
      <c r="H14" s="89">
        <v>0</v>
      </c>
      <c r="I14" s="88">
        <v>804406</v>
      </c>
      <c r="J14" s="89">
        <v>0</v>
      </c>
      <c r="K14" s="88">
        <v>0</v>
      </c>
      <c r="L14" s="90">
        <v>1143649</v>
      </c>
      <c r="M14" s="87">
        <v>0</v>
      </c>
      <c r="N14" s="88">
        <v>0</v>
      </c>
      <c r="O14" s="91">
        <v>0</v>
      </c>
      <c r="P14" s="90">
        <v>1881507</v>
      </c>
      <c r="Q14" s="92">
        <v>3025156</v>
      </c>
      <c r="R14" s="93">
        <v>204200</v>
      </c>
      <c r="S14" s="90">
        <v>83680</v>
      </c>
      <c r="T14" s="90">
        <v>64838</v>
      </c>
      <c r="U14" s="90">
        <v>623482</v>
      </c>
      <c r="V14" s="90">
        <v>2048956</v>
      </c>
      <c r="W14" s="94">
        <v>3025156</v>
      </c>
      <c r="X14" s="84">
        <f t="shared" si="0"/>
        <v>23.3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2" customFormat="1" ht="21.75" customHeight="1">
      <c r="A15" s="99" t="s">
        <v>46</v>
      </c>
      <c r="B15" s="85">
        <v>0</v>
      </c>
      <c r="C15" s="86">
        <v>689567</v>
      </c>
      <c r="D15" s="87">
        <v>0</v>
      </c>
      <c r="E15" s="88">
        <v>60718</v>
      </c>
      <c r="F15" s="89" t="s">
        <v>39</v>
      </c>
      <c r="G15" s="88">
        <v>646568</v>
      </c>
      <c r="H15" s="89">
        <v>0</v>
      </c>
      <c r="I15" s="88">
        <v>437552</v>
      </c>
      <c r="J15" s="89">
        <v>0</v>
      </c>
      <c r="K15" s="88">
        <v>0</v>
      </c>
      <c r="L15" s="90">
        <v>1834405</v>
      </c>
      <c r="M15" s="87">
        <v>0</v>
      </c>
      <c r="N15" s="88">
        <v>0</v>
      </c>
      <c r="O15" s="91" t="s">
        <v>39</v>
      </c>
      <c r="P15" s="90">
        <v>590809</v>
      </c>
      <c r="Q15" s="92">
        <v>2425214</v>
      </c>
      <c r="R15" s="93">
        <v>882000</v>
      </c>
      <c r="S15" s="90">
        <v>446097</v>
      </c>
      <c r="T15" s="90">
        <v>14048</v>
      </c>
      <c r="U15" s="90">
        <v>244772</v>
      </c>
      <c r="V15" s="90">
        <v>838297</v>
      </c>
      <c r="W15" s="94">
        <v>2425214</v>
      </c>
      <c r="X15" s="84">
        <f t="shared" si="0"/>
        <v>22.6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s="12" customFormat="1" ht="21.75" customHeight="1">
      <c r="A16" s="99" t="s">
        <v>56</v>
      </c>
      <c r="B16" s="85">
        <v>0</v>
      </c>
      <c r="C16" s="86">
        <v>0</v>
      </c>
      <c r="D16" s="87">
        <v>0</v>
      </c>
      <c r="E16" s="88">
        <v>0</v>
      </c>
      <c r="F16" s="89" t="s">
        <v>39</v>
      </c>
      <c r="G16" s="88">
        <v>299686</v>
      </c>
      <c r="H16" s="89">
        <v>0</v>
      </c>
      <c r="I16" s="88">
        <v>0</v>
      </c>
      <c r="J16" s="89">
        <v>0</v>
      </c>
      <c r="K16" s="88">
        <v>0</v>
      </c>
      <c r="L16" s="90">
        <v>299686</v>
      </c>
      <c r="M16" s="87">
        <v>0</v>
      </c>
      <c r="N16" s="88">
        <v>0</v>
      </c>
      <c r="O16" s="91">
        <v>0</v>
      </c>
      <c r="P16" s="90">
        <v>550066</v>
      </c>
      <c r="Q16" s="92">
        <v>849752</v>
      </c>
      <c r="R16" s="93">
        <v>101400</v>
      </c>
      <c r="S16" s="90">
        <v>63286</v>
      </c>
      <c r="T16" s="90">
        <v>134071</v>
      </c>
      <c r="U16" s="90">
        <v>175102</v>
      </c>
      <c r="V16" s="90">
        <v>375893</v>
      </c>
      <c r="W16" s="94">
        <v>849752</v>
      </c>
      <c r="X16" s="84">
        <f t="shared" si="0"/>
        <v>31.8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2" customFormat="1" ht="21.75" customHeight="1">
      <c r="A17" s="99" t="s">
        <v>40</v>
      </c>
      <c r="B17" s="85">
        <v>0</v>
      </c>
      <c r="C17" s="86">
        <v>0</v>
      </c>
      <c r="D17" s="87">
        <v>0</v>
      </c>
      <c r="E17" s="88">
        <v>0</v>
      </c>
      <c r="F17" s="89">
        <v>0</v>
      </c>
      <c r="G17" s="88">
        <v>704049</v>
      </c>
      <c r="H17" s="89">
        <v>0</v>
      </c>
      <c r="I17" s="88">
        <v>0</v>
      </c>
      <c r="J17" s="89">
        <v>0</v>
      </c>
      <c r="K17" s="88">
        <v>0</v>
      </c>
      <c r="L17" s="90">
        <v>704049</v>
      </c>
      <c r="M17" s="87">
        <v>0</v>
      </c>
      <c r="N17" s="88">
        <v>0</v>
      </c>
      <c r="O17" s="91">
        <v>0</v>
      </c>
      <c r="P17" s="90">
        <v>132996</v>
      </c>
      <c r="Q17" s="92">
        <v>837045</v>
      </c>
      <c r="R17" s="93">
        <v>0</v>
      </c>
      <c r="S17" s="90">
        <v>0</v>
      </c>
      <c r="T17" s="90">
        <v>0</v>
      </c>
      <c r="U17" s="90">
        <v>350343</v>
      </c>
      <c r="V17" s="90">
        <v>486702</v>
      </c>
      <c r="W17" s="94">
        <v>837045</v>
      </c>
      <c r="X17" s="84">
        <f t="shared" si="0"/>
        <v>41.9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s="12" customFormat="1" ht="21.75" customHeight="1">
      <c r="A18" s="99" t="s">
        <v>41</v>
      </c>
      <c r="B18" s="85">
        <v>0</v>
      </c>
      <c r="C18" s="86">
        <v>21327</v>
      </c>
      <c r="D18" s="87">
        <v>0</v>
      </c>
      <c r="E18" s="88">
        <v>92747</v>
      </c>
      <c r="F18" s="89" t="s">
        <v>39</v>
      </c>
      <c r="G18" s="88">
        <v>267891</v>
      </c>
      <c r="H18" s="89">
        <v>0</v>
      </c>
      <c r="I18" s="88">
        <v>68263</v>
      </c>
      <c r="J18" s="89">
        <v>0</v>
      </c>
      <c r="K18" s="88">
        <v>0</v>
      </c>
      <c r="L18" s="90">
        <v>450228</v>
      </c>
      <c r="M18" s="87">
        <v>0</v>
      </c>
      <c r="N18" s="88">
        <v>0</v>
      </c>
      <c r="O18" s="91">
        <v>0</v>
      </c>
      <c r="P18" s="90">
        <v>172535</v>
      </c>
      <c r="Q18" s="92">
        <v>622763</v>
      </c>
      <c r="R18" s="93">
        <v>20800</v>
      </c>
      <c r="S18" s="90">
        <v>0</v>
      </c>
      <c r="T18" s="90">
        <v>423</v>
      </c>
      <c r="U18" s="90">
        <v>191390</v>
      </c>
      <c r="V18" s="90">
        <v>410150</v>
      </c>
      <c r="W18" s="94">
        <v>622763</v>
      </c>
      <c r="X18" s="84">
        <f t="shared" si="0"/>
        <v>31.8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s="12" customFormat="1" ht="21.75" customHeight="1">
      <c r="A19" s="99" t="s">
        <v>59</v>
      </c>
      <c r="B19" s="85">
        <v>0</v>
      </c>
      <c r="C19" s="86">
        <v>290755</v>
      </c>
      <c r="D19" s="87">
        <v>0</v>
      </c>
      <c r="E19" s="88">
        <v>295334</v>
      </c>
      <c r="F19" s="89">
        <v>0</v>
      </c>
      <c r="G19" s="88">
        <v>1865000</v>
      </c>
      <c r="H19" s="89">
        <v>0</v>
      </c>
      <c r="I19" s="88">
        <v>0</v>
      </c>
      <c r="J19" s="89" t="s">
        <v>39</v>
      </c>
      <c r="K19" s="88">
        <v>412267</v>
      </c>
      <c r="L19" s="90">
        <v>2863356</v>
      </c>
      <c r="M19" s="87">
        <v>0</v>
      </c>
      <c r="N19" s="88">
        <v>0</v>
      </c>
      <c r="O19" s="91">
        <v>0</v>
      </c>
      <c r="P19" s="90">
        <v>1221890</v>
      </c>
      <c r="Q19" s="92">
        <v>4085246</v>
      </c>
      <c r="R19" s="93">
        <v>321600</v>
      </c>
      <c r="S19" s="90">
        <v>249525</v>
      </c>
      <c r="T19" s="90">
        <v>162485</v>
      </c>
      <c r="U19" s="90">
        <v>977325</v>
      </c>
      <c r="V19" s="90">
        <v>2374311</v>
      </c>
      <c r="W19" s="94">
        <v>4085246</v>
      </c>
      <c r="X19" s="84">
        <f t="shared" si="0"/>
        <v>29.2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s="12" customFormat="1" ht="21.75" customHeight="1">
      <c r="A20" s="99" t="s">
        <v>55</v>
      </c>
      <c r="B20" s="85">
        <v>0</v>
      </c>
      <c r="C20" s="86">
        <v>0</v>
      </c>
      <c r="D20" s="87">
        <v>0</v>
      </c>
      <c r="E20" s="88">
        <v>46058</v>
      </c>
      <c r="F20" s="89" t="s">
        <v>39</v>
      </c>
      <c r="G20" s="88">
        <v>646984</v>
      </c>
      <c r="H20" s="89">
        <v>0</v>
      </c>
      <c r="I20" s="88">
        <v>0</v>
      </c>
      <c r="J20" s="89">
        <v>0</v>
      </c>
      <c r="K20" s="88">
        <v>125782</v>
      </c>
      <c r="L20" s="90">
        <v>818824</v>
      </c>
      <c r="M20" s="87">
        <v>0</v>
      </c>
      <c r="N20" s="88">
        <v>0</v>
      </c>
      <c r="O20" s="91">
        <v>0</v>
      </c>
      <c r="P20" s="90">
        <v>847197</v>
      </c>
      <c r="Q20" s="92">
        <v>1666021</v>
      </c>
      <c r="R20" s="93">
        <v>110100</v>
      </c>
      <c r="S20" s="90">
        <v>18227</v>
      </c>
      <c r="T20" s="90">
        <v>28949</v>
      </c>
      <c r="U20" s="90">
        <v>806701</v>
      </c>
      <c r="V20" s="90">
        <v>702044</v>
      </c>
      <c r="W20" s="94">
        <v>1666021</v>
      </c>
      <c r="X20" s="84">
        <f t="shared" si="0"/>
        <v>53.5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1.75" customHeight="1">
      <c r="A21" s="99" t="s">
        <v>62</v>
      </c>
      <c r="B21" s="85">
        <v>0</v>
      </c>
      <c r="C21" s="86">
        <v>78624</v>
      </c>
      <c r="D21" s="87">
        <v>0</v>
      </c>
      <c r="E21" s="88">
        <v>147000</v>
      </c>
      <c r="F21" s="89" t="s">
        <v>39</v>
      </c>
      <c r="G21" s="88">
        <v>2473991</v>
      </c>
      <c r="H21" s="89">
        <v>0</v>
      </c>
      <c r="I21" s="88">
        <v>1207422</v>
      </c>
      <c r="J21" s="89">
        <v>0</v>
      </c>
      <c r="K21" s="88">
        <v>758726</v>
      </c>
      <c r="L21" s="90">
        <v>4665763</v>
      </c>
      <c r="M21" s="87">
        <v>0</v>
      </c>
      <c r="N21" s="88">
        <v>0</v>
      </c>
      <c r="O21" s="91">
        <v>0</v>
      </c>
      <c r="P21" s="90">
        <v>1702153</v>
      </c>
      <c r="Q21" s="92">
        <v>6367916</v>
      </c>
      <c r="R21" s="93">
        <v>1376370</v>
      </c>
      <c r="S21" s="90">
        <v>57000</v>
      </c>
      <c r="T21" s="90">
        <v>130157</v>
      </c>
      <c r="U21" s="90">
        <v>1470998</v>
      </c>
      <c r="V21" s="90">
        <v>3333391</v>
      </c>
      <c r="W21" s="94">
        <v>6367916</v>
      </c>
      <c r="X21" s="84">
        <f t="shared" si="0"/>
        <v>30.6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12" customFormat="1" ht="21.75" customHeight="1">
      <c r="A22" s="99" t="s">
        <v>61</v>
      </c>
      <c r="B22" s="85">
        <v>0</v>
      </c>
      <c r="C22" s="86">
        <v>100000</v>
      </c>
      <c r="D22" s="87">
        <v>0</v>
      </c>
      <c r="E22" s="88">
        <v>104024</v>
      </c>
      <c r="F22" s="89" t="s">
        <v>39</v>
      </c>
      <c r="G22" s="88">
        <v>1578760</v>
      </c>
      <c r="H22" s="89">
        <v>0</v>
      </c>
      <c r="I22" s="88">
        <v>0</v>
      </c>
      <c r="J22" s="89" t="s">
        <v>39</v>
      </c>
      <c r="K22" s="88">
        <v>1766091</v>
      </c>
      <c r="L22" s="90">
        <v>3548875</v>
      </c>
      <c r="M22" s="87">
        <v>0</v>
      </c>
      <c r="N22" s="88">
        <v>0</v>
      </c>
      <c r="O22" s="91">
        <v>0</v>
      </c>
      <c r="P22" s="90">
        <v>3439757</v>
      </c>
      <c r="Q22" s="92">
        <v>6988632</v>
      </c>
      <c r="R22" s="93">
        <v>1733300</v>
      </c>
      <c r="S22" s="90">
        <v>479150</v>
      </c>
      <c r="T22" s="90">
        <v>763717</v>
      </c>
      <c r="U22" s="90">
        <v>1673437</v>
      </c>
      <c r="V22" s="90">
        <v>2339028</v>
      </c>
      <c r="W22" s="94">
        <v>6988632</v>
      </c>
      <c r="X22" s="84">
        <f t="shared" si="0"/>
        <v>41.7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s="12" customFormat="1" ht="21.75" customHeight="1">
      <c r="A23" s="99" t="s">
        <v>42</v>
      </c>
      <c r="B23" s="85">
        <v>0</v>
      </c>
      <c r="C23" s="86">
        <v>0</v>
      </c>
      <c r="D23" s="87">
        <v>0</v>
      </c>
      <c r="E23" s="88">
        <v>39413</v>
      </c>
      <c r="F23" s="89" t="s">
        <v>39</v>
      </c>
      <c r="G23" s="88">
        <v>220113</v>
      </c>
      <c r="H23" s="89">
        <v>0</v>
      </c>
      <c r="I23" s="88">
        <v>0</v>
      </c>
      <c r="J23" s="89">
        <v>0</v>
      </c>
      <c r="K23" s="88">
        <v>0</v>
      </c>
      <c r="L23" s="90">
        <v>259526</v>
      </c>
      <c r="M23" s="87">
        <v>0</v>
      </c>
      <c r="N23" s="88">
        <v>0</v>
      </c>
      <c r="O23" s="91">
        <v>0</v>
      </c>
      <c r="P23" s="90">
        <v>660630</v>
      </c>
      <c r="Q23" s="92">
        <v>920156</v>
      </c>
      <c r="R23" s="93">
        <v>120100</v>
      </c>
      <c r="S23" s="90">
        <v>53743</v>
      </c>
      <c r="T23" s="90">
        <v>13107</v>
      </c>
      <c r="U23" s="90">
        <v>189130</v>
      </c>
      <c r="V23" s="90">
        <v>544076</v>
      </c>
      <c r="W23" s="94">
        <v>920156</v>
      </c>
      <c r="X23" s="84">
        <f t="shared" si="0"/>
        <v>25.8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1.75" customHeight="1">
      <c r="A24" s="99" t="s">
        <v>51</v>
      </c>
      <c r="B24" s="85">
        <v>0</v>
      </c>
      <c r="C24" s="86">
        <v>111966</v>
      </c>
      <c r="D24" s="87">
        <v>0</v>
      </c>
      <c r="E24" s="88">
        <v>107361</v>
      </c>
      <c r="F24" s="89" t="s">
        <v>39</v>
      </c>
      <c r="G24" s="88">
        <v>73872</v>
      </c>
      <c r="H24" s="89">
        <v>0</v>
      </c>
      <c r="I24" s="88">
        <v>0</v>
      </c>
      <c r="J24" s="89">
        <v>0</v>
      </c>
      <c r="K24" s="88">
        <v>0</v>
      </c>
      <c r="L24" s="90">
        <v>293199</v>
      </c>
      <c r="M24" s="87">
        <v>0</v>
      </c>
      <c r="N24" s="88">
        <v>0</v>
      </c>
      <c r="O24" s="91">
        <v>0</v>
      </c>
      <c r="P24" s="90">
        <v>532381</v>
      </c>
      <c r="Q24" s="92">
        <v>825580</v>
      </c>
      <c r="R24" s="93">
        <v>0</v>
      </c>
      <c r="S24" s="90">
        <v>63045</v>
      </c>
      <c r="T24" s="90">
        <v>0</v>
      </c>
      <c r="U24" s="90">
        <v>714637</v>
      </c>
      <c r="V24" s="90">
        <v>47898</v>
      </c>
      <c r="W24" s="94">
        <v>825580</v>
      </c>
      <c r="X24" s="84">
        <f t="shared" si="0"/>
        <v>93.7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2" customFormat="1" ht="21.75" customHeight="1">
      <c r="A25" s="99" t="s">
        <v>50</v>
      </c>
      <c r="B25" s="85">
        <v>0</v>
      </c>
      <c r="C25" s="86">
        <v>32042</v>
      </c>
      <c r="D25" s="87">
        <v>0</v>
      </c>
      <c r="E25" s="88">
        <v>0</v>
      </c>
      <c r="F25" s="89" t="s">
        <v>39</v>
      </c>
      <c r="G25" s="88">
        <v>512563</v>
      </c>
      <c r="H25" s="89">
        <v>0</v>
      </c>
      <c r="I25" s="88">
        <v>0</v>
      </c>
      <c r="J25" s="89" t="s">
        <v>39</v>
      </c>
      <c r="K25" s="88">
        <v>255494</v>
      </c>
      <c r="L25" s="90">
        <v>800099</v>
      </c>
      <c r="M25" s="87">
        <v>0</v>
      </c>
      <c r="N25" s="88">
        <v>0</v>
      </c>
      <c r="O25" s="91">
        <v>0</v>
      </c>
      <c r="P25" s="90">
        <v>944732</v>
      </c>
      <c r="Q25" s="92">
        <v>1744831</v>
      </c>
      <c r="R25" s="93">
        <v>442200</v>
      </c>
      <c r="S25" s="90">
        <v>172800</v>
      </c>
      <c r="T25" s="90">
        <v>0</v>
      </c>
      <c r="U25" s="90">
        <v>338023</v>
      </c>
      <c r="V25" s="90">
        <v>791808</v>
      </c>
      <c r="W25" s="94">
        <v>1744831</v>
      </c>
      <c r="X25" s="84">
        <f t="shared" si="0"/>
        <v>29.9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s="12" customFormat="1" ht="21.75" customHeight="1">
      <c r="A26" s="99" t="s">
        <v>44</v>
      </c>
      <c r="B26" s="85">
        <v>0</v>
      </c>
      <c r="C26" s="86">
        <v>74027</v>
      </c>
      <c r="D26" s="87">
        <v>0</v>
      </c>
      <c r="E26" s="88">
        <v>0</v>
      </c>
      <c r="F26" s="89" t="s">
        <v>39</v>
      </c>
      <c r="G26" s="88">
        <v>1039285</v>
      </c>
      <c r="H26" s="89" t="s">
        <v>39</v>
      </c>
      <c r="I26" s="88">
        <v>57863</v>
      </c>
      <c r="J26" s="89" t="s">
        <v>39</v>
      </c>
      <c r="K26" s="88">
        <v>241969</v>
      </c>
      <c r="L26" s="90">
        <v>1413144</v>
      </c>
      <c r="M26" s="87">
        <v>0</v>
      </c>
      <c r="N26" s="88">
        <v>245606</v>
      </c>
      <c r="O26" s="91">
        <v>0</v>
      </c>
      <c r="P26" s="90">
        <v>0</v>
      </c>
      <c r="Q26" s="92">
        <v>1658750</v>
      </c>
      <c r="R26" s="93">
        <v>40000</v>
      </c>
      <c r="S26" s="90">
        <v>22580</v>
      </c>
      <c r="T26" s="90">
        <v>0</v>
      </c>
      <c r="U26" s="90">
        <v>487198</v>
      </c>
      <c r="V26" s="90">
        <v>1108972</v>
      </c>
      <c r="W26" s="94">
        <v>1658750</v>
      </c>
      <c r="X26" s="84">
        <f t="shared" si="0"/>
        <v>30.5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 s="12" customFormat="1" ht="21.75" customHeight="1">
      <c r="A27" s="99" t="s">
        <v>45</v>
      </c>
      <c r="B27" s="85">
        <v>0</v>
      </c>
      <c r="C27" s="86">
        <v>121294</v>
      </c>
      <c r="D27" s="87">
        <v>0</v>
      </c>
      <c r="E27" s="88">
        <v>112801</v>
      </c>
      <c r="F27" s="89" t="s">
        <v>39</v>
      </c>
      <c r="G27" s="88">
        <v>518513</v>
      </c>
      <c r="H27" s="89">
        <v>0</v>
      </c>
      <c r="I27" s="88">
        <v>0</v>
      </c>
      <c r="J27" s="89">
        <v>0</v>
      </c>
      <c r="K27" s="88">
        <v>0</v>
      </c>
      <c r="L27" s="90">
        <v>752608</v>
      </c>
      <c r="M27" s="87">
        <v>0</v>
      </c>
      <c r="N27" s="88">
        <v>0</v>
      </c>
      <c r="O27" s="91">
        <v>0</v>
      </c>
      <c r="P27" s="90">
        <v>123904</v>
      </c>
      <c r="Q27" s="92">
        <v>876512</v>
      </c>
      <c r="R27" s="93">
        <v>153500</v>
      </c>
      <c r="S27" s="90">
        <v>57620</v>
      </c>
      <c r="T27" s="90">
        <v>0</v>
      </c>
      <c r="U27" s="90">
        <v>260849</v>
      </c>
      <c r="V27" s="90">
        <v>404543</v>
      </c>
      <c r="W27" s="94">
        <v>876512</v>
      </c>
      <c r="X27" s="84">
        <f t="shared" si="0"/>
        <v>39.2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s="12" customFormat="1" ht="21.75" customHeight="1">
      <c r="A28" s="99" t="s">
        <v>111</v>
      </c>
      <c r="B28" s="85">
        <v>0</v>
      </c>
      <c r="C28" s="86">
        <v>0</v>
      </c>
      <c r="D28" s="87">
        <v>0</v>
      </c>
      <c r="E28" s="88">
        <v>0</v>
      </c>
      <c r="F28" s="89">
        <v>0</v>
      </c>
      <c r="G28" s="88">
        <v>0</v>
      </c>
      <c r="H28" s="89">
        <v>0</v>
      </c>
      <c r="I28" s="88">
        <v>0</v>
      </c>
      <c r="J28" s="89">
        <v>0</v>
      </c>
      <c r="K28" s="88">
        <v>0</v>
      </c>
      <c r="L28" s="90">
        <v>0</v>
      </c>
      <c r="M28" s="87">
        <v>0</v>
      </c>
      <c r="N28" s="88">
        <v>0</v>
      </c>
      <c r="O28" s="91">
        <v>0</v>
      </c>
      <c r="P28" s="90">
        <v>0</v>
      </c>
      <c r="Q28" s="92">
        <v>0</v>
      </c>
      <c r="R28" s="93">
        <v>0</v>
      </c>
      <c r="S28" s="90">
        <v>0</v>
      </c>
      <c r="T28" s="90">
        <v>0</v>
      </c>
      <c r="U28" s="90">
        <v>0</v>
      </c>
      <c r="V28" s="90">
        <v>0</v>
      </c>
      <c r="W28" s="94">
        <v>0</v>
      </c>
      <c r="X28" s="84" t="e">
        <f t="shared" si="0"/>
        <v>#DIV/0!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s="12" customFormat="1" ht="21.75" customHeight="1">
      <c r="A29" s="99" t="s">
        <v>53</v>
      </c>
      <c r="B29" s="85">
        <v>0</v>
      </c>
      <c r="C29" s="86">
        <v>51623</v>
      </c>
      <c r="D29" s="87">
        <v>0</v>
      </c>
      <c r="E29" s="88">
        <v>0</v>
      </c>
      <c r="F29" s="89" t="s">
        <v>39</v>
      </c>
      <c r="G29" s="88">
        <v>116900</v>
      </c>
      <c r="H29" s="89">
        <v>0</v>
      </c>
      <c r="I29" s="88">
        <v>0</v>
      </c>
      <c r="J29" s="89">
        <v>0</v>
      </c>
      <c r="K29" s="88">
        <v>0</v>
      </c>
      <c r="L29" s="90">
        <v>168523</v>
      </c>
      <c r="M29" s="87">
        <v>0</v>
      </c>
      <c r="N29" s="88">
        <v>0</v>
      </c>
      <c r="O29" s="91">
        <v>0</v>
      </c>
      <c r="P29" s="90">
        <v>266749</v>
      </c>
      <c r="Q29" s="92">
        <v>435272</v>
      </c>
      <c r="R29" s="93">
        <v>110500</v>
      </c>
      <c r="S29" s="90">
        <v>21818</v>
      </c>
      <c r="T29" s="90">
        <v>18577</v>
      </c>
      <c r="U29" s="90">
        <v>198729</v>
      </c>
      <c r="V29" s="90">
        <v>85648</v>
      </c>
      <c r="W29" s="94">
        <v>435272</v>
      </c>
      <c r="X29" s="84">
        <f t="shared" si="0"/>
        <v>69.9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s="12" customFormat="1" ht="21.75" customHeight="1">
      <c r="A30" s="99" t="s">
        <v>57</v>
      </c>
      <c r="B30" s="85">
        <v>0</v>
      </c>
      <c r="C30" s="86">
        <v>0</v>
      </c>
      <c r="D30" s="87">
        <v>0</v>
      </c>
      <c r="E30" s="88">
        <v>46113</v>
      </c>
      <c r="F30" s="89" t="s">
        <v>39</v>
      </c>
      <c r="G30" s="88">
        <v>497667</v>
      </c>
      <c r="H30" s="89">
        <v>0</v>
      </c>
      <c r="I30" s="88">
        <v>53550</v>
      </c>
      <c r="J30" s="89" t="s">
        <v>39</v>
      </c>
      <c r="K30" s="88">
        <v>785879</v>
      </c>
      <c r="L30" s="90">
        <v>1383209</v>
      </c>
      <c r="M30" s="87">
        <v>0</v>
      </c>
      <c r="N30" s="88">
        <v>0</v>
      </c>
      <c r="O30" s="91">
        <v>0</v>
      </c>
      <c r="P30" s="90">
        <v>59778</v>
      </c>
      <c r="Q30" s="92">
        <v>1442987</v>
      </c>
      <c r="R30" s="93">
        <v>0</v>
      </c>
      <c r="S30" s="90">
        <v>0</v>
      </c>
      <c r="T30" s="90">
        <v>0</v>
      </c>
      <c r="U30" s="90">
        <v>737495</v>
      </c>
      <c r="V30" s="90">
        <v>705492</v>
      </c>
      <c r="W30" s="94">
        <v>1442987</v>
      </c>
      <c r="X30" s="84">
        <f t="shared" si="0"/>
        <v>51.1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s="12" customFormat="1" ht="21.75" customHeight="1">
      <c r="A31" s="99" t="s">
        <v>58</v>
      </c>
      <c r="B31" s="85">
        <v>0</v>
      </c>
      <c r="C31" s="86">
        <v>338506</v>
      </c>
      <c r="D31" s="87">
        <v>0</v>
      </c>
      <c r="E31" s="88">
        <v>38793</v>
      </c>
      <c r="F31" s="89" t="s">
        <v>39</v>
      </c>
      <c r="G31" s="88">
        <v>578201</v>
      </c>
      <c r="H31" s="89">
        <v>0</v>
      </c>
      <c r="I31" s="88">
        <v>0</v>
      </c>
      <c r="J31" s="89" t="s">
        <v>39</v>
      </c>
      <c r="K31" s="88">
        <v>137212</v>
      </c>
      <c r="L31" s="90">
        <v>1092712</v>
      </c>
      <c r="M31" s="87">
        <v>0</v>
      </c>
      <c r="N31" s="88">
        <v>0</v>
      </c>
      <c r="O31" s="91">
        <v>0</v>
      </c>
      <c r="P31" s="90">
        <v>1231621</v>
      </c>
      <c r="Q31" s="92">
        <v>2324333</v>
      </c>
      <c r="R31" s="93">
        <v>200300</v>
      </c>
      <c r="S31" s="90">
        <v>371155</v>
      </c>
      <c r="T31" s="90">
        <v>637701</v>
      </c>
      <c r="U31" s="90">
        <v>437751</v>
      </c>
      <c r="V31" s="90">
        <v>677426</v>
      </c>
      <c r="W31" s="94">
        <v>2324333</v>
      </c>
      <c r="X31" s="84">
        <f t="shared" si="0"/>
        <v>39.3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12" customFormat="1" ht="21.75" customHeight="1" thickBot="1">
      <c r="A32" s="99" t="s">
        <v>60</v>
      </c>
      <c r="B32" s="85">
        <v>0</v>
      </c>
      <c r="C32" s="86">
        <v>0</v>
      </c>
      <c r="D32" s="87">
        <v>0</v>
      </c>
      <c r="E32" s="88">
        <v>16585</v>
      </c>
      <c r="F32" s="89" t="s">
        <v>39</v>
      </c>
      <c r="G32" s="88">
        <v>88117</v>
      </c>
      <c r="H32" s="89">
        <v>0</v>
      </c>
      <c r="I32" s="88">
        <v>0</v>
      </c>
      <c r="J32" s="89">
        <v>0</v>
      </c>
      <c r="K32" s="88">
        <v>0</v>
      </c>
      <c r="L32" s="90">
        <v>104702</v>
      </c>
      <c r="M32" s="87">
        <v>0</v>
      </c>
      <c r="N32" s="88">
        <v>0</v>
      </c>
      <c r="O32" s="91">
        <v>0</v>
      </c>
      <c r="P32" s="90">
        <v>174407</v>
      </c>
      <c r="Q32" s="92">
        <v>279109</v>
      </c>
      <c r="R32" s="93">
        <v>97900</v>
      </c>
      <c r="S32" s="90">
        <v>16250</v>
      </c>
      <c r="T32" s="90">
        <v>1288</v>
      </c>
      <c r="U32" s="90">
        <v>40092</v>
      </c>
      <c r="V32" s="90">
        <v>123579</v>
      </c>
      <c r="W32" s="94">
        <v>279109</v>
      </c>
      <c r="X32" s="84">
        <f t="shared" si="0"/>
        <v>24.5</v>
      </c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24" s="23" customFormat="1" ht="21.75" customHeight="1" thickBot="1" thickTop="1">
      <c r="A33" s="100" t="s">
        <v>26</v>
      </c>
      <c r="B33" s="32">
        <f>COUNTIF(B8:B32,"○")</f>
        <v>0</v>
      </c>
      <c r="C33" s="24">
        <f>SUM(C8:C32)</f>
        <v>7434409</v>
      </c>
      <c r="D33" s="32">
        <f>COUNTIF(D8:D32,"○")</f>
        <v>0</v>
      </c>
      <c r="E33" s="24">
        <f>SUM(E8:E32)</f>
        <v>2055267</v>
      </c>
      <c r="F33" s="32">
        <f>COUNTIF(F8:F32,"○")</f>
        <v>22</v>
      </c>
      <c r="G33" s="24">
        <f>SUM(G8:G32)</f>
        <v>17154784</v>
      </c>
      <c r="H33" s="32">
        <f>COUNTIF(H8:H32,"○")</f>
        <v>1</v>
      </c>
      <c r="I33" s="24">
        <f>SUM(I8:I32)</f>
        <v>5059491</v>
      </c>
      <c r="J33" s="32">
        <f>COUNTIF(J8:J32,"○")</f>
        <v>10</v>
      </c>
      <c r="K33" s="24">
        <f>SUM(K8:K32)</f>
        <v>6849401</v>
      </c>
      <c r="L33" s="25">
        <f>SUM(L8:L32)</f>
        <v>38553352</v>
      </c>
      <c r="M33" s="32">
        <f>COUNTIF(M8:M32,"○")</f>
        <v>0</v>
      </c>
      <c r="N33" s="33">
        <f aca="true" t="shared" si="1" ref="N33:W33">SUM(N8:N32)</f>
        <v>283976</v>
      </c>
      <c r="O33" s="32">
        <f>COUNTIF(O8:O32,"○")</f>
        <v>4</v>
      </c>
      <c r="P33" s="25">
        <f t="shared" si="1"/>
        <v>28040363</v>
      </c>
      <c r="Q33" s="26">
        <f t="shared" si="1"/>
        <v>66877691</v>
      </c>
      <c r="R33" s="27">
        <f t="shared" si="1"/>
        <v>11076859</v>
      </c>
      <c r="S33" s="27">
        <f t="shared" si="1"/>
        <v>4220184</v>
      </c>
      <c r="T33" s="27">
        <f t="shared" si="1"/>
        <v>3303445</v>
      </c>
      <c r="U33" s="27">
        <f t="shared" si="1"/>
        <v>17581401</v>
      </c>
      <c r="V33" s="27">
        <f t="shared" si="1"/>
        <v>30695802</v>
      </c>
      <c r="W33" s="27">
        <f t="shared" si="1"/>
        <v>66877691</v>
      </c>
      <c r="X33" s="22">
        <f>IF(ISERROR(U33/(U33+V33)*100),0,U33/(U33+V33)*100)</f>
        <v>36.41760480614422</v>
      </c>
    </row>
    <row r="34" spans="1:23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="18" customFormat="1" ht="14.25"/>
    <row r="51" s="18" customFormat="1" ht="14.25"/>
    <row r="52" s="18" customFormat="1" ht="14.25"/>
    <row r="53" s="18" customFormat="1" ht="14.25"/>
    <row r="54" s="18" customFormat="1" ht="14.25"/>
    <row r="55" s="18" customFormat="1" ht="14.25"/>
    <row r="56" s="18" customFormat="1" ht="14.25"/>
    <row r="57" s="18" customFormat="1" ht="14.25"/>
    <row r="58" s="18" customFormat="1" ht="14.25"/>
    <row r="59" s="18" customFormat="1" ht="14.25"/>
    <row r="60" s="18" customFormat="1" ht="14.25"/>
  </sheetData>
  <sheetProtection/>
  <mergeCells count="13">
    <mergeCell ref="S5:S6"/>
    <mergeCell ref="L6:L7"/>
    <mergeCell ref="O5:P6"/>
    <mergeCell ref="A1:X1"/>
    <mergeCell ref="B5:L5"/>
    <mergeCell ref="B6:C6"/>
    <mergeCell ref="D6:E6"/>
    <mergeCell ref="F6:G6"/>
    <mergeCell ref="H6:I6"/>
    <mergeCell ref="J6:K6"/>
    <mergeCell ref="M5:N6"/>
    <mergeCell ref="Q5:Q6"/>
    <mergeCell ref="R5:R6"/>
  </mergeCells>
  <printOptions horizontalCentered="1"/>
  <pageMargins left="0.35433070866141736" right="0.35433070866141736" top="0.77" bottom="0.35433070866141736" header="0.3937007874015748" footer="0.31496062992125984"/>
  <pageSetup blackAndWhite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9"/>
  <sheetViews>
    <sheetView showZero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6.75390625" style="12" customWidth="1"/>
    <col min="2" max="2" width="5.125" style="11" customWidth="1"/>
    <col min="3" max="3" width="11.625" style="11" customWidth="1"/>
    <col min="4" max="4" width="5.125" style="11" customWidth="1"/>
    <col min="5" max="5" width="11.625" style="11" customWidth="1"/>
    <col min="6" max="6" width="5.125" style="11" customWidth="1"/>
    <col min="7" max="7" width="11.625" style="11" customWidth="1"/>
    <col min="8" max="8" width="5.125" style="11" customWidth="1"/>
    <col min="9" max="9" width="11.625" style="11" customWidth="1"/>
    <col min="10" max="10" width="5.125" style="11" customWidth="1"/>
    <col min="11" max="12" width="11.625" style="11" customWidth="1"/>
    <col min="13" max="13" width="5.125" style="11" customWidth="1"/>
    <col min="14" max="14" width="11.625" style="11" customWidth="1"/>
    <col min="15" max="15" width="5.125" style="11" customWidth="1"/>
    <col min="16" max="23" width="11.625" style="11" customWidth="1"/>
    <col min="24" max="24" width="8.75390625" style="18" customWidth="1"/>
    <col min="25" max="41" width="9.00390625" style="18" customWidth="1"/>
    <col min="42" max="16384" width="9.00390625" style="11" customWidth="1"/>
  </cols>
  <sheetData>
    <row r="1" spans="1:26" ht="21.75" customHeight="1">
      <c r="A1" s="225" t="s">
        <v>114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115"/>
      <c r="Z1" s="115"/>
    </row>
    <row r="2" spans="1:26" ht="21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4" s="18" customFormat="1" ht="21.7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72" t="s">
        <v>28</v>
      </c>
      <c r="X3" s="17"/>
    </row>
    <row r="4" spans="1:24" s="18" customFormat="1" ht="21.75" customHeight="1">
      <c r="A4" s="95"/>
      <c r="B4" s="129" t="s">
        <v>16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 t="s">
        <v>17</v>
      </c>
      <c r="S4" s="129"/>
      <c r="T4" s="129"/>
      <c r="U4" s="129"/>
      <c r="V4" s="129"/>
      <c r="W4" s="129"/>
      <c r="X4" s="131"/>
    </row>
    <row r="5" spans="1:24" s="18" customFormat="1" ht="21.75" customHeight="1">
      <c r="A5" s="96" t="s">
        <v>27</v>
      </c>
      <c r="B5" s="202" t="s">
        <v>18</v>
      </c>
      <c r="C5" s="203"/>
      <c r="D5" s="203"/>
      <c r="E5" s="203"/>
      <c r="F5" s="203"/>
      <c r="G5" s="203"/>
      <c r="H5" s="203"/>
      <c r="I5" s="203"/>
      <c r="J5" s="203"/>
      <c r="K5" s="203"/>
      <c r="L5" s="204"/>
      <c r="M5" s="209" t="s">
        <v>33</v>
      </c>
      <c r="N5" s="210"/>
      <c r="O5" s="221" t="s">
        <v>36</v>
      </c>
      <c r="P5" s="222"/>
      <c r="Q5" s="213" t="s">
        <v>35</v>
      </c>
      <c r="R5" s="215" t="s">
        <v>71</v>
      </c>
      <c r="S5" s="217" t="s">
        <v>72</v>
      </c>
      <c r="T5" s="133" t="s">
        <v>73</v>
      </c>
      <c r="U5" s="133" t="s">
        <v>19</v>
      </c>
      <c r="V5" s="133" t="s">
        <v>20</v>
      </c>
      <c r="W5" s="133" t="s">
        <v>21</v>
      </c>
      <c r="X5" s="134" t="s">
        <v>22</v>
      </c>
    </row>
    <row r="6" spans="1:24" s="18" customFormat="1" ht="21.75" customHeight="1">
      <c r="A6" s="96"/>
      <c r="B6" s="205" t="s">
        <v>70</v>
      </c>
      <c r="C6" s="206"/>
      <c r="D6" s="207" t="s">
        <v>23</v>
      </c>
      <c r="E6" s="204"/>
      <c r="F6" s="207" t="s">
        <v>24</v>
      </c>
      <c r="G6" s="204"/>
      <c r="H6" s="207" t="s">
        <v>25</v>
      </c>
      <c r="I6" s="204"/>
      <c r="J6" s="207" t="s">
        <v>30</v>
      </c>
      <c r="K6" s="208"/>
      <c r="L6" s="219" t="s">
        <v>34</v>
      </c>
      <c r="M6" s="211"/>
      <c r="N6" s="212"/>
      <c r="O6" s="223"/>
      <c r="P6" s="224"/>
      <c r="Q6" s="214"/>
      <c r="R6" s="216"/>
      <c r="S6" s="218"/>
      <c r="T6" s="135" t="s">
        <v>65</v>
      </c>
      <c r="U6" s="135" t="s">
        <v>74</v>
      </c>
      <c r="V6" s="135"/>
      <c r="W6" s="135"/>
      <c r="X6" s="136"/>
    </row>
    <row r="7" spans="1:24" s="18" customFormat="1" ht="21.75" customHeight="1" thickBot="1">
      <c r="A7" s="97"/>
      <c r="B7" s="138" t="s">
        <v>31</v>
      </c>
      <c r="C7" s="139" t="s">
        <v>29</v>
      </c>
      <c r="D7" s="140" t="s">
        <v>31</v>
      </c>
      <c r="E7" s="139" t="s">
        <v>32</v>
      </c>
      <c r="F7" s="140" t="s">
        <v>31</v>
      </c>
      <c r="G7" s="139" t="s">
        <v>29</v>
      </c>
      <c r="H7" s="140" t="s">
        <v>31</v>
      </c>
      <c r="I7" s="139" t="s">
        <v>29</v>
      </c>
      <c r="J7" s="141" t="s">
        <v>31</v>
      </c>
      <c r="K7" s="139" t="s">
        <v>29</v>
      </c>
      <c r="L7" s="220"/>
      <c r="M7" s="140" t="s">
        <v>31</v>
      </c>
      <c r="N7" s="142" t="s">
        <v>29</v>
      </c>
      <c r="O7" s="143" t="s">
        <v>31</v>
      </c>
      <c r="P7" s="144" t="s">
        <v>29</v>
      </c>
      <c r="Q7" s="145"/>
      <c r="R7" s="146"/>
      <c r="S7" s="147"/>
      <c r="T7" s="147"/>
      <c r="U7" s="147" t="s">
        <v>69</v>
      </c>
      <c r="V7" s="147" t="s">
        <v>75</v>
      </c>
      <c r="W7" s="147"/>
      <c r="X7" s="148" t="s">
        <v>76</v>
      </c>
    </row>
    <row r="8" spans="1:41" s="12" customFormat="1" ht="21.75" customHeight="1">
      <c r="A8" s="98" t="s">
        <v>48</v>
      </c>
      <c r="B8" s="75">
        <v>0</v>
      </c>
      <c r="C8" s="101">
        <v>877881</v>
      </c>
      <c r="D8" s="102">
        <v>0</v>
      </c>
      <c r="E8" s="77">
        <v>150400</v>
      </c>
      <c r="F8" s="78" t="s">
        <v>39</v>
      </c>
      <c r="G8" s="77">
        <v>675894</v>
      </c>
      <c r="H8" s="78">
        <v>0</v>
      </c>
      <c r="I8" s="77">
        <v>0</v>
      </c>
      <c r="J8" s="78" t="s">
        <v>39</v>
      </c>
      <c r="K8" s="77">
        <v>798489</v>
      </c>
      <c r="L8" s="79">
        <v>2502664</v>
      </c>
      <c r="M8" s="79">
        <v>0</v>
      </c>
      <c r="N8" s="79">
        <v>0</v>
      </c>
      <c r="O8" s="103" t="s">
        <v>39</v>
      </c>
      <c r="P8" s="79">
        <v>6976855</v>
      </c>
      <c r="Q8" s="81">
        <v>9479519</v>
      </c>
      <c r="R8" s="82">
        <v>487800</v>
      </c>
      <c r="S8" s="79">
        <v>849400</v>
      </c>
      <c r="T8" s="79">
        <v>0</v>
      </c>
      <c r="U8" s="79">
        <v>1885425</v>
      </c>
      <c r="V8" s="79">
        <v>6256894</v>
      </c>
      <c r="W8" s="83">
        <v>9479519</v>
      </c>
      <c r="X8" s="19">
        <f>ROUND(U8/(U8+V8)*100,1)</f>
        <v>23.2</v>
      </c>
      <c r="Y8" s="20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s="12" customFormat="1" ht="21.75" customHeight="1">
      <c r="A9" s="99" t="s">
        <v>47</v>
      </c>
      <c r="B9" s="86">
        <v>0</v>
      </c>
      <c r="C9" s="104">
        <v>1609360</v>
      </c>
      <c r="D9" s="105">
        <v>0</v>
      </c>
      <c r="E9" s="88">
        <v>171769</v>
      </c>
      <c r="F9" s="89" t="s">
        <v>39</v>
      </c>
      <c r="G9" s="88">
        <v>2336482</v>
      </c>
      <c r="H9" s="89">
        <v>0</v>
      </c>
      <c r="I9" s="88">
        <v>899785</v>
      </c>
      <c r="J9" s="89">
        <v>0</v>
      </c>
      <c r="K9" s="88">
        <v>0</v>
      </c>
      <c r="L9" s="90">
        <v>5017396</v>
      </c>
      <c r="M9" s="90">
        <v>0</v>
      </c>
      <c r="N9" s="90">
        <v>30301</v>
      </c>
      <c r="O9" s="106">
        <v>0</v>
      </c>
      <c r="P9" s="90">
        <v>374459</v>
      </c>
      <c r="Q9" s="92">
        <v>5422156</v>
      </c>
      <c r="R9" s="93">
        <v>799400</v>
      </c>
      <c r="S9" s="90">
        <v>778410</v>
      </c>
      <c r="T9" s="90">
        <v>235224</v>
      </c>
      <c r="U9" s="90">
        <v>2266000</v>
      </c>
      <c r="V9" s="90">
        <v>1343122</v>
      </c>
      <c r="W9" s="94">
        <v>5422156</v>
      </c>
      <c r="X9" s="21">
        <f aca="true" t="shared" si="0" ref="X9:X32">ROUND(U9/(U9+V9)*100,1)</f>
        <v>62.8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s="12" customFormat="1" ht="21.75" customHeight="1">
      <c r="A10" s="99" t="s">
        <v>54</v>
      </c>
      <c r="B10" s="86">
        <v>0</v>
      </c>
      <c r="C10" s="104">
        <v>599380</v>
      </c>
      <c r="D10" s="105">
        <v>0</v>
      </c>
      <c r="E10" s="88">
        <v>116300</v>
      </c>
      <c r="F10" s="89" t="s">
        <v>39</v>
      </c>
      <c r="G10" s="88">
        <v>1135855</v>
      </c>
      <c r="H10" s="89">
        <v>0</v>
      </c>
      <c r="I10" s="88">
        <v>432841</v>
      </c>
      <c r="J10" s="89" t="s">
        <v>39</v>
      </c>
      <c r="K10" s="88">
        <v>3286155</v>
      </c>
      <c r="L10" s="90">
        <v>5570531</v>
      </c>
      <c r="M10" s="90">
        <v>0</v>
      </c>
      <c r="N10" s="90">
        <v>0</v>
      </c>
      <c r="O10" s="106" t="s">
        <v>39</v>
      </c>
      <c r="P10" s="90">
        <v>2568220</v>
      </c>
      <c r="Q10" s="92">
        <v>8138751</v>
      </c>
      <c r="R10" s="93">
        <v>2969400</v>
      </c>
      <c r="S10" s="90">
        <v>1258150</v>
      </c>
      <c r="T10" s="90">
        <v>751091</v>
      </c>
      <c r="U10" s="90">
        <v>1523026</v>
      </c>
      <c r="V10" s="90">
        <v>1637084</v>
      </c>
      <c r="W10" s="94">
        <v>8138751</v>
      </c>
      <c r="X10" s="21">
        <f t="shared" si="0"/>
        <v>48.2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s="12" customFormat="1" ht="21.75" customHeight="1">
      <c r="A11" s="99" t="s">
        <v>52</v>
      </c>
      <c r="B11" s="86">
        <v>0</v>
      </c>
      <c r="C11" s="104">
        <v>2371578</v>
      </c>
      <c r="D11" s="105">
        <v>0</v>
      </c>
      <c r="E11" s="88">
        <v>250900</v>
      </c>
      <c r="F11" s="89" t="s">
        <v>39</v>
      </c>
      <c r="G11" s="88">
        <v>186734</v>
      </c>
      <c r="H11" s="89">
        <v>0</v>
      </c>
      <c r="I11" s="88">
        <v>0</v>
      </c>
      <c r="J11" s="89" t="s">
        <v>39</v>
      </c>
      <c r="K11" s="88">
        <v>1070476</v>
      </c>
      <c r="L11" s="90">
        <v>3879688</v>
      </c>
      <c r="M11" s="90">
        <v>0</v>
      </c>
      <c r="N11" s="90">
        <v>0</v>
      </c>
      <c r="O11" s="106">
        <v>0</v>
      </c>
      <c r="P11" s="90">
        <v>2418607</v>
      </c>
      <c r="Q11" s="92">
        <v>6298295</v>
      </c>
      <c r="R11" s="93">
        <v>2883000</v>
      </c>
      <c r="S11" s="90">
        <v>469410</v>
      </c>
      <c r="T11" s="90">
        <v>103918</v>
      </c>
      <c r="U11" s="90">
        <v>1062210</v>
      </c>
      <c r="V11" s="90">
        <v>1779757</v>
      </c>
      <c r="W11" s="94">
        <v>6298295</v>
      </c>
      <c r="X11" s="21">
        <f t="shared" si="0"/>
        <v>37.4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 s="12" customFormat="1" ht="21.75" customHeight="1">
      <c r="A12" s="99" t="s">
        <v>63</v>
      </c>
      <c r="B12" s="86">
        <v>0</v>
      </c>
      <c r="C12" s="104">
        <v>1727891</v>
      </c>
      <c r="D12" s="105">
        <v>0</v>
      </c>
      <c r="E12" s="88">
        <v>52538</v>
      </c>
      <c r="F12" s="89" t="s">
        <v>39</v>
      </c>
      <c r="G12" s="88">
        <v>756625</v>
      </c>
      <c r="H12" s="89">
        <v>0</v>
      </c>
      <c r="I12" s="88">
        <v>410397</v>
      </c>
      <c r="J12" s="89">
        <v>0</v>
      </c>
      <c r="K12" s="88">
        <v>0</v>
      </c>
      <c r="L12" s="90">
        <v>2947451</v>
      </c>
      <c r="M12" s="90">
        <v>0</v>
      </c>
      <c r="N12" s="90">
        <v>0</v>
      </c>
      <c r="O12" s="106">
        <v>0</v>
      </c>
      <c r="P12" s="90">
        <v>62931</v>
      </c>
      <c r="Q12" s="92">
        <v>3010382</v>
      </c>
      <c r="R12" s="93">
        <v>926600</v>
      </c>
      <c r="S12" s="90">
        <v>976458</v>
      </c>
      <c r="T12" s="90">
        <v>4184</v>
      </c>
      <c r="U12" s="90">
        <v>520247</v>
      </c>
      <c r="V12" s="90">
        <v>582893</v>
      </c>
      <c r="W12" s="94">
        <v>3010382</v>
      </c>
      <c r="X12" s="21">
        <f t="shared" si="0"/>
        <v>47.2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s="12" customFormat="1" ht="21.75" customHeight="1">
      <c r="A13" s="99" t="s">
        <v>49</v>
      </c>
      <c r="B13" s="86">
        <v>0</v>
      </c>
      <c r="C13" s="104">
        <v>0</v>
      </c>
      <c r="D13" s="105">
        <v>0</v>
      </c>
      <c r="E13" s="88">
        <v>128371</v>
      </c>
      <c r="F13" s="89" t="s">
        <v>39</v>
      </c>
      <c r="G13" s="88">
        <v>8116</v>
      </c>
      <c r="H13" s="89">
        <v>0</v>
      </c>
      <c r="I13" s="88">
        <v>0</v>
      </c>
      <c r="J13" s="89" t="s">
        <v>39</v>
      </c>
      <c r="K13" s="88">
        <v>236575</v>
      </c>
      <c r="L13" s="90">
        <v>373062</v>
      </c>
      <c r="M13" s="90">
        <v>0</v>
      </c>
      <c r="N13" s="90">
        <v>0</v>
      </c>
      <c r="O13" s="106" t="s">
        <v>39</v>
      </c>
      <c r="P13" s="90">
        <v>1283760</v>
      </c>
      <c r="Q13" s="92">
        <v>1656822</v>
      </c>
      <c r="R13" s="93">
        <v>83200</v>
      </c>
      <c r="S13" s="90">
        <v>129000</v>
      </c>
      <c r="T13" s="90">
        <v>0</v>
      </c>
      <c r="U13" s="90">
        <v>354300</v>
      </c>
      <c r="V13" s="90">
        <v>1090322</v>
      </c>
      <c r="W13" s="94">
        <v>1656822</v>
      </c>
      <c r="X13" s="21">
        <f t="shared" si="0"/>
        <v>24.5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s="12" customFormat="1" ht="21.75" customHeight="1">
      <c r="A14" s="99" t="s">
        <v>37</v>
      </c>
      <c r="B14" s="86">
        <v>0</v>
      </c>
      <c r="C14" s="104">
        <v>27098</v>
      </c>
      <c r="D14" s="105">
        <v>0</v>
      </c>
      <c r="E14" s="88">
        <v>0</v>
      </c>
      <c r="F14" s="89" t="s">
        <v>39</v>
      </c>
      <c r="G14" s="88">
        <v>97908</v>
      </c>
      <c r="H14" s="89">
        <v>0</v>
      </c>
      <c r="I14" s="88">
        <v>804406</v>
      </c>
      <c r="J14" s="89">
        <v>0</v>
      </c>
      <c r="K14" s="88">
        <v>0</v>
      </c>
      <c r="L14" s="90">
        <v>929412</v>
      </c>
      <c r="M14" s="90">
        <v>0</v>
      </c>
      <c r="N14" s="90">
        <v>0</v>
      </c>
      <c r="O14" s="106">
        <v>0</v>
      </c>
      <c r="P14" s="90">
        <v>1895294</v>
      </c>
      <c r="Q14" s="92">
        <v>2824706</v>
      </c>
      <c r="R14" s="93">
        <v>49100</v>
      </c>
      <c r="S14" s="90">
        <v>26000</v>
      </c>
      <c r="T14" s="90">
        <v>12685</v>
      </c>
      <c r="U14" s="90">
        <v>615177</v>
      </c>
      <c r="V14" s="90">
        <v>2121744</v>
      </c>
      <c r="W14" s="94">
        <v>2824706</v>
      </c>
      <c r="X14" s="21">
        <f t="shared" si="0"/>
        <v>22.5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 s="12" customFormat="1" ht="21.75" customHeight="1">
      <c r="A15" s="99" t="s">
        <v>46</v>
      </c>
      <c r="B15" s="86"/>
      <c r="C15" s="104">
        <v>1010451</v>
      </c>
      <c r="D15" s="105"/>
      <c r="E15" s="88">
        <v>65567</v>
      </c>
      <c r="F15" s="89" t="s">
        <v>39</v>
      </c>
      <c r="G15" s="88">
        <v>514708</v>
      </c>
      <c r="H15" s="89"/>
      <c r="I15" s="88">
        <v>609523</v>
      </c>
      <c r="J15" s="89">
        <v>0</v>
      </c>
      <c r="K15" s="88">
        <v>0</v>
      </c>
      <c r="L15" s="90">
        <v>2200249</v>
      </c>
      <c r="M15" s="90">
        <v>0</v>
      </c>
      <c r="N15" s="90">
        <v>0</v>
      </c>
      <c r="O15" s="106" t="s">
        <v>39</v>
      </c>
      <c r="P15" s="90">
        <v>669923</v>
      </c>
      <c r="Q15" s="92">
        <v>2870172</v>
      </c>
      <c r="R15" s="93">
        <v>907000</v>
      </c>
      <c r="S15" s="90">
        <v>592252</v>
      </c>
      <c r="T15" s="90">
        <v>30424</v>
      </c>
      <c r="U15" s="90">
        <v>244595</v>
      </c>
      <c r="V15" s="90">
        <v>1095901</v>
      </c>
      <c r="W15" s="94">
        <v>2870172</v>
      </c>
      <c r="X15" s="21">
        <f t="shared" si="0"/>
        <v>18.2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s="12" customFormat="1" ht="21.75" customHeight="1">
      <c r="A16" s="99" t="s">
        <v>56</v>
      </c>
      <c r="B16" s="86">
        <v>0</v>
      </c>
      <c r="C16" s="104">
        <v>0</v>
      </c>
      <c r="D16" s="105">
        <v>0</v>
      </c>
      <c r="E16" s="88">
        <v>0</v>
      </c>
      <c r="F16" s="89" t="s">
        <v>39</v>
      </c>
      <c r="G16" s="88">
        <v>458009</v>
      </c>
      <c r="H16" s="89">
        <v>0</v>
      </c>
      <c r="I16" s="88">
        <v>0</v>
      </c>
      <c r="J16" s="89">
        <v>0</v>
      </c>
      <c r="K16" s="88">
        <v>0</v>
      </c>
      <c r="L16" s="90">
        <v>458009</v>
      </c>
      <c r="M16" s="90">
        <v>0</v>
      </c>
      <c r="N16" s="90">
        <v>0</v>
      </c>
      <c r="O16" s="106">
        <v>0</v>
      </c>
      <c r="P16" s="90">
        <v>547159</v>
      </c>
      <c r="Q16" s="92">
        <v>1005168</v>
      </c>
      <c r="R16" s="93">
        <v>208800</v>
      </c>
      <c r="S16" s="90">
        <v>155000</v>
      </c>
      <c r="T16" s="90">
        <v>26311</v>
      </c>
      <c r="U16" s="90">
        <v>171197</v>
      </c>
      <c r="V16" s="90">
        <v>443860</v>
      </c>
      <c r="W16" s="94">
        <v>1005168</v>
      </c>
      <c r="X16" s="21">
        <f t="shared" si="0"/>
        <v>27.8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s="12" customFormat="1" ht="21.75" customHeight="1">
      <c r="A17" s="99" t="s">
        <v>40</v>
      </c>
      <c r="B17" s="86">
        <v>0</v>
      </c>
      <c r="C17" s="104">
        <v>0</v>
      </c>
      <c r="D17" s="105">
        <v>0</v>
      </c>
      <c r="E17" s="88">
        <v>0</v>
      </c>
      <c r="F17" s="89">
        <v>0</v>
      </c>
      <c r="G17" s="88">
        <v>774997</v>
      </c>
      <c r="H17" s="89">
        <v>0</v>
      </c>
      <c r="I17" s="88">
        <v>0</v>
      </c>
      <c r="J17" s="89">
        <v>0</v>
      </c>
      <c r="K17" s="88">
        <v>0</v>
      </c>
      <c r="L17" s="90">
        <v>774997</v>
      </c>
      <c r="M17" s="90">
        <v>0</v>
      </c>
      <c r="N17" s="90">
        <v>0</v>
      </c>
      <c r="O17" s="106">
        <v>0</v>
      </c>
      <c r="P17" s="90">
        <v>135944</v>
      </c>
      <c r="Q17" s="92">
        <v>910941</v>
      </c>
      <c r="R17" s="93">
        <v>0</v>
      </c>
      <c r="S17" s="90">
        <v>0</v>
      </c>
      <c r="T17" s="90">
        <v>0</v>
      </c>
      <c r="U17" s="90">
        <v>351510</v>
      </c>
      <c r="V17" s="90">
        <v>559431</v>
      </c>
      <c r="W17" s="94">
        <v>910941</v>
      </c>
      <c r="X17" s="21">
        <f t="shared" si="0"/>
        <v>38.6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s="12" customFormat="1" ht="21.75" customHeight="1">
      <c r="A18" s="99" t="s">
        <v>41</v>
      </c>
      <c r="B18" s="86">
        <v>0</v>
      </c>
      <c r="C18" s="104">
        <v>22636</v>
      </c>
      <c r="D18" s="105">
        <v>0</v>
      </c>
      <c r="E18" s="88">
        <v>127630</v>
      </c>
      <c r="F18" s="89" t="s">
        <v>39</v>
      </c>
      <c r="G18" s="88">
        <v>275168</v>
      </c>
      <c r="H18" s="89">
        <v>0</v>
      </c>
      <c r="I18" s="88">
        <v>85422</v>
      </c>
      <c r="J18" s="89">
        <v>0</v>
      </c>
      <c r="K18" s="88">
        <v>0</v>
      </c>
      <c r="L18" s="90">
        <v>510856</v>
      </c>
      <c r="M18" s="90">
        <v>0</v>
      </c>
      <c r="N18" s="90">
        <v>0</v>
      </c>
      <c r="O18" s="106">
        <v>0</v>
      </c>
      <c r="P18" s="90">
        <v>148743</v>
      </c>
      <c r="Q18" s="92">
        <v>659599</v>
      </c>
      <c r="R18" s="93">
        <v>29800</v>
      </c>
      <c r="S18" s="90">
        <v>27562</v>
      </c>
      <c r="T18" s="90">
        <v>94827</v>
      </c>
      <c r="U18" s="90">
        <v>186783</v>
      </c>
      <c r="V18" s="90">
        <v>320627</v>
      </c>
      <c r="W18" s="94">
        <v>659599</v>
      </c>
      <c r="X18" s="21">
        <f t="shared" si="0"/>
        <v>36.8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12" customFormat="1" ht="21.75" customHeight="1">
      <c r="A19" s="99" t="s">
        <v>59</v>
      </c>
      <c r="B19" s="86">
        <v>0</v>
      </c>
      <c r="C19" s="104">
        <v>111238</v>
      </c>
      <c r="D19" s="105">
        <v>0</v>
      </c>
      <c r="E19" s="88">
        <v>327000</v>
      </c>
      <c r="F19" s="89">
        <v>0</v>
      </c>
      <c r="G19" s="88">
        <v>1882000</v>
      </c>
      <c r="H19" s="89">
        <v>0</v>
      </c>
      <c r="I19" s="88">
        <v>0</v>
      </c>
      <c r="J19" s="89" t="s">
        <v>39</v>
      </c>
      <c r="K19" s="88">
        <v>521392</v>
      </c>
      <c r="L19" s="90">
        <v>2841630</v>
      </c>
      <c r="M19" s="90">
        <v>0</v>
      </c>
      <c r="N19" s="90">
        <v>0</v>
      </c>
      <c r="O19" s="106">
        <v>0</v>
      </c>
      <c r="P19" s="90">
        <v>1220686</v>
      </c>
      <c r="Q19" s="92">
        <v>4062316</v>
      </c>
      <c r="R19" s="93">
        <v>274400</v>
      </c>
      <c r="S19" s="90">
        <v>209182</v>
      </c>
      <c r="T19" s="90">
        <v>194962</v>
      </c>
      <c r="U19" s="90">
        <v>973375</v>
      </c>
      <c r="V19" s="90">
        <v>2410397</v>
      </c>
      <c r="W19" s="94">
        <v>4062316</v>
      </c>
      <c r="X19" s="21">
        <f t="shared" si="0"/>
        <v>28.8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s="12" customFormat="1" ht="21.75" customHeight="1">
      <c r="A20" s="99" t="s">
        <v>55</v>
      </c>
      <c r="B20" s="86">
        <v>0</v>
      </c>
      <c r="C20" s="104">
        <v>0</v>
      </c>
      <c r="D20" s="105">
        <v>0</v>
      </c>
      <c r="E20" s="88">
        <v>70230</v>
      </c>
      <c r="F20" s="89" t="s">
        <v>39</v>
      </c>
      <c r="G20" s="88">
        <v>626803</v>
      </c>
      <c r="H20" s="89">
        <v>0</v>
      </c>
      <c r="I20" s="88">
        <v>23093</v>
      </c>
      <c r="J20" s="89">
        <v>0</v>
      </c>
      <c r="K20" s="88">
        <v>49346</v>
      </c>
      <c r="L20" s="90">
        <v>769472</v>
      </c>
      <c r="M20" s="90">
        <v>0</v>
      </c>
      <c r="N20" s="90">
        <v>0</v>
      </c>
      <c r="O20" s="106">
        <v>0</v>
      </c>
      <c r="P20" s="90">
        <v>834157</v>
      </c>
      <c r="Q20" s="92">
        <v>1603629</v>
      </c>
      <c r="R20" s="93">
        <v>28400</v>
      </c>
      <c r="S20" s="90">
        <v>46878</v>
      </c>
      <c r="T20" s="90">
        <v>4241</v>
      </c>
      <c r="U20" s="90">
        <v>814843</v>
      </c>
      <c r="V20" s="90">
        <v>709267</v>
      </c>
      <c r="W20" s="94">
        <v>1603629</v>
      </c>
      <c r="X20" s="21">
        <f t="shared" si="0"/>
        <v>53.5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12" customFormat="1" ht="21.75" customHeight="1">
      <c r="A21" s="99" t="s">
        <v>62</v>
      </c>
      <c r="B21" s="86">
        <v>0</v>
      </c>
      <c r="C21" s="104">
        <v>51000</v>
      </c>
      <c r="D21" s="105">
        <v>0</v>
      </c>
      <c r="E21" s="88">
        <v>0</v>
      </c>
      <c r="F21" s="89" t="s">
        <v>39</v>
      </c>
      <c r="G21" s="88">
        <v>2411816</v>
      </c>
      <c r="H21" s="89">
        <v>0</v>
      </c>
      <c r="I21" s="88">
        <v>4076</v>
      </c>
      <c r="J21" s="89">
        <v>0</v>
      </c>
      <c r="K21" s="88">
        <v>274150</v>
      </c>
      <c r="L21" s="90">
        <v>2741042</v>
      </c>
      <c r="M21" s="90">
        <v>0</v>
      </c>
      <c r="N21" s="90">
        <v>0</v>
      </c>
      <c r="O21" s="106">
        <v>0</v>
      </c>
      <c r="P21" s="90">
        <v>1230083</v>
      </c>
      <c r="Q21" s="92">
        <v>3971125</v>
      </c>
      <c r="R21" s="93">
        <v>284875</v>
      </c>
      <c r="S21" s="90">
        <v>20000</v>
      </c>
      <c r="T21" s="90">
        <v>0</v>
      </c>
      <c r="U21" s="90">
        <v>1454631</v>
      </c>
      <c r="V21" s="90">
        <v>2211619</v>
      </c>
      <c r="W21" s="94">
        <v>3971125</v>
      </c>
      <c r="X21" s="21">
        <f t="shared" si="0"/>
        <v>39.7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s="12" customFormat="1" ht="21.75" customHeight="1">
      <c r="A22" s="99" t="s">
        <v>61</v>
      </c>
      <c r="B22" s="86">
        <v>0</v>
      </c>
      <c r="C22" s="104">
        <v>180000</v>
      </c>
      <c r="D22" s="105">
        <v>0</v>
      </c>
      <c r="E22" s="88">
        <v>0</v>
      </c>
      <c r="F22" s="89" t="s">
        <v>39</v>
      </c>
      <c r="G22" s="88">
        <v>1115807</v>
      </c>
      <c r="H22" s="89">
        <v>0</v>
      </c>
      <c r="I22" s="88">
        <v>0</v>
      </c>
      <c r="J22" s="89" t="s">
        <v>39</v>
      </c>
      <c r="K22" s="88">
        <v>2222891</v>
      </c>
      <c r="L22" s="90">
        <v>3518698</v>
      </c>
      <c r="M22" s="90">
        <v>0</v>
      </c>
      <c r="N22" s="90">
        <v>0</v>
      </c>
      <c r="O22" s="106">
        <v>0</v>
      </c>
      <c r="P22" s="90">
        <v>3744223</v>
      </c>
      <c r="Q22" s="92">
        <v>7262921</v>
      </c>
      <c r="R22" s="93">
        <v>1620600</v>
      </c>
      <c r="S22" s="90">
        <v>254000</v>
      </c>
      <c r="T22" s="90">
        <v>717361</v>
      </c>
      <c r="U22" s="90">
        <v>1646500</v>
      </c>
      <c r="V22" s="90">
        <v>3024460</v>
      </c>
      <c r="W22" s="94">
        <v>7262921</v>
      </c>
      <c r="X22" s="21">
        <f t="shared" si="0"/>
        <v>35.2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s="12" customFormat="1" ht="21.75" customHeight="1">
      <c r="A23" s="99" t="s">
        <v>42</v>
      </c>
      <c r="B23" s="86">
        <v>0</v>
      </c>
      <c r="C23" s="104">
        <v>0</v>
      </c>
      <c r="D23" s="105">
        <v>0</v>
      </c>
      <c r="E23" s="88">
        <v>98100</v>
      </c>
      <c r="F23" s="89" t="s">
        <v>39</v>
      </c>
      <c r="G23" s="88">
        <v>185224</v>
      </c>
      <c r="H23" s="89">
        <v>0</v>
      </c>
      <c r="I23" s="88">
        <v>0</v>
      </c>
      <c r="J23" s="89">
        <v>0</v>
      </c>
      <c r="K23" s="88">
        <v>0</v>
      </c>
      <c r="L23" s="90">
        <v>283324</v>
      </c>
      <c r="M23" s="90">
        <v>0</v>
      </c>
      <c r="N23" s="90">
        <v>0</v>
      </c>
      <c r="O23" s="106">
        <v>0</v>
      </c>
      <c r="P23" s="90">
        <v>672331</v>
      </c>
      <c r="Q23" s="92">
        <v>955655</v>
      </c>
      <c r="R23" s="93">
        <v>402500</v>
      </c>
      <c r="S23" s="90">
        <v>74000</v>
      </c>
      <c r="T23" s="90">
        <v>11136</v>
      </c>
      <c r="U23" s="90">
        <v>186050</v>
      </c>
      <c r="V23" s="90">
        <v>281969</v>
      </c>
      <c r="W23" s="94">
        <v>955655</v>
      </c>
      <c r="X23" s="21">
        <f t="shared" si="0"/>
        <v>39.8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s="12" customFormat="1" ht="21.75" customHeight="1">
      <c r="A24" s="99" t="s">
        <v>51</v>
      </c>
      <c r="B24" s="86">
        <v>0</v>
      </c>
      <c r="C24" s="104">
        <v>329804</v>
      </c>
      <c r="D24" s="105">
        <v>0</v>
      </c>
      <c r="E24" s="88">
        <v>338434</v>
      </c>
      <c r="F24" s="89" t="s">
        <v>39</v>
      </c>
      <c r="G24" s="88">
        <v>45836</v>
      </c>
      <c r="H24" s="89">
        <v>0</v>
      </c>
      <c r="I24" s="88">
        <v>0</v>
      </c>
      <c r="J24" s="89">
        <v>0</v>
      </c>
      <c r="K24" s="88">
        <v>0</v>
      </c>
      <c r="L24" s="90">
        <v>714074</v>
      </c>
      <c r="M24" s="90">
        <v>0</v>
      </c>
      <c r="N24" s="90">
        <v>2006875</v>
      </c>
      <c r="O24" s="106">
        <v>0</v>
      </c>
      <c r="P24" s="90">
        <v>538556</v>
      </c>
      <c r="Q24" s="92">
        <v>3259505</v>
      </c>
      <c r="R24" s="93">
        <v>765800</v>
      </c>
      <c r="S24" s="90">
        <v>1270403</v>
      </c>
      <c r="T24" s="90">
        <v>13663</v>
      </c>
      <c r="U24" s="90">
        <v>731117</v>
      </c>
      <c r="V24" s="90">
        <v>478522</v>
      </c>
      <c r="W24" s="94">
        <v>3259505</v>
      </c>
      <c r="X24" s="21">
        <f t="shared" si="0"/>
        <v>60.4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s="12" customFormat="1" ht="21.75" customHeight="1">
      <c r="A25" s="99" t="s">
        <v>50</v>
      </c>
      <c r="B25" s="86">
        <v>0</v>
      </c>
      <c r="C25" s="104">
        <v>73783</v>
      </c>
      <c r="D25" s="105">
        <v>0</v>
      </c>
      <c r="E25" s="88">
        <v>0</v>
      </c>
      <c r="F25" s="89" t="s">
        <v>39</v>
      </c>
      <c r="G25" s="88">
        <v>674292</v>
      </c>
      <c r="H25" s="89">
        <v>0</v>
      </c>
      <c r="I25" s="88">
        <v>0</v>
      </c>
      <c r="J25" s="89" t="s">
        <v>39</v>
      </c>
      <c r="K25" s="88">
        <v>128592</v>
      </c>
      <c r="L25" s="90">
        <v>876667</v>
      </c>
      <c r="M25" s="90">
        <v>0</v>
      </c>
      <c r="N25" s="90">
        <v>0</v>
      </c>
      <c r="O25" s="106">
        <v>0</v>
      </c>
      <c r="P25" s="90">
        <v>981387</v>
      </c>
      <c r="Q25" s="92">
        <v>1858054</v>
      </c>
      <c r="R25" s="93">
        <v>562400</v>
      </c>
      <c r="S25" s="90">
        <v>207745</v>
      </c>
      <c r="T25" s="90">
        <v>0</v>
      </c>
      <c r="U25" s="90">
        <v>335882</v>
      </c>
      <c r="V25" s="90">
        <v>752027</v>
      </c>
      <c r="W25" s="94">
        <v>1858054</v>
      </c>
      <c r="X25" s="21">
        <f t="shared" si="0"/>
        <v>30.9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s="12" customFormat="1" ht="21.75" customHeight="1">
      <c r="A26" s="99" t="s">
        <v>44</v>
      </c>
      <c r="B26" s="86">
        <v>0</v>
      </c>
      <c r="C26" s="104">
        <v>5372</v>
      </c>
      <c r="D26" s="105">
        <v>0</v>
      </c>
      <c r="E26" s="88">
        <v>0</v>
      </c>
      <c r="F26" s="89" t="s">
        <v>39</v>
      </c>
      <c r="G26" s="88">
        <v>1032549</v>
      </c>
      <c r="H26" s="89" t="s">
        <v>39</v>
      </c>
      <c r="I26" s="88">
        <v>14000</v>
      </c>
      <c r="J26" s="89" t="s">
        <v>39</v>
      </c>
      <c r="K26" s="88">
        <v>280901</v>
      </c>
      <c r="L26" s="90">
        <v>1332822</v>
      </c>
      <c r="M26" s="90">
        <v>0</v>
      </c>
      <c r="N26" s="90">
        <v>0</v>
      </c>
      <c r="O26" s="106">
        <v>0</v>
      </c>
      <c r="P26" s="90">
        <v>243580</v>
      </c>
      <c r="Q26" s="92">
        <v>1576402</v>
      </c>
      <c r="R26" s="93">
        <v>0</v>
      </c>
      <c r="S26" s="90">
        <v>0</v>
      </c>
      <c r="T26" s="90">
        <v>0</v>
      </c>
      <c r="U26" s="90">
        <v>465300</v>
      </c>
      <c r="V26" s="90">
        <v>1111102</v>
      </c>
      <c r="W26" s="94">
        <v>1576402</v>
      </c>
      <c r="X26" s="21">
        <f t="shared" si="0"/>
        <v>29.5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s="12" customFormat="1" ht="21.75" customHeight="1">
      <c r="A27" s="99" t="s">
        <v>45</v>
      </c>
      <c r="B27" s="86">
        <v>0</v>
      </c>
      <c r="C27" s="104">
        <v>29826</v>
      </c>
      <c r="D27" s="105">
        <v>0</v>
      </c>
      <c r="E27" s="88">
        <v>114000</v>
      </c>
      <c r="F27" s="89" t="s">
        <v>39</v>
      </c>
      <c r="G27" s="88">
        <v>512832</v>
      </c>
      <c r="H27" s="89">
        <v>0</v>
      </c>
      <c r="I27" s="88">
        <v>0</v>
      </c>
      <c r="J27" s="89">
        <v>0</v>
      </c>
      <c r="K27" s="88">
        <v>0</v>
      </c>
      <c r="L27" s="90">
        <v>656658</v>
      </c>
      <c r="M27" s="90">
        <v>0</v>
      </c>
      <c r="N27" s="90">
        <v>0</v>
      </c>
      <c r="O27" s="106">
        <v>0</v>
      </c>
      <c r="P27" s="90">
        <v>130603</v>
      </c>
      <c r="Q27" s="92">
        <v>787261</v>
      </c>
      <c r="R27" s="93">
        <v>69100</v>
      </c>
      <c r="S27" s="90">
        <v>42875</v>
      </c>
      <c r="T27" s="90">
        <v>0</v>
      </c>
      <c r="U27" s="90">
        <v>258059</v>
      </c>
      <c r="V27" s="90">
        <v>417227</v>
      </c>
      <c r="W27" s="94">
        <v>787261</v>
      </c>
      <c r="X27" s="21">
        <f t="shared" si="0"/>
        <v>38.2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s="12" customFormat="1" ht="21.75" customHeight="1">
      <c r="A28" s="99" t="s">
        <v>111</v>
      </c>
      <c r="B28" s="86">
        <v>0</v>
      </c>
      <c r="C28" s="104">
        <v>0</v>
      </c>
      <c r="D28" s="105">
        <v>0</v>
      </c>
      <c r="E28" s="88">
        <v>62620</v>
      </c>
      <c r="F28" s="89" t="s">
        <v>39</v>
      </c>
      <c r="G28" s="88">
        <v>1017857</v>
      </c>
      <c r="H28" s="89">
        <v>0</v>
      </c>
      <c r="I28" s="88">
        <v>0</v>
      </c>
      <c r="J28" s="89">
        <v>0</v>
      </c>
      <c r="K28" s="88">
        <v>0</v>
      </c>
      <c r="L28" s="90">
        <v>1080477</v>
      </c>
      <c r="M28" s="90">
        <v>0</v>
      </c>
      <c r="N28" s="90">
        <v>200000</v>
      </c>
      <c r="O28" s="106">
        <v>0</v>
      </c>
      <c r="P28" s="90">
        <v>9427</v>
      </c>
      <c r="Q28" s="92">
        <v>1289904</v>
      </c>
      <c r="R28" s="93">
        <v>0</v>
      </c>
      <c r="S28" s="90">
        <v>0</v>
      </c>
      <c r="T28" s="90">
        <v>40820</v>
      </c>
      <c r="U28" s="90">
        <v>332915</v>
      </c>
      <c r="V28" s="90">
        <v>916169</v>
      </c>
      <c r="W28" s="94">
        <v>1289904</v>
      </c>
      <c r="X28" s="21">
        <f t="shared" si="0"/>
        <v>26.7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1" s="12" customFormat="1" ht="21.75" customHeight="1">
      <c r="A29" s="99" t="s">
        <v>53</v>
      </c>
      <c r="B29" s="86">
        <v>0</v>
      </c>
      <c r="C29" s="104">
        <v>177958</v>
      </c>
      <c r="D29" s="105">
        <v>0</v>
      </c>
      <c r="E29" s="88">
        <v>0</v>
      </c>
      <c r="F29" s="89" t="s">
        <v>39</v>
      </c>
      <c r="G29" s="88">
        <v>257310</v>
      </c>
      <c r="H29" s="89">
        <v>0</v>
      </c>
      <c r="I29" s="88">
        <v>0</v>
      </c>
      <c r="J29" s="89">
        <v>0</v>
      </c>
      <c r="K29" s="88">
        <v>0</v>
      </c>
      <c r="L29" s="90">
        <v>435268</v>
      </c>
      <c r="M29" s="90">
        <v>0</v>
      </c>
      <c r="N29" s="90">
        <v>0</v>
      </c>
      <c r="O29" s="106">
        <v>0</v>
      </c>
      <c r="P29" s="90">
        <v>273811</v>
      </c>
      <c r="Q29" s="92">
        <v>709079</v>
      </c>
      <c r="R29" s="93">
        <v>223300</v>
      </c>
      <c r="S29" s="90">
        <v>86200</v>
      </c>
      <c r="T29" s="90">
        <v>10787</v>
      </c>
      <c r="U29" s="90">
        <v>186400</v>
      </c>
      <c r="V29" s="90">
        <v>202392</v>
      </c>
      <c r="W29" s="94">
        <v>709079</v>
      </c>
      <c r="X29" s="21">
        <f t="shared" si="0"/>
        <v>47.9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s="12" customFormat="1" ht="21.75" customHeight="1">
      <c r="A30" s="99" t="s">
        <v>57</v>
      </c>
      <c r="B30" s="86">
        <v>0</v>
      </c>
      <c r="C30" s="104">
        <v>0</v>
      </c>
      <c r="D30" s="105">
        <v>0</v>
      </c>
      <c r="E30" s="88">
        <v>81805</v>
      </c>
      <c r="F30" s="89" t="s">
        <v>39</v>
      </c>
      <c r="G30" s="88">
        <v>649872</v>
      </c>
      <c r="H30" s="89">
        <v>0</v>
      </c>
      <c r="I30" s="88">
        <v>140000</v>
      </c>
      <c r="J30" s="89" t="s">
        <v>39</v>
      </c>
      <c r="K30" s="88">
        <v>665054</v>
      </c>
      <c r="L30" s="90">
        <v>1536731</v>
      </c>
      <c r="M30" s="90">
        <v>0</v>
      </c>
      <c r="N30" s="90">
        <v>0</v>
      </c>
      <c r="O30" s="106">
        <v>0</v>
      </c>
      <c r="P30" s="90">
        <v>57797</v>
      </c>
      <c r="Q30" s="92">
        <v>1594528</v>
      </c>
      <c r="R30" s="93">
        <v>0</v>
      </c>
      <c r="S30" s="90">
        <v>0</v>
      </c>
      <c r="T30" s="90">
        <v>0</v>
      </c>
      <c r="U30" s="90">
        <v>736957</v>
      </c>
      <c r="V30" s="90">
        <v>857571</v>
      </c>
      <c r="W30" s="94">
        <v>1594528</v>
      </c>
      <c r="X30" s="21">
        <f t="shared" si="0"/>
        <v>46.2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s="12" customFormat="1" ht="21.75" customHeight="1">
      <c r="A31" s="99" t="s">
        <v>58</v>
      </c>
      <c r="B31" s="86">
        <v>0</v>
      </c>
      <c r="C31" s="104">
        <v>524921</v>
      </c>
      <c r="D31" s="105">
        <v>0</v>
      </c>
      <c r="E31" s="88">
        <v>50733</v>
      </c>
      <c r="F31" s="89" t="s">
        <v>39</v>
      </c>
      <c r="G31" s="88">
        <v>324561</v>
      </c>
      <c r="H31" s="89">
        <v>0</v>
      </c>
      <c r="I31" s="88">
        <v>0</v>
      </c>
      <c r="J31" s="89" t="s">
        <v>39</v>
      </c>
      <c r="K31" s="88">
        <v>232782</v>
      </c>
      <c r="L31" s="90">
        <v>1132997</v>
      </c>
      <c r="M31" s="90">
        <v>0</v>
      </c>
      <c r="N31" s="90">
        <v>0</v>
      </c>
      <c r="O31" s="106">
        <v>0</v>
      </c>
      <c r="P31" s="90">
        <v>1205188</v>
      </c>
      <c r="Q31" s="92">
        <v>2338185</v>
      </c>
      <c r="R31" s="93">
        <v>315840</v>
      </c>
      <c r="S31" s="90">
        <v>313914</v>
      </c>
      <c r="T31" s="90">
        <v>380643</v>
      </c>
      <c r="U31" s="90">
        <v>428000</v>
      </c>
      <c r="V31" s="90">
        <v>899788</v>
      </c>
      <c r="W31" s="94">
        <v>2338185</v>
      </c>
      <c r="X31" s="21">
        <f t="shared" si="0"/>
        <v>32.2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s="12" customFormat="1" ht="21.75" customHeight="1" thickBot="1">
      <c r="A32" s="99" t="s">
        <v>60</v>
      </c>
      <c r="B32" s="86">
        <v>0</v>
      </c>
      <c r="C32" s="104">
        <v>0</v>
      </c>
      <c r="D32" s="105">
        <v>0</v>
      </c>
      <c r="E32" s="88">
        <v>27855</v>
      </c>
      <c r="F32" s="89" t="s">
        <v>39</v>
      </c>
      <c r="G32" s="88">
        <v>101195</v>
      </c>
      <c r="H32" s="107">
        <v>0</v>
      </c>
      <c r="I32" s="88">
        <v>0</v>
      </c>
      <c r="J32" s="89">
        <v>0</v>
      </c>
      <c r="K32" s="88">
        <v>0</v>
      </c>
      <c r="L32" s="90">
        <v>129050</v>
      </c>
      <c r="M32" s="90">
        <v>0</v>
      </c>
      <c r="N32" s="90">
        <v>0</v>
      </c>
      <c r="O32" s="106">
        <v>0</v>
      </c>
      <c r="P32" s="90">
        <v>104271</v>
      </c>
      <c r="Q32" s="92">
        <v>233321</v>
      </c>
      <c r="R32" s="93">
        <v>26300</v>
      </c>
      <c r="S32" s="90">
        <v>28250</v>
      </c>
      <c r="T32" s="90">
        <v>591</v>
      </c>
      <c r="U32" s="90">
        <v>39325</v>
      </c>
      <c r="V32" s="90">
        <v>138855</v>
      </c>
      <c r="W32" s="94">
        <v>233321</v>
      </c>
      <c r="X32" s="21">
        <f t="shared" si="0"/>
        <v>22.1</v>
      </c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24" s="23" customFormat="1" ht="21.75" customHeight="1" thickBot="1" thickTop="1">
      <c r="A33" s="100" t="s">
        <v>26</v>
      </c>
      <c r="B33" s="108">
        <f>COUNTIF(B8:B32,"○")</f>
        <v>0</v>
      </c>
      <c r="C33" s="109">
        <f>SUM(C8:C32)</f>
        <v>9730177</v>
      </c>
      <c r="D33" s="108">
        <f>COUNTIF(D8:D32,"○")</f>
        <v>0</v>
      </c>
      <c r="E33" s="109">
        <f>SUM(E8:E32)</f>
        <v>2234252</v>
      </c>
      <c r="F33" s="108">
        <f>COUNTIF(F8:F32,"○")</f>
        <v>23</v>
      </c>
      <c r="G33" s="109">
        <f>SUM(G8:G32)</f>
        <v>18058450</v>
      </c>
      <c r="H33" s="108">
        <f>COUNTIF(H8:H32,"○")</f>
        <v>1</v>
      </c>
      <c r="I33" s="109">
        <f>SUM(I8:I32)</f>
        <v>3423543</v>
      </c>
      <c r="J33" s="108">
        <f>COUNTIF(J8:J32,"○")</f>
        <v>10</v>
      </c>
      <c r="K33" s="109">
        <f>SUM(K8:K32)</f>
        <v>9766803</v>
      </c>
      <c r="L33" s="108">
        <f>SUM(L8:L32)</f>
        <v>43213225</v>
      </c>
      <c r="M33" s="110">
        <f>COUNTIF(M8:M32,"○")</f>
        <v>0</v>
      </c>
      <c r="N33" s="109">
        <f aca="true" t="shared" si="1" ref="N33:W33">SUM(N8:N32)</f>
        <v>2237176</v>
      </c>
      <c r="O33" s="110">
        <f>COUNTIF(O8:O32,"○")</f>
        <v>4</v>
      </c>
      <c r="P33" s="111">
        <f t="shared" si="1"/>
        <v>28327995</v>
      </c>
      <c r="Q33" s="112">
        <f t="shared" si="1"/>
        <v>73778396</v>
      </c>
      <c r="R33" s="113">
        <f t="shared" si="1"/>
        <v>13917615</v>
      </c>
      <c r="S33" s="111">
        <f t="shared" si="1"/>
        <v>7815089</v>
      </c>
      <c r="T33" s="111">
        <f t="shared" si="1"/>
        <v>2632868</v>
      </c>
      <c r="U33" s="111">
        <f t="shared" si="1"/>
        <v>17769824</v>
      </c>
      <c r="V33" s="111">
        <f t="shared" si="1"/>
        <v>31643000</v>
      </c>
      <c r="W33" s="114">
        <f t="shared" si="1"/>
        <v>73778396</v>
      </c>
      <c r="X33" s="22">
        <f>IF(ISERROR(U33/(U33+V33)*100),0,U33/(U33+V33)*100)</f>
        <v>35.96196809152215</v>
      </c>
    </row>
    <row r="34" spans="1:23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="18" customFormat="1" ht="14.25"/>
    <row r="51" s="18" customFormat="1" ht="14.25"/>
    <row r="52" s="18" customFormat="1" ht="14.25"/>
    <row r="53" s="18" customFormat="1" ht="14.25"/>
    <row r="54" s="18" customFormat="1" ht="14.25"/>
    <row r="55" s="18" customFormat="1" ht="14.25"/>
    <row r="56" s="18" customFormat="1" ht="14.25"/>
    <row r="57" s="18" customFormat="1" ht="14.25"/>
    <row r="58" s="18" customFormat="1" ht="14.25"/>
    <row r="59" s="18" customFormat="1" ht="14.25"/>
    <row r="60" s="18" customFormat="1" ht="14.25"/>
    <row r="61" s="18" customFormat="1" ht="14.25"/>
    <row r="62" s="18" customFormat="1" ht="14.25"/>
    <row r="63" s="18" customFormat="1" ht="14.25"/>
    <row r="64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</sheetData>
  <sheetProtection/>
  <mergeCells count="13">
    <mergeCell ref="S5:S6"/>
    <mergeCell ref="B6:C6"/>
    <mergeCell ref="D6:E6"/>
    <mergeCell ref="F6:G6"/>
    <mergeCell ref="O5:P6"/>
    <mergeCell ref="H6:I6"/>
    <mergeCell ref="A1:X1"/>
    <mergeCell ref="J6:K6"/>
    <mergeCell ref="M5:N6"/>
    <mergeCell ref="L6:L7"/>
    <mergeCell ref="B5:L5"/>
    <mergeCell ref="Q5:Q6"/>
    <mergeCell ref="R5:R6"/>
  </mergeCells>
  <printOptions horizontalCentered="1"/>
  <pageMargins left="0.35433070866141736" right="0.35433070866141736" top="0.77" bottom="0.35433070866141736" header="0.3937007874015748" footer="0.31496062992125984"/>
  <pageSetup blackAndWhite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SheetLayoutView="85" zoomScalePageLayoutView="0" workbookViewId="0" topLeftCell="A1">
      <pane ySplit="8" topLeftCell="A9" activePane="bottomLeft" state="frozen"/>
      <selection pane="topLeft" activeCell="H27" sqref="H27"/>
      <selection pane="bottomLeft" activeCell="H27" sqref="H27"/>
    </sheetView>
  </sheetViews>
  <sheetFormatPr defaultColWidth="9.00390625" defaultRowHeight="13.5"/>
  <cols>
    <col min="1" max="1" width="16.75390625" style="5" customWidth="1"/>
    <col min="2" max="5" width="14.125" style="5" customWidth="1"/>
    <col min="6" max="16384" width="9.00390625" style="5" customWidth="1"/>
  </cols>
  <sheetData>
    <row r="1" spans="1:5" ht="18" customHeight="1">
      <c r="A1" s="30"/>
      <c r="B1" s="31"/>
      <c r="C1" s="31"/>
      <c r="D1" s="31"/>
      <c r="E1" s="29"/>
    </row>
    <row r="2" spans="1:5" ht="18" customHeight="1">
      <c r="A2" s="226" t="s">
        <v>95</v>
      </c>
      <c r="B2" s="226"/>
      <c r="C2" s="226"/>
      <c r="D2" s="226"/>
      <c r="E2" s="226"/>
    </row>
    <row r="3" spans="15:21" s="1" customFormat="1" ht="18" customHeight="1">
      <c r="O3" s="2"/>
      <c r="P3" s="2"/>
      <c r="Q3" s="7"/>
      <c r="R3" s="15"/>
      <c r="S3" s="15"/>
      <c r="T3" s="15"/>
      <c r="U3" s="16"/>
    </row>
    <row r="4" spans="1:5" ht="18" customHeight="1">
      <c r="A4" s="227" t="s">
        <v>11</v>
      </c>
      <c r="B4" s="227"/>
      <c r="C4" s="227"/>
      <c r="D4" s="227"/>
      <c r="E4" s="227"/>
    </row>
    <row r="5" spans="1:5" ht="21" customHeight="1">
      <c r="A5" s="228" t="s">
        <v>12</v>
      </c>
      <c r="B5" s="229" t="s">
        <v>78</v>
      </c>
      <c r="C5" s="230"/>
      <c r="D5" s="233" t="s">
        <v>77</v>
      </c>
      <c r="E5" s="234"/>
    </row>
    <row r="6" spans="1:5" ht="21" customHeight="1">
      <c r="A6" s="228"/>
      <c r="B6" s="231" t="s">
        <v>83</v>
      </c>
      <c r="C6" s="232"/>
      <c r="D6" s="235"/>
      <c r="E6" s="236"/>
    </row>
    <row r="7" spans="1:5" ht="21" customHeight="1">
      <c r="A7" s="228"/>
      <c r="B7" s="237" t="s">
        <v>7</v>
      </c>
      <c r="C7" s="239" t="s">
        <v>8</v>
      </c>
      <c r="D7" s="151" t="s">
        <v>79</v>
      </c>
      <c r="E7" s="150" t="s">
        <v>81</v>
      </c>
    </row>
    <row r="8" spans="1:5" ht="21" customHeight="1">
      <c r="A8" s="228"/>
      <c r="B8" s="238"/>
      <c r="C8" s="240"/>
      <c r="D8" s="159" t="s">
        <v>80</v>
      </c>
      <c r="E8" s="153" t="s">
        <v>82</v>
      </c>
    </row>
    <row r="9" spans="1:5" s="119" customFormat="1" ht="18" customHeight="1">
      <c r="A9" s="155" t="s">
        <v>48</v>
      </c>
      <c r="B9" s="116" t="s">
        <v>38</v>
      </c>
      <c r="C9" s="117" t="s">
        <v>39</v>
      </c>
      <c r="D9" s="116" t="s">
        <v>38</v>
      </c>
      <c r="E9" s="117" t="s">
        <v>38</v>
      </c>
    </row>
    <row r="10" spans="1:5" s="119" customFormat="1" ht="18" customHeight="1">
      <c r="A10" s="156" t="s">
        <v>47</v>
      </c>
      <c r="B10" s="120" t="s">
        <v>38</v>
      </c>
      <c r="C10" s="121" t="s">
        <v>39</v>
      </c>
      <c r="D10" s="120" t="s">
        <v>38</v>
      </c>
      <c r="E10" s="121" t="s">
        <v>38</v>
      </c>
    </row>
    <row r="11" spans="1:5" s="119" customFormat="1" ht="18" customHeight="1">
      <c r="A11" s="156" t="s">
        <v>54</v>
      </c>
      <c r="B11" s="120" t="s">
        <v>39</v>
      </c>
      <c r="C11" s="121" t="s">
        <v>38</v>
      </c>
      <c r="D11" s="120" t="s">
        <v>38</v>
      </c>
      <c r="E11" s="121" t="s">
        <v>39</v>
      </c>
    </row>
    <row r="12" spans="1:5" s="119" customFormat="1" ht="18" customHeight="1">
      <c r="A12" s="156" t="s">
        <v>52</v>
      </c>
      <c r="B12" s="123" t="s">
        <v>38</v>
      </c>
      <c r="C12" s="124" t="s">
        <v>39</v>
      </c>
      <c r="D12" s="120" t="s">
        <v>38</v>
      </c>
      <c r="E12" s="121" t="s">
        <v>38</v>
      </c>
    </row>
    <row r="13" spans="1:5" s="119" customFormat="1" ht="18" customHeight="1">
      <c r="A13" s="156" t="s">
        <v>63</v>
      </c>
      <c r="B13" s="120" t="s">
        <v>39</v>
      </c>
      <c r="C13" s="121" t="s">
        <v>38</v>
      </c>
      <c r="D13" s="120" t="s">
        <v>38</v>
      </c>
      <c r="E13" s="121" t="s">
        <v>39</v>
      </c>
    </row>
    <row r="14" spans="1:5" s="119" customFormat="1" ht="18" customHeight="1">
      <c r="A14" s="156" t="s">
        <v>49</v>
      </c>
      <c r="B14" s="120" t="s">
        <v>38</v>
      </c>
      <c r="C14" s="121" t="s">
        <v>39</v>
      </c>
      <c r="D14" s="120" t="s">
        <v>38</v>
      </c>
      <c r="E14" s="121" t="s">
        <v>38</v>
      </c>
    </row>
    <row r="15" spans="1:5" s="119" customFormat="1" ht="18" customHeight="1">
      <c r="A15" s="156" t="s">
        <v>37</v>
      </c>
      <c r="B15" s="120" t="s">
        <v>38</v>
      </c>
      <c r="C15" s="121" t="s">
        <v>39</v>
      </c>
      <c r="D15" s="120" t="s">
        <v>38</v>
      </c>
      <c r="E15" s="121" t="s">
        <v>38</v>
      </c>
    </row>
    <row r="16" spans="1:5" s="119" customFormat="1" ht="18" customHeight="1">
      <c r="A16" s="156" t="s">
        <v>46</v>
      </c>
      <c r="B16" s="120" t="s">
        <v>39</v>
      </c>
      <c r="C16" s="121" t="s">
        <v>38</v>
      </c>
      <c r="D16" s="120" t="s">
        <v>39</v>
      </c>
      <c r="E16" s="121" t="s">
        <v>39</v>
      </c>
    </row>
    <row r="17" spans="1:5" s="119" customFormat="1" ht="18" customHeight="1">
      <c r="A17" s="156" t="s">
        <v>56</v>
      </c>
      <c r="B17" s="120" t="s">
        <v>38</v>
      </c>
      <c r="C17" s="121" t="s">
        <v>39</v>
      </c>
      <c r="D17" s="120" t="s">
        <v>38</v>
      </c>
      <c r="E17" s="121" t="s">
        <v>38</v>
      </c>
    </row>
    <row r="18" spans="1:5" s="119" customFormat="1" ht="18" customHeight="1">
      <c r="A18" s="156" t="s">
        <v>40</v>
      </c>
      <c r="B18" s="120" t="s">
        <v>38</v>
      </c>
      <c r="C18" s="121" t="s">
        <v>39</v>
      </c>
      <c r="D18" s="120" t="s">
        <v>38</v>
      </c>
      <c r="E18" s="121" t="s">
        <v>38</v>
      </c>
    </row>
    <row r="19" spans="1:5" s="119" customFormat="1" ht="18" customHeight="1">
      <c r="A19" s="156" t="s">
        <v>41</v>
      </c>
      <c r="B19" s="120" t="s">
        <v>38</v>
      </c>
      <c r="C19" s="121" t="s">
        <v>39</v>
      </c>
      <c r="D19" s="120" t="s">
        <v>38</v>
      </c>
      <c r="E19" s="121" t="s">
        <v>38</v>
      </c>
    </row>
    <row r="20" spans="1:5" s="119" customFormat="1" ht="18" customHeight="1">
      <c r="A20" s="156" t="s">
        <v>59</v>
      </c>
      <c r="B20" s="120" t="s">
        <v>38</v>
      </c>
      <c r="C20" s="121" t="s">
        <v>39</v>
      </c>
      <c r="D20" s="120" t="s">
        <v>38</v>
      </c>
      <c r="E20" s="121" t="s">
        <v>38</v>
      </c>
    </row>
    <row r="21" spans="1:5" s="119" customFormat="1" ht="18" customHeight="1">
      <c r="A21" s="156" t="s">
        <v>55</v>
      </c>
      <c r="B21" s="120" t="s">
        <v>39</v>
      </c>
      <c r="C21" s="121" t="s">
        <v>38</v>
      </c>
      <c r="D21" s="120" t="s">
        <v>38</v>
      </c>
      <c r="E21" s="121" t="s">
        <v>39</v>
      </c>
    </row>
    <row r="22" spans="1:5" s="119" customFormat="1" ht="18" customHeight="1">
      <c r="A22" s="156" t="s">
        <v>62</v>
      </c>
      <c r="B22" s="120" t="s">
        <v>38</v>
      </c>
      <c r="C22" s="121" t="s">
        <v>39</v>
      </c>
      <c r="D22" s="120" t="s">
        <v>38</v>
      </c>
      <c r="E22" s="121" t="s">
        <v>38</v>
      </c>
    </row>
    <row r="23" spans="1:5" s="119" customFormat="1" ht="18" customHeight="1">
      <c r="A23" s="156" t="s">
        <v>61</v>
      </c>
      <c r="B23" s="120" t="s">
        <v>39</v>
      </c>
      <c r="C23" s="121" t="s">
        <v>38</v>
      </c>
      <c r="D23" s="120" t="s">
        <v>38</v>
      </c>
      <c r="E23" s="121" t="s">
        <v>39</v>
      </c>
    </row>
    <row r="24" spans="1:5" s="119" customFormat="1" ht="18" customHeight="1">
      <c r="A24" s="156" t="s">
        <v>42</v>
      </c>
      <c r="B24" s="120" t="s">
        <v>38</v>
      </c>
      <c r="C24" s="121" t="s">
        <v>39</v>
      </c>
      <c r="D24" s="120" t="s">
        <v>38</v>
      </c>
      <c r="E24" s="121" t="s">
        <v>38</v>
      </c>
    </row>
    <row r="25" spans="1:5" s="119" customFormat="1" ht="18" customHeight="1">
      <c r="A25" s="156" t="s">
        <v>51</v>
      </c>
      <c r="B25" s="120" t="s">
        <v>39</v>
      </c>
      <c r="C25" s="121" t="s">
        <v>38</v>
      </c>
      <c r="D25" s="120" t="s">
        <v>38</v>
      </c>
      <c r="E25" s="121" t="s">
        <v>39</v>
      </c>
    </row>
    <row r="26" spans="1:5" s="119" customFormat="1" ht="18" customHeight="1">
      <c r="A26" s="156" t="s">
        <v>50</v>
      </c>
      <c r="B26" s="120" t="s">
        <v>38</v>
      </c>
      <c r="C26" s="121" t="s">
        <v>39</v>
      </c>
      <c r="D26" s="120" t="s">
        <v>38</v>
      </c>
      <c r="E26" s="121" t="s">
        <v>38</v>
      </c>
    </row>
    <row r="27" spans="1:5" s="119" customFormat="1" ht="18" customHeight="1">
      <c r="A27" s="156" t="s">
        <v>44</v>
      </c>
      <c r="B27" s="120" t="s">
        <v>38</v>
      </c>
      <c r="C27" s="121" t="s">
        <v>39</v>
      </c>
      <c r="D27" s="120" t="s">
        <v>38</v>
      </c>
      <c r="E27" s="121" t="s">
        <v>38</v>
      </c>
    </row>
    <row r="28" spans="1:5" s="119" customFormat="1" ht="18" customHeight="1">
      <c r="A28" s="156" t="s">
        <v>45</v>
      </c>
      <c r="B28" s="120" t="s">
        <v>39</v>
      </c>
      <c r="C28" s="121" t="s">
        <v>38</v>
      </c>
      <c r="D28" s="120" t="s">
        <v>38</v>
      </c>
      <c r="E28" s="121" t="s">
        <v>39</v>
      </c>
    </row>
    <row r="29" spans="1:5" s="119" customFormat="1" ht="18" customHeight="1">
      <c r="A29" s="156" t="s">
        <v>106</v>
      </c>
      <c r="B29" s="120" t="s">
        <v>39</v>
      </c>
      <c r="C29" s="121" t="s">
        <v>38</v>
      </c>
      <c r="D29" s="120" t="s">
        <v>38</v>
      </c>
      <c r="E29" s="121" t="s">
        <v>39</v>
      </c>
    </row>
    <row r="30" spans="1:5" s="119" customFormat="1" ht="18" customHeight="1">
      <c r="A30" s="156" t="s">
        <v>53</v>
      </c>
      <c r="B30" s="120" t="s">
        <v>38</v>
      </c>
      <c r="C30" s="121" t="s">
        <v>39</v>
      </c>
      <c r="D30" s="120" t="s">
        <v>38</v>
      </c>
      <c r="E30" s="121" t="s">
        <v>38</v>
      </c>
    </row>
    <row r="31" spans="1:5" s="119" customFormat="1" ht="18" customHeight="1">
      <c r="A31" s="156" t="s">
        <v>57</v>
      </c>
      <c r="B31" s="120" t="s">
        <v>38</v>
      </c>
      <c r="C31" s="121" t="s">
        <v>39</v>
      </c>
      <c r="D31" s="120" t="s">
        <v>38</v>
      </c>
      <c r="E31" s="121" t="s">
        <v>38</v>
      </c>
    </row>
    <row r="32" spans="1:5" s="119" customFormat="1" ht="18" customHeight="1">
      <c r="A32" s="156" t="s">
        <v>58</v>
      </c>
      <c r="B32" s="120" t="s">
        <v>38</v>
      </c>
      <c r="C32" s="121" t="s">
        <v>39</v>
      </c>
      <c r="D32" s="120" t="s">
        <v>38</v>
      </c>
      <c r="E32" s="121" t="s">
        <v>38</v>
      </c>
    </row>
    <row r="33" spans="1:5" s="119" customFormat="1" ht="18" customHeight="1">
      <c r="A33" s="157" t="s">
        <v>60</v>
      </c>
      <c r="B33" s="125" t="s">
        <v>39</v>
      </c>
      <c r="C33" s="126" t="s">
        <v>38</v>
      </c>
      <c r="D33" s="125" t="s">
        <v>39</v>
      </c>
      <c r="E33" s="126" t="s">
        <v>38</v>
      </c>
    </row>
    <row r="34" spans="1:5" ht="18" customHeight="1">
      <c r="A34" s="158" t="s">
        <v>1</v>
      </c>
      <c r="B34" s="9">
        <f>COUNTIF(B9:B33,"○")</f>
        <v>9</v>
      </c>
      <c r="C34" s="8">
        <f>COUNTIF(C9:C33,"○")</f>
        <v>16</v>
      </c>
      <c r="D34" s="9">
        <f>COUNTIF(D9:D33,"○")</f>
        <v>2</v>
      </c>
      <c r="E34" s="8">
        <f>COUNTIF(E9:E33,"○")</f>
        <v>8</v>
      </c>
    </row>
  </sheetData>
  <sheetProtection/>
  <mergeCells count="8">
    <mergeCell ref="A2:E2"/>
    <mergeCell ref="A4:E4"/>
    <mergeCell ref="A5:A8"/>
    <mergeCell ref="B5:C5"/>
    <mergeCell ref="B6:C6"/>
    <mergeCell ref="D5:E6"/>
    <mergeCell ref="B7:B8"/>
    <mergeCell ref="C7:C8"/>
  </mergeCells>
  <printOptions horizontalCentered="1"/>
  <pageMargins left="0.72" right="0.73" top="0.984251968503937" bottom="0.6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85" zoomScaleSheetLayoutView="85" zoomScalePageLayoutView="0" workbookViewId="0" topLeftCell="A1">
      <pane ySplit="8" topLeftCell="A24" activePane="bottomLeft" state="frozen"/>
      <selection pane="topLeft" activeCell="H27" sqref="H27"/>
      <selection pane="bottomLeft" activeCell="H27" sqref="H27"/>
    </sheetView>
  </sheetViews>
  <sheetFormatPr defaultColWidth="9.00390625" defaultRowHeight="13.5"/>
  <cols>
    <col min="1" max="1" width="14.625" style="5" customWidth="1"/>
    <col min="2" max="7" width="7.625" style="5" customWidth="1"/>
    <col min="8" max="8" width="30.125" style="5" customWidth="1"/>
    <col min="9" max="16384" width="9.00390625" style="5" customWidth="1"/>
  </cols>
  <sheetData>
    <row r="1" spans="1:5" ht="18" customHeight="1">
      <c r="A1" s="30"/>
      <c r="B1" s="31"/>
      <c r="C1" s="31"/>
      <c r="D1" s="31"/>
      <c r="E1" s="29"/>
    </row>
    <row r="2" spans="1:8" ht="18" customHeight="1">
      <c r="A2" s="226" t="s">
        <v>95</v>
      </c>
      <c r="B2" s="226"/>
      <c r="C2" s="226"/>
      <c r="D2" s="226"/>
      <c r="E2" s="226"/>
      <c r="F2" s="226"/>
      <c r="G2" s="226"/>
      <c r="H2" s="226"/>
    </row>
    <row r="3" spans="14:20" s="1" customFormat="1" ht="18" customHeight="1">
      <c r="N3" s="2"/>
      <c r="O3" s="2"/>
      <c r="P3" s="7"/>
      <c r="Q3" s="15"/>
      <c r="R3" s="15"/>
      <c r="S3" s="15"/>
      <c r="T3" s="16"/>
    </row>
    <row r="4" spans="1:5" ht="18" customHeight="1">
      <c r="A4" s="161" t="s">
        <v>84</v>
      </c>
      <c r="B4" s="161"/>
      <c r="C4" s="161"/>
      <c r="D4" s="161"/>
      <c r="E4" s="161"/>
    </row>
    <row r="5" spans="1:8" ht="21" customHeight="1">
      <c r="A5" s="228" t="s">
        <v>12</v>
      </c>
      <c r="B5" s="229" t="s">
        <v>85</v>
      </c>
      <c r="C5" s="230"/>
      <c r="D5" s="233" t="s">
        <v>87</v>
      </c>
      <c r="E5" s="245"/>
      <c r="F5" s="245"/>
      <c r="G5" s="245"/>
      <c r="H5" s="234"/>
    </row>
    <row r="6" spans="1:8" ht="21" customHeight="1">
      <c r="A6" s="228"/>
      <c r="B6" s="231" t="s">
        <v>86</v>
      </c>
      <c r="C6" s="232"/>
      <c r="D6" s="235"/>
      <c r="E6" s="246"/>
      <c r="F6" s="246"/>
      <c r="G6" s="246"/>
      <c r="H6" s="236"/>
    </row>
    <row r="7" spans="1:8" ht="21" customHeight="1">
      <c r="A7" s="228"/>
      <c r="B7" s="237" t="s">
        <v>7</v>
      </c>
      <c r="C7" s="239" t="s">
        <v>8</v>
      </c>
      <c r="D7" s="247" t="s">
        <v>88</v>
      </c>
      <c r="E7" s="241" t="s">
        <v>89</v>
      </c>
      <c r="F7" s="243" t="s">
        <v>112</v>
      </c>
      <c r="G7" s="152" t="s">
        <v>90</v>
      </c>
      <c r="H7" s="239" t="s">
        <v>65</v>
      </c>
    </row>
    <row r="8" spans="1:8" ht="21" customHeight="1">
      <c r="A8" s="228"/>
      <c r="B8" s="238"/>
      <c r="C8" s="240"/>
      <c r="D8" s="248"/>
      <c r="E8" s="242"/>
      <c r="F8" s="244"/>
      <c r="G8" s="154" t="s">
        <v>91</v>
      </c>
      <c r="H8" s="240"/>
    </row>
    <row r="9" spans="1:8" s="119" customFormat="1" ht="18" customHeight="1">
      <c r="A9" s="155" t="s">
        <v>48</v>
      </c>
      <c r="B9" s="116" t="s">
        <v>39</v>
      </c>
      <c r="C9" s="117" t="s">
        <v>38</v>
      </c>
      <c r="D9" s="116" t="s">
        <v>38</v>
      </c>
      <c r="E9" s="118" t="s">
        <v>39</v>
      </c>
      <c r="F9" s="167" t="s">
        <v>38</v>
      </c>
      <c r="G9" s="167" t="s">
        <v>39</v>
      </c>
      <c r="H9" s="168" t="s">
        <v>38</v>
      </c>
    </row>
    <row r="10" spans="1:8" s="119" customFormat="1" ht="18" customHeight="1">
      <c r="A10" s="156" t="s">
        <v>47</v>
      </c>
      <c r="B10" s="120" t="s">
        <v>39</v>
      </c>
      <c r="C10" s="121" t="s">
        <v>38</v>
      </c>
      <c r="D10" s="120" t="s">
        <v>38</v>
      </c>
      <c r="E10" s="122" t="s">
        <v>39</v>
      </c>
      <c r="F10" s="162" t="s">
        <v>39</v>
      </c>
      <c r="G10" s="162" t="s">
        <v>39</v>
      </c>
      <c r="H10" s="166" t="s">
        <v>113</v>
      </c>
    </row>
    <row r="11" spans="1:8" s="119" customFormat="1" ht="18" customHeight="1">
      <c r="A11" s="156" t="s">
        <v>54</v>
      </c>
      <c r="B11" s="120" t="s">
        <v>39</v>
      </c>
      <c r="C11" s="121" t="s">
        <v>38</v>
      </c>
      <c r="D11" s="120" t="s">
        <v>38</v>
      </c>
      <c r="E11" s="122" t="s">
        <v>38</v>
      </c>
      <c r="F11" s="162" t="s">
        <v>39</v>
      </c>
      <c r="G11" s="162" t="s">
        <v>38</v>
      </c>
      <c r="H11" s="163" t="s">
        <v>38</v>
      </c>
    </row>
    <row r="12" spans="1:8" s="119" customFormat="1" ht="18" customHeight="1">
      <c r="A12" s="156" t="s">
        <v>52</v>
      </c>
      <c r="B12" s="123" t="s">
        <v>39</v>
      </c>
      <c r="C12" s="124" t="s">
        <v>38</v>
      </c>
      <c r="D12" s="120" t="s">
        <v>38</v>
      </c>
      <c r="E12" s="122" t="s">
        <v>38</v>
      </c>
      <c r="F12" s="162" t="s">
        <v>38</v>
      </c>
      <c r="G12" s="162" t="s">
        <v>39</v>
      </c>
      <c r="H12" s="163" t="s">
        <v>38</v>
      </c>
    </row>
    <row r="13" spans="1:8" s="119" customFormat="1" ht="18" customHeight="1">
      <c r="A13" s="156" t="s">
        <v>63</v>
      </c>
      <c r="B13" s="120" t="s">
        <v>39</v>
      </c>
      <c r="C13" s="121" t="s">
        <v>38</v>
      </c>
      <c r="D13" s="120" t="s">
        <v>39</v>
      </c>
      <c r="E13" s="122" t="s">
        <v>38</v>
      </c>
      <c r="F13" s="162" t="s">
        <v>38</v>
      </c>
      <c r="G13" s="162" t="s">
        <v>39</v>
      </c>
      <c r="H13" s="163" t="s">
        <v>38</v>
      </c>
    </row>
    <row r="14" spans="1:8" s="119" customFormat="1" ht="18" customHeight="1">
      <c r="A14" s="156" t="s">
        <v>49</v>
      </c>
      <c r="B14" s="120" t="s">
        <v>39</v>
      </c>
      <c r="C14" s="121" t="s">
        <v>38</v>
      </c>
      <c r="D14" s="120" t="s">
        <v>39</v>
      </c>
      <c r="E14" s="122" t="s">
        <v>38</v>
      </c>
      <c r="F14" s="162" t="s">
        <v>39</v>
      </c>
      <c r="G14" s="162" t="s">
        <v>39</v>
      </c>
      <c r="H14" s="163" t="s">
        <v>38</v>
      </c>
    </row>
    <row r="15" spans="1:8" s="119" customFormat="1" ht="18" customHeight="1">
      <c r="A15" s="156" t="s">
        <v>37</v>
      </c>
      <c r="B15" s="120" t="s">
        <v>39</v>
      </c>
      <c r="C15" s="121" t="s">
        <v>38</v>
      </c>
      <c r="D15" s="120" t="s">
        <v>38</v>
      </c>
      <c r="E15" s="122" t="s">
        <v>38</v>
      </c>
      <c r="F15" s="162" t="s">
        <v>39</v>
      </c>
      <c r="G15" s="162" t="s">
        <v>39</v>
      </c>
      <c r="H15" s="163" t="s">
        <v>38</v>
      </c>
    </row>
    <row r="16" spans="1:8" s="119" customFormat="1" ht="18" customHeight="1">
      <c r="A16" s="156" t="s">
        <v>46</v>
      </c>
      <c r="B16" s="120" t="s">
        <v>38</v>
      </c>
      <c r="C16" s="121" t="s">
        <v>39</v>
      </c>
      <c r="D16" s="120" t="s">
        <v>38</v>
      </c>
      <c r="E16" s="122" t="s">
        <v>38</v>
      </c>
      <c r="F16" s="162" t="s">
        <v>38</v>
      </c>
      <c r="G16" s="162" t="s">
        <v>38</v>
      </c>
      <c r="H16" s="163" t="s">
        <v>38</v>
      </c>
    </row>
    <row r="17" spans="1:8" s="119" customFormat="1" ht="18" customHeight="1">
      <c r="A17" s="156" t="s">
        <v>56</v>
      </c>
      <c r="B17" s="120" t="s">
        <v>38</v>
      </c>
      <c r="C17" s="121" t="s">
        <v>39</v>
      </c>
      <c r="D17" s="120" t="s">
        <v>38</v>
      </c>
      <c r="E17" s="122" t="s">
        <v>38</v>
      </c>
      <c r="F17" s="162" t="s">
        <v>38</v>
      </c>
      <c r="G17" s="162" t="s">
        <v>38</v>
      </c>
      <c r="H17" s="163" t="s">
        <v>38</v>
      </c>
    </row>
    <row r="18" spans="1:8" s="119" customFormat="1" ht="18" customHeight="1">
      <c r="A18" s="156" t="s">
        <v>40</v>
      </c>
      <c r="B18" s="120" t="s">
        <v>38</v>
      </c>
      <c r="C18" s="121" t="s">
        <v>39</v>
      </c>
      <c r="D18" s="120" t="s">
        <v>38</v>
      </c>
      <c r="E18" s="122" t="s">
        <v>38</v>
      </c>
      <c r="F18" s="162" t="s">
        <v>38</v>
      </c>
      <c r="G18" s="162" t="s">
        <v>38</v>
      </c>
      <c r="H18" s="163" t="s">
        <v>38</v>
      </c>
    </row>
    <row r="19" spans="1:8" s="119" customFormat="1" ht="18" customHeight="1">
      <c r="A19" s="156" t="s">
        <v>41</v>
      </c>
      <c r="B19" s="120" t="s">
        <v>39</v>
      </c>
      <c r="C19" s="121" t="s">
        <v>38</v>
      </c>
      <c r="D19" s="120" t="s">
        <v>38</v>
      </c>
      <c r="E19" s="122" t="s">
        <v>39</v>
      </c>
      <c r="F19" s="162" t="s">
        <v>38</v>
      </c>
      <c r="G19" s="162" t="s">
        <v>39</v>
      </c>
      <c r="H19" s="163" t="s">
        <v>38</v>
      </c>
    </row>
    <row r="20" spans="1:8" s="119" customFormat="1" ht="18" customHeight="1">
      <c r="A20" s="156" t="s">
        <v>59</v>
      </c>
      <c r="B20" s="120" t="s">
        <v>39</v>
      </c>
      <c r="C20" s="121" t="s">
        <v>38</v>
      </c>
      <c r="D20" s="120" t="s">
        <v>38</v>
      </c>
      <c r="E20" s="122" t="s">
        <v>38</v>
      </c>
      <c r="F20" s="162" t="s">
        <v>39</v>
      </c>
      <c r="G20" s="162" t="s">
        <v>39</v>
      </c>
      <c r="H20" s="163" t="s">
        <v>38</v>
      </c>
    </row>
    <row r="21" spans="1:8" s="119" customFormat="1" ht="18" customHeight="1">
      <c r="A21" s="156" t="s">
        <v>55</v>
      </c>
      <c r="B21" s="120" t="s">
        <v>39</v>
      </c>
      <c r="C21" s="121" t="s">
        <v>38</v>
      </c>
      <c r="D21" s="120" t="s">
        <v>38</v>
      </c>
      <c r="E21" s="122" t="s">
        <v>38</v>
      </c>
      <c r="F21" s="162" t="s">
        <v>39</v>
      </c>
      <c r="G21" s="162" t="s">
        <v>39</v>
      </c>
      <c r="H21" s="163" t="s">
        <v>38</v>
      </c>
    </row>
    <row r="22" spans="1:8" s="119" customFormat="1" ht="18" customHeight="1">
      <c r="A22" s="156" t="s">
        <v>62</v>
      </c>
      <c r="B22" s="120" t="s">
        <v>39</v>
      </c>
      <c r="C22" s="121" t="s">
        <v>38</v>
      </c>
      <c r="D22" s="120" t="s">
        <v>39</v>
      </c>
      <c r="E22" s="122" t="s">
        <v>38</v>
      </c>
      <c r="F22" s="162" t="s">
        <v>39</v>
      </c>
      <c r="G22" s="162" t="s">
        <v>39</v>
      </c>
      <c r="H22" s="163" t="s">
        <v>38</v>
      </c>
    </row>
    <row r="23" spans="1:8" s="119" customFormat="1" ht="18" customHeight="1">
      <c r="A23" s="156" t="s">
        <v>61</v>
      </c>
      <c r="B23" s="120" t="s">
        <v>39</v>
      </c>
      <c r="C23" s="121" t="s">
        <v>38</v>
      </c>
      <c r="D23" s="120" t="s">
        <v>38</v>
      </c>
      <c r="E23" s="122" t="s">
        <v>38</v>
      </c>
      <c r="F23" s="162" t="s">
        <v>39</v>
      </c>
      <c r="G23" s="162" t="s">
        <v>39</v>
      </c>
      <c r="H23" s="163" t="s">
        <v>38</v>
      </c>
    </row>
    <row r="24" spans="1:8" s="119" customFormat="1" ht="18" customHeight="1">
      <c r="A24" s="156" t="s">
        <v>42</v>
      </c>
      <c r="B24" s="120" t="s">
        <v>38</v>
      </c>
      <c r="C24" s="121" t="s">
        <v>39</v>
      </c>
      <c r="D24" s="120" t="s">
        <v>38</v>
      </c>
      <c r="E24" s="122" t="s">
        <v>38</v>
      </c>
      <c r="F24" s="162" t="s">
        <v>38</v>
      </c>
      <c r="G24" s="162" t="s">
        <v>38</v>
      </c>
      <c r="H24" s="163" t="s">
        <v>38</v>
      </c>
    </row>
    <row r="25" spans="1:8" s="119" customFormat="1" ht="18" customHeight="1">
      <c r="A25" s="156" t="s">
        <v>51</v>
      </c>
      <c r="B25" s="120" t="s">
        <v>39</v>
      </c>
      <c r="C25" s="121" t="s">
        <v>38</v>
      </c>
      <c r="D25" s="120" t="s">
        <v>38</v>
      </c>
      <c r="E25" s="122" t="s">
        <v>38</v>
      </c>
      <c r="F25" s="162" t="s">
        <v>38</v>
      </c>
      <c r="G25" s="162" t="s">
        <v>39</v>
      </c>
      <c r="H25" s="163" t="s">
        <v>38</v>
      </c>
    </row>
    <row r="26" spans="1:8" s="119" customFormat="1" ht="18" customHeight="1">
      <c r="A26" s="156" t="s">
        <v>50</v>
      </c>
      <c r="B26" s="120" t="s">
        <v>39</v>
      </c>
      <c r="C26" s="121" t="s">
        <v>38</v>
      </c>
      <c r="D26" s="120" t="s">
        <v>38</v>
      </c>
      <c r="E26" s="122" t="s">
        <v>38</v>
      </c>
      <c r="F26" s="162" t="s">
        <v>38</v>
      </c>
      <c r="G26" s="162" t="s">
        <v>39</v>
      </c>
      <c r="H26" s="163" t="s">
        <v>38</v>
      </c>
    </row>
    <row r="27" spans="1:8" s="119" customFormat="1" ht="18" customHeight="1">
      <c r="A27" s="156" t="s">
        <v>44</v>
      </c>
      <c r="B27" s="120" t="s">
        <v>38</v>
      </c>
      <c r="C27" s="121" t="s">
        <v>39</v>
      </c>
      <c r="D27" s="120" t="s">
        <v>38</v>
      </c>
      <c r="E27" s="122" t="s">
        <v>38</v>
      </c>
      <c r="F27" s="162" t="s">
        <v>38</v>
      </c>
      <c r="G27" s="162" t="s">
        <v>38</v>
      </c>
      <c r="H27" s="163" t="s">
        <v>38</v>
      </c>
    </row>
    <row r="28" spans="1:8" s="119" customFormat="1" ht="18" customHeight="1">
      <c r="A28" s="156" t="s">
        <v>45</v>
      </c>
      <c r="B28" s="120" t="s">
        <v>39</v>
      </c>
      <c r="C28" s="121" t="s">
        <v>38</v>
      </c>
      <c r="D28" s="120" t="s">
        <v>38</v>
      </c>
      <c r="E28" s="122" t="s">
        <v>38</v>
      </c>
      <c r="F28" s="162" t="s">
        <v>38</v>
      </c>
      <c r="G28" s="162" t="s">
        <v>39</v>
      </c>
      <c r="H28" s="163" t="s">
        <v>38</v>
      </c>
    </row>
    <row r="29" spans="1:8" s="119" customFormat="1" ht="18" customHeight="1">
      <c r="A29" s="156" t="s">
        <v>111</v>
      </c>
      <c r="B29" s="120" t="s">
        <v>39</v>
      </c>
      <c r="C29" s="121" t="s">
        <v>38</v>
      </c>
      <c r="D29" s="120" t="s">
        <v>39</v>
      </c>
      <c r="E29" s="122" t="s">
        <v>38</v>
      </c>
      <c r="F29" s="162" t="s">
        <v>38</v>
      </c>
      <c r="G29" s="162" t="s">
        <v>38</v>
      </c>
      <c r="H29" s="163"/>
    </row>
    <row r="30" spans="1:8" s="119" customFormat="1" ht="18" customHeight="1">
      <c r="A30" s="156" t="s">
        <v>53</v>
      </c>
      <c r="B30" s="120" t="s">
        <v>38</v>
      </c>
      <c r="C30" s="121" t="s">
        <v>39</v>
      </c>
      <c r="D30" s="120" t="s">
        <v>38</v>
      </c>
      <c r="E30" s="122" t="s">
        <v>38</v>
      </c>
      <c r="F30" s="162" t="s">
        <v>38</v>
      </c>
      <c r="G30" s="162" t="s">
        <v>38</v>
      </c>
      <c r="H30" s="163" t="s">
        <v>38</v>
      </c>
    </row>
    <row r="31" spans="1:8" s="119" customFormat="1" ht="18" customHeight="1">
      <c r="A31" s="156" t="s">
        <v>57</v>
      </c>
      <c r="B31" s="120" t="s">
        <v>39</v>
      </c>
      <c r="C31" s="121" t="s">
        <v>38</v>
      </c>
      <c r="D31" s="120" t="s">
        <v>38</v>
      </c>
      <c r="E31" s="122" t="s">
        <v>39</v>
      </c>
      <c r="F31" s="162" t="s">
        <v>38</v>
      </c>
      <c r="G31" s="162" t="s">
        <v>39</v>
      </c>
      <c r="H31" s="163" t="s">
        <v>38</v>
      </c>
    </row>
    <row r="32" spans="1:8" s="119" customFormat="1" ht="18" customHeight="1">
      <c r="A32" s="156" t="s">
        <v>58</v>
      </c>
      <c r="B32" s="120" t="s">
        <v>38</v>
      </c>
      <c r="C32" s="121" t="s">
        <v>39</v>
      </c>
      <c r="D32" s="120" t="s">
        <v>38</v>
      </c>
      <c r="E32" s="122" t="s">
        <v>38</v>
      </c>
      <c r="F32" s="162" t="s">
        <v>38</v>
      </c>
      <c r="G32" s="162" t="s">
        <v>38</v>
      </c>
      <c r="H32" s="163" t="s">
        <v>38</v>
      </c>
    </row>
    <row r="33" spans="1:8" s="119" customFormat="1" ht="18" customHeight="1">
      <c r="A33" s="157" t="s">
        <v>60</v>
      </c>
      <c r="B33" s="125" t="s">
        <v>39</v>
      </c>
      <c r="C33" s="126" t="s">
        <v>38</v>
      </c>
      <c r="D33" s="125" t="s">
        <v>38</v>
      </c>
      <c r="E33" s="127" t="s">
        <v>39</v>
      </c>
      <c r="F33" s="164" t="s">
        <v>38</v>
      </c>
      <c r="G33" s="164" t="s">
        <v>38</v>
      </c>
      <c r="H33" s="165" t="s">
        <v>38</v>
      </c>
    </row>
    <row r="34" spans="1:8" ht="18" customHeight="1">
      <c r="A34" s="160" t="s">
        <v>1</v>
      </c>
      <c r="B34" s="9">
        <f aca="true" t="shared" si="0" ref="B34:G34">COUNTIF(B9:B33,"○")</f>
        <v>18</v>
      </c>
      <c r="C34" s="8">
        <f t="shared" si="0"/>
        <v>7</v>
      </c>
      <c r="D34" s="9">
        <f t="shared" si="0"/>
        <v>4</v>
      </c>
      <c r="E34" s="10">
        <f t="shared" si="0"/>
        <v>5</v>
      </c>
      <c r="F34" s="10">
        <f t="shared" si="0"/>
        <v>8</v>
      </c>
      <c r="G34" s="10">
        <f t="shared" si="0"/>
        <v>15</v>
      </c>
      <c r="H34" s="8">
        <f>COUNTIF(H9:H33,"*?")</f>
        <v>1</v>
      </c>
    </row>
  </sheetData>
  <sheetProtection/>
  <mergeCells count="11">
    <mergeCell ref="D7:D8"/>
    <mergeCell ref="E7:E8"/>
    <mergeCell ref="F7:F8"/>
    <mergeCell ref="H7:H8"/>
    <mergeCell ref="D5:H6"/>
    <mergeCell ref="A2:H2"/>
    <mergeCell ref="A5:A8"/>
    <mergeCell ref="B5:C5"/>
    <mergeCell ref="B6:C6"/>
    <mergeCell ref="B7:B8"/>
    <mergeCell ref="C7:C8"/>
  </mergeCells>
  <printOptions horizontalCentered="1"/>
  <pageMargins left="0.72" right="0.73" top="0.81" bottom="0.6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85" zoomScalePageLayoutView="0" workbookViewId="0" topLeftCell="A1">
      <pane ySplit="8" topLeftCell="A9" activePane="bottomLeft" state="frozen"/>
      <selection pane="topLeft" activeCell="H27" sqref="H27"/>
      <selection pane="bottomLeft" activeCell="I11" sqref="I11"/>
    </sheetView>
  </sheetViews>
  <sheetFormatPr defaultColWidth="9.00390625" defaultRowHeight="13.5"/>
  <cols>
    <col min="1" max="1" width="14.625" style="5" customWidth="1"/>
    <col min="2" max="6" width="6.375" style="5" customWidth="1"/>
    <col min="7" max="7" width="20.625" style="5" customWidth="1"/>
    <col min="8" max="8" width="7.625" style="5" customWidth="1"/>
    <col min="9" max="9" width="16.625" style="5" customWidth="1"/>
    <col min="10" max="16384" width="9.00390625" style="5" customWidth="1"/>
  </cols>
  <sheetData>
    <row r="1" spans="1:9" ht="18" customHeight="1">
      <c r="A1" s="30"/>
      <c r="B1" s="31"/>
      <c r="C1" s="31"/>
      <c r="D1" s="31"/>
      <c r="E1" s="29"/>
      <c r="H1" s="31"/>
      <c r="I1" s="31"/>
    </row>
    <row r="2" spans="1:9" ht="18" customHeight="1">
      <c r="A2" s="226" t="s">
        <v>95</v>
      </c>
      <c r="B2" s="226"/>
      <c r="C2" s="226"/>
      <c r="D2" s="226"/>
      <c r="E2" s="226"/>
      <c r="F2" s="226"/>
      <c r="G2" s="226"/>
      <c r="H2" s="226"/>
      <c r="I2" s="226"/>
    </row>
    <row r="3" spans="13:19" s="1" customFormat="1" ht="18" customHeight="1">
      <c r="M3" s="2"/>
      <c r="N3" s="2"/>
      <c r="O3" s="7"/>
      <c r="P3" s="15"/>
      <c r="Q3" s="15"/>
      <c r="R3" s="15"/>
      <c r="S3" s="16"/>
    </row>
    <row r="4" spans="1:9" ht="18" customHeight="1">
      <c r="A4" s="161" t="s">
        <v>96</v>
      </c>
      <c r="B4" s="161"/>
      <c r="C4" s="161"/>
      <c r="D4" s="161"/>
      <c r="E4" s="161"/>
      <c r="H4" s="161"/>
      <c r="I4" s="161"/>
    </row>
    <row r="5" spans="1:9" ht="21" customHeight="1">
      <c r="A5" s="228" t="s">
        <v>12</v>
      </c>
      <c r="B5" s="229" t="s">
        <v>97</v>
      </c>
      <c r="C5" s="230"/>
      <c r="D5" s="233" t="s">
        <v>87</v>
      </c>
      <c r="E5" s="245"/>
      <c r="F5" s="245"/>
      <c r="G5" s="234"/>
      <c r="H5" s="229" t="s">
        <v>99</v>
      </c>
      <c r="I5" s="230"/>
    </row>
    <row r="6" spans="1:9" ht="28.5" customHeight="1">
      <c r="A6" s="228"/>
      <c r="B6" s="231" t="s">
        <v>98</v>
      </c>
      <c r="C6" s="232"/>
      <c r="D6" s="235"/>
      <c r="E6" s="246"/>
      <c r="F6" s="246"/>
      <c r="G6" s="236"/>
      <c r="H6" s="231" t="s">
        <v>100</v>
      </c>
      <c r="I6" s="232"/>
    </row>
    <row r="7" spans="1:9" ht="19.5" customHeight="1">
      <c r="A7" s="228"/>
      <c r="B7" s="237" t="s">
        <v>7</v>
      </c>
      <c r="C7" s="239" t="s">
        <v>8</v>
      </c>
      <c r="D7" s="247" t="s">
        <v>88</v>
      </c>
      <c r="E7" s="241" t="s">
        <v>92</v>
      </c>
      <c r="F7" s="152" t="s">
        <v>93</v>
      </c>
      <c r="G7" s="150" t="s">
        <v>65</v>
      </c>
      <c r="H7" s="237" t="s">
        <v>101</v>
      </c>
      <c r="I7" s="239" t="s">
        <v>102</v>
      </c>
    </row>
    <row r="8" spans="1:9" ht="19.5" customHeight="1">
      <c r="A8" s="228"/>
      <c r="B8" s="238"/>
      <c r="C8" s="240"/>
      <c r="D8" s="248"/>
      <c r="E8" s="242"/>
      <c r="F8" s="154" t="s">
        <v>94</v>
      </c>
      <c r="G8" s="153"/>
      <c r="H8" s="238"/>
      <c r="I8" s="240"/>
    </row>
    <row r="9" spans="1:9" s="119" customFormat="1" ht="18" customHeight="1">
      <c r="A9" s="155" t="s">
        <v>48</v>
      </c>
      <c r="B9" s="116" t="s">
        <v>38</v>
      </c>
      <c r="C9" s="117" t="s">
        <v>39</v>
      </c>
      <c r="D9" s="116" t="s">
        <v>38</v>
      </c>
      <c r="E9" s="118" t="s">
        <v>38</v>
      </c>
      <c r="F9" s="118" t="s">
        <v>38</v>
      </c>
      <c r="G9" s="172" t="s">
        <v>38</v>
      </c>
      <c r="H9" s="116" t="s">
        <v>39</v>
      </c>
      <c r="I9" s="169"/>
    </row>
    <row r="10" spans="1:9" s="119" customFormat="1" ht="18" customHeight="1">
      <c r="A10" s="156" t="s">
        <v>47</v>
      </c>
      <c r="B10" s="120" t="s">
        <v>38</v>
      </c>
      <c r="C10" s="121" t="s">
        <v>39</v>
      </c>
      <c r="D10" s="120" t="s">
        <v>38</v>
      </c>
      <c r="E10" s="122" t="s">
        <v>38</v>
      </c>
      <c r="F10" s="122" t="s">
        <v>38</v>
      </c>
      <c r="G10" s="173" t="s">
        <v>38</v>
      </c>
      <c r="H10" s="120" t="s">
        <v>39</v>
      </c>
      <c r="I10" s="176" t="s">
        <v>38</v>
      </c>
    </row>
    <row r="11" spans="1:9" s="119" customFormat="1" ht="18" customHeight="1">
      <c r="A11" s="156" t="s">
        <v>54</v>
      </c>
      <c r="B11" s="120" t="s">
        <v>38</v>
      </c>
      <c r="C11" s="121" t="s">
        <v>39</v>
      </c>
      <c r="D11" s="120" t="s">
        <v>38</v>
      </c>
      <c r="E11" s="122" t="s">
        <v>38</v>
      </c>
      <c r="F11" s="122" t="s">
        <v>38</v>
      </c>
      <c r="G11" s="174" t="s">
        <v>38</v>
      </c>
      <c r="H11" s="120" t="s">
        <v>39</v>
      </c>
      <c r="I11" s="176" t="s">
        <v>38</v>
      </c>
    </row>
    <row r="12" spans="1:9" s="119" customFormat="1" ht="18" customHeight="1">
      <c r="A12" s="156" t="s">
        <v>52</v>
      </c>
      <c r="B12" s="123" t="s">
        <v>38</v>
      </c>
      <c r="C12" s="124" t="s">
        <v>39</v>
      </c>
      <c r="D12" s="120" t="s">
        <v>38</v>
      </c>
      <c r="E12" s="122" t="s">
        <v>38</v>
      </c>
      <c r="F12" s="122" t="s">
        <v>38</v>
      </c>
      <c r="G12" s="174" t="s">
        <v>38</v>
      </c>
      <c r="H12" s="123" t="s">
        <v>39</v>
      </c>
      <c r="I12" s="177" t="s">
        <v>38</v>
      </c>
    </row>
    <row r="13" spans="1:9" s="119" customFormat="1" ht="18" customHeight="1">
      <c r="A13" s="156" t="s">
        <v>63</v>
      </c>
      <c r="B13" s="120" t="s">
        <v>39</v>
      </c>
      <c r="C13" s="121" t="s">
        <v>38</v>
      </c>
      <c r="D13" s="120" t="s">
        <v>39</v>
      </c>
      <c r="E13" s="122" t="s">
        <v>38</v>
      </c>
      <c r="F13" s="122" t="s">
        <v>39</v>
      </c>
      <c r="G13" s="174" t="s">
        <v>38</v>
      </c>
      <c r="H13" s="120" t="s">
        <v>38</v>
      </c>
      <c r="I13" s="176" t="s">
        <v>38</v>
      </c>
    </row>
    <row r="14" spans="1:9" s="119" customFormat="1" ht="18" customHeight="1">
      <c r="A14" s="156" t="s">
        <v>49</v>
      </c>
      <c r="B14" s="120" t="s">
        <v>38</v>
      </c>
      <c r="C14" s="121" t="s">
        <v>39</v>
      </c>
      <c r="D14" s="120" t="s">
        <v>38</v>
      </c>
      <c r="E14" s="122" t="s">
        <v>38</v>
      </c>
      <c r="F14" s="122" t="s">
        <v>38</v>
      </c>
      <c r="G14" s="174" t="s">
        <v>38</v>
      </c>
      <c r="H14" s="120" t="s">
        <v>39</v>
      </c>
      <c r="I14" s="176" t="s">
        <v>38</v>
      </c>
    </row>
    <row r="15" spans="1:9" s="119" customFormat="1" ht="18" customHeight="1">
      <c r="A15" s="156" t="s">
        <v>37</v>
      </c>
      <c r="B15" s="120" t="s">
        <v>39</v>
      </c>
      <c r="C15" s="121" t="s">
        <v>38</v>
      </c>
      <c r="D15" s="120" t="s">
        <v>38</v>
      </c>
      <c r="E15" s="122" t="s">
        <v>38</v>
      </c>
      <c r="F15" s="122" t="s">
        <v>38</v>
      </c>
      <c r="G15" s="170" t="s">
        <v>103</v>
      </c>
      <c r="H15" s="120" t="s">
        <v>38</v>
      </c>
      <c r="I15" s="176" t="s">
        <v>38</v>
      </c>
    </row>
    <row r="16" spans="1:9" s="119" customFormat="1" ht="18" customHeight="1">
      <c r="A16" s="156" t="s">
        <v>46</v>
      </c>
      <c r="B16" s="120" t="s">
        <v>38</v>
      </c>
      <c r="C16" s="121" t="s">
        <v>39</v>
      </c>
      <c r="D16" s="120" t="s">
        <v>38</v>
      </c>
      <c r="E16" s="122" t="s">
        <v>38</v>
      </c>
      <c r="F16" s="122" t="s">
        <v>38</v>
      </c>
      <c r="G16" s="174" t="s">
        <v>38</v>
      </c>
      <c r="H16" s="120" t="s">
        <v>39</v>
      </c>
      <c r="I16" s="176" t="s">
        <v>38</v>
      </c>
    </row>
    <row r="17" spans="1:9" s="119" customFormat="1" ht="18" customHeight="1">
      <c r="A17" s="156" t="s">
        <v>56</v>
      </c>
      <c r="B17" s="120" t="s">
        <v>38</v>
      </c>
      <c r="C17" s="121" t="s">
        <v>39</v>
      </c>
      <c r="D17" s="120" t="s">
        <v>38</v>
      </c>
      <c r="E17" s="122" t="s">
        <v>38</v>
      </c>
      <c r="F17" s="122" t="s">
        <v>38</v>
      </c>
      <c r="G17" s="174" t="s">
        <v>38</v>
      </c>
      <c r="H17" s="120" t="s">
        <v>39</v>
      </c>
      <c r="I17" s="176" t="s">
        <v>38</v>
      </c>
    </row>
    <row r="18" spans="1:9" s="119" customFormat="1" ht="18" customHeight="1">
      <c r="A18" s="156" t="s">
        <v>40</v>
      </c>
      <c r="B18" s="120" t="s">
        <v>38</v>
      </c>
      <c r="C18" s="121" t="s">
        <v>39</v>
      </c>
      <c r="D18" s="120" t="s">
        <v>38</v>
      </c>
      <c r="E18" s="122" t="s">
        <v>38</v>
      </c>
      <c r="F18" s="122" t="s">
        <v>38</v>
      </c>
      <c r="G18" s="174" t="s">
        <v>38</v>
      </c>
      <c r="H18" s="120" t="s">
        <v>39</v>
      </c>
      <c r="I18" s="176"/>
    </row>
    <row r="19" spans="1:9" s="119" customFormat="1" ht="18" customHeight="1">
      <c r="A19" s="156" t="s">
        <v>41</v>
      </c>
      <c r="B19" s="120" t="s">
        <v>38</v>
      </c>
      <c r="C19" s="121" t="s">
        <v>39</v>
      </c>
      <c r="D19" s="120" t="s">
        <v>38</v>
      </c>
      <c r="E19" s="122" t="s">
        <v>38</v>
      </c>
      <c r="F19" s="122" t="s">
        <v>38</v>
      </c>
      <c r="G19" s="174" t="s">
        <v>38</v>
      </c>
      <c r="H19" s="120" t="s">
        <v>39</v>
      </c>
      <c r="I19" s="176"/>
    </row>
    <row r="20" spans="1:9" s="119" customFormat="1" ht="18" customHeight="1">
      <c r="A20" s="156" t="s">
        <v>59</v>
      </c>
      <c r="B20" s="120" t="s">
        <v>39</v>
      </c>
      <c r="C20" s="121" t="s">
        <v>38</v>
      </c>
      <c r="D20" s="120" t="s">
        <v>38</v>
      </c>
      <c r="E20" s="122" t="s">
        <v>39</v>
      </c>
      <c r="F20" s="122" t="s">
        <v>38</v>
      </c>
      <c r="G20" s="174" t="s">
        <v>38</v>
      </c>
      <c r="H20" s="120" t="s">
        <v>38</v>
      </c>
      <c r="I20" s="176" t="s">
        <v>38</v>
      </c>
    </row>
    <row r="21" spans="1:9" s="119" customFormat="1" ht="18" customHeight="1">
      <c r="A21" s="156" t="s">
        <v>55</v>
      </c>
      <c r="B21" s="120" t="s">
        <v>39</v>
      </c>
      <c r="C21" s="121" t="s">
        <v>38</v>
      </c>
      <c r="D21" s="120" t="s">
        <v>39</v>
      </c>
      <c r="E21" s="122" t="s">
        <v>38</v>
      </c>
      <c r="F21" s="122" t="s">
        <v>38</v>
      </c>
      <c r="G21" s="174" t="s">
        <v>38</v>
      </c>
      <c r="H21" s="120" t="s">
        <v>38</v>
      </c>
      <c r="I21" s="176" t="s">
        <v>38</v>
      </c>
    </row>
    <row r="22" spans="1:9" s="119" customFormat="1" ht="34.5" customHeight="1">
      <c r="A22" s="156" t="s">
        <v>62</v>
      </c>
      <c r="B22" s="120" t="s">
        <v>39</v>
      </c>
      <c r="C22" s="121" t="s">
        <v>38</v>
      </c>
      <c r="D22" s="120" t="s">
        <v>39</v>
      </c>
      <c r="E22" s="122" t="s">
        <v>38</v>
      </c>
      <c r="F22" s="122" t="s">
        <v>39</v>
      </c>
      <c r="G22" s="171" t="s">
        <v>104</v>
      </c>
      <c r="H22" s="120" t="s">
        <v>38</v>
      </c>
      <c r="I22" s="176" t="s">
        <v>38</v>
      </c>
    </row>
    <row r="23" spans="1:9" s="119" customFormat="1" ht="18" customHeight="1">
      <c r="A23" s="156" t="s">
        <v>61</v>
      </c>
      <c r="B23" s="120" t="s">
        <v>38</v>
      </c>
      <c r="C23" s="121" t="s">
        <v>39</v>
      </c>
      <c r="D23" s="120" t="s">
        <v>38</v>
      </c>
      <c r="E23" s="122" t="s">
        <v>38</v>
      </c>
      <c r="F23" s="122" t="s">
        <v>38</v>
      </c>
      <c r="G23" s="174" t="s">
        <v>38</v>
      </c>
      <c r="H23" s="120" t="s">
        <v>39</v>
      </c>
      <c r="I23" s="176" t="s">
        <v>38</v>
      </c>
    </row>
    <row r="24" spans="1:9" s="119" customFormat="1" ht="18" customHeight="1">
      <c r="A24" s="156" t="s">
        <v>42</v>
      </c>
      <c r="B24" s="120" t="s">
        <v>38</v>
      </c>
      <c r="C24" s="121" t="s">
        <v>39</v>
      </c>
      <c r="D24" s="120" t="s">
        <v>38</v>
      </c>
      <c r="E24" s="122" t="s">
        <v>38</v>
      </c>
      <c r="F24" s="122" t="s">
        <v>38</v>
      </c>
      <c r="G24" s="174" t="s">
        <v>38</v>
      </c>
      <c r="H24" s="120" t="s">
        <v>38</v>
      </c>
      <c r="I24" s="176" t="s">
        <v>43</v>
      </c>
    </row>
    <row r="25" spans="1:9" s="119" customFormat="1" ht="18" customHeight="1">
      <c r="A25" s="156" t="s">
        <v>51</v>
      </c>
      <c r="B25" s="120" t="s">
        <v>39</v>
      </c>
      <c r="C25" s="121" t="s">
        <v>38</v>
      </c>
      <c r="D25" s="120" t="s">
        <v>38</v>
      </c>
      <c r="E25" s="122" t="s">
        <v>38</v>
      </c>
      <c r="F25" s="122" t="s">
        <v>39</v>
      </c>
      <c r="G25" s="174" t="s">
        <v>38</v>
      </c>
      <c r="H25" s="120" t="s">
        <v>38</v>
      </c>
      <c r="I25" s="176" t="s">
        <v>38</v>
      </c>
    </row>
    <row r="26" spans="1:9" s="119" customFormat="1" ht="18" customHeight="1">
      <c r="A26" s="156" t="s">
        <v>50</v>
      </c>
      <c r="B26" s="120" t="s">
        <v>38</v>
      </c>
      <c r="C26" s="121" t="s">
        <v>39</v>
      </c>
      <c r="D26" s="120" t="s">
        <v>38</v>
      </c>
      <c r="E26" s="122" t="s">
        <v>38</v>
      </c>
      <c r="F26" s="122" t="s">
        <v>38</v>
      </c>
      <c r="G26" s="174" t="s">
        <v>38</v>
      </c>
      <c r="H26" s="120" t="s">
        <v>39</v>
      </c>
      <c r="I26" s="176" t="s">
        <v>38</v>
      </c>
    </row>
    <row r="27" spans="1:9" s="119" customFormat="1" ht="18" customHeight="1">
      <c r="A27" s="156" t="s">
        <v>44</v>
      </c>
      <c r="B27" s="120" t="s">
        <v>38</v>
      </c>
      <c r="C27" s="121" t="s">
        <v>39</v>
      </c>
      <c r="D27" s="120" t="s">
        <v>38</v>
      </c>
      <c r="E27" s="122" t="s">
        <v>38</v>
      </c>
      <c r="F27" s="122" t="s">
        <v>38</v>
      </c>
      <c r="G27" s="174" t="s">
        <v>38</v>
      </c>
      <c r="H27" s="120" t="s">
        <v>39</v>
      </c>
      <c r="I27" s="176" t="s">
        <v>38</v>
      </c>
    </row>
    <row r="28" spans="1:9" s="119" customFormat="1" ht="18" customHeight="1">
      <c r="A28" s="156" t="s">
        <v>45</v>
      </c>
      <c r="B28" s="120" t="s">
        <v>39</v>
      </c>
      <c r="C28" s="121" t="s">
        <v>38</v>
      </c>
      <c r="D28" s="120" t="s">
        <v>38</v>
      </c>
      <c r="E28" s="122" t="s">
        <v>38</v>
      </c>
      <c r="F28" s="122" t="s">
        <v>39</v>
      </c>
      <c r="G28" s="174" t="s">
        <v>38</v>
      </c>
      <c r="H28" s="120" t="s">
        <v>38</v>
      </c>
      <c r="I28" s="176" t="s">
        <v>38</v>
      </c>
    </row>
    <row r="29" spans="1:9" s="119" customFormat="1" ht="18" customHeight="1">
      <c r="A29" s="156" t="s">
        <v>111</v>
      </c>
      <c r="B29" s="120" t="s">
        <v>38</v>
      </c>
      <c r="C29" s="121" t="s">
        <v>39</v>
      </c>
      <c r="D29" s="120" t="s">
        <v>38</v>
      </c>
      <c r="E29" s="122" t="s">
        <v>38</v>
      </c>
      <c r="F29" s="122"/>
      <c r="G29" s="174"/>
      <c r="H29" s="120" t="s">
        <v>39</v>
      </c>
      <c r="I29" s="176"/>
    </row>
    <row r="30" spans="1:9" s="119" customFormat="1" ht="18" customHeight="1">
      <c r="A30" s="156" t="s">
        <v>53</v>
      </c>
      <c r="B30" s="120" t="s">
        <v>38</v>
      </c>
      <c r="C30" s="121" t="s">
        <v>39</v>
      </c>
      <c r="D30" s="120" t="s">
        <v>38</v>
      </c>
      <c r="E30" s="122" t="s">
        <v>38</v>
      </c>
      <c r="F30" s="122" t="s">
        <v>38</v>
      </c>
      <c r="G30" s="174" t="s">
        <v>38</v>
      </c>
      <c r="H30" s="120" t="s">
        <v>39</v>
      </c>
      <c r="I30" s="176" t="s">
        <v>38</v>
      </c>
    </row>
    <row r="31" spans="1:9" s="119" customFormat="1" ht="18" customHeight="1">
      <c r="A31" s="156" t="s">
        <v>57</v>
      </c>
      <c r="B31" s="120" t="s">
        <v>38</v>
      </c>
      <c r="C31" s="121" t="s">
        <v>39</v>
      </c>
      <c r="D31" s="120" t="s">
        <v>38</v>
      </c>
      <c r="E31" s="122" t="s">
        <v>38</v>
      </c>
      <c r="F31" s="122" t="s">
        <v>38</v>
      </c>
      <c r="G31" s="174" t="s">
        <v>38</v>
      </c>
      <c r="H31" s="120" t="s">
        <v>39</v>
      </c>
      <c r="I31" s="176" t="s">
        <v>38</v>
      </c>
    </row>
    <row r="32" spans="1:9" s="119" customFormat="1" ht="18" customHeight="1">
      <c r="A32" s="156" t="s">
        <v>58</v>
      </c>
      <c r="B32" s="120" t="s">
        <v>38</v>
      </c>
      <c r="C32" s="121" t="s">
        <v>39</v>
      </c>
      <c r="D32" s="120" t="s">
        <v>38</v>
      </c>
      <c r="E32" s="122" t="s">
        <v>38</v>
      </c>
      <c r="F32" s="122" t="s">
        <v>38</v>
      </c>
      <c r="G32" s="174" t="s">
        <v>38</v>
      </c>
      <c r="H32" s="120" t="s">
        <v>38</v>
      </c>
      <c r="I32" s="176" t="s">
        <v>43</v>
      </c>
    </row>
    <row r="33" spans="1:9" s="119" customFormat="1" ht="18" customHeight="1">
      <c r="A33" s="157" t="s">
        <v>60</v>
      </c>
      <c r="B33" s="125" t="s">
        <v>38</v>
      </c>
      <c r="C33" s="126" t="s">
        <v>39</v>
      </c>
      <c r="D33" s="125" t="s">
        <v>38</v>
      </c>
      <c r="E33" s="127" t="s">
        <v>38</v>
      </c>
      <c r="F33" s="127" t="s">
        <v>38</v>
      </c>
      <c r="G33" s="175" t="s">
        <v>38</v>
      </c>
      <c r="H33" s="125" t="s">
        <v>39</v>
      </c>
      <c r="I33" s="178" t="s">
        <v>38</v>
      </c>
    </row>
    <row r="34" spans="1:9" ht="18" customHeight="1">
      <c r="A34" s="160" t="s">
        <v>1</v>
      </c>
      <c r="B34" s="9">
        <f>COUNTIF(B9:B33,"○")</f>
        <v>7</v>
      </c>
      <c r="C34" s="8">
        <f>COUNTIF(C9:C33,"○")</f>
        <v>18</v>
      </c>
      <c r="D34" s="9">
        <f>COUNTIF(D9:D33,"○")</f>
        <v>3</v>
      </c>
      <c r="E34" s="10">
        <f>COUNTIF(E9:E33,"○")</f>
        <v>1</v>
      </c>
      <c r="F34" s="10">
        <f>COUNTIF(F9:F33,"○")</f>
        <v>4</v>
      </c>
      <c r="G34" s="8">
        <f>COUNTIF(G9:G33,"*?")</f>
        <v>2</v>
      </c>
      <c r="H34" s="9">
        <f>COUNTIF(H9:H33,"○")</f>
        <v>16</v>
      </c>
      <c r="I34" s="8">
        <f>COUNTIF(I9:I33,"*?")</f>
        <v>2</v>
      </c>
    </row>
  </sheetData>
  <sheetProtection/>
  <mergeCells count="13">
    <mergeCell ref="H6:I6"/>
    <mergeCell ref="H7:H8"/>
    <mergeCell ref="I7:I8"/>
    <mergeCell ref="A2:I2"/>
    <mergeCell ref="D7:D8"/>
    <mergeCell ref="E7:E8"/>
    <mergeCell ref="A5:A8"/>
    <mergeCell ref="B5:C5"/>
    <mergeCell ref="B6:C6"/>
    <mergeCell ref="B7:B8"/>
    <mergeCell ref="C7:C8"/>
    <mergeCell ref="D5:G6"/>
    <mergeCell ref="H5:I5"/>
  </mergeCells>
  <printOptions horizontalCentered="1"/>
  <pageMargins left="0.72" right="0.61" top="0.81" bottom="0.6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H23030051</cp:lastModifiedBy>
  <cp:lastPrinted>2012-01-12T23:24:30Z</cp:lastPrinted>
  <dcterms:created xsi:type="dcterms:W3CDTF">2003-09-03T04:27:04Z</dcterms:created>
  <dcterms:modified xsi:type="dcterms:W3CDTF">2012-01-12T23:28:16Z</dcterms:modified>
  <cp:category/>
  <cp:version/>
  <cp:contentType/>
  <cp:contentStatus/>
</cp:coreProperties>
</file>