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tabRatio="713" activeTab="0"/>
  </bookViews>
  <sheets>
    <sheet name="課税台数" sheetId="1" r:id="rId1"/>
  </sheets>
  <definedNames>
    <definedName name="_xlfn.COUNTIFS" hidden="1">#NAME?</definedName>
    <definedName name="_xlnm.Print_Area" localSheetId="0">'課税台数'!$A$1:$AS$53</definedName>
  </definedNames>
  <calcPr fullCalcOnLoad="1"/>
</workbook>
</file>

<file path=xl/sharedStrings.xml><?xml version="1.0" encoding="utf-8"?>
<sst xmlns="http://schemas.openxmlformats.org/spreadsheetml/2006/main" count="154" uniqueCount="84">
  <si>
    <t>（町 村 計）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</si>
  <si>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</si>
  <si>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</si>
  <si>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</si>
  <si>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</si>
  <si>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</si>
  <si>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</si>
  <si>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</si>
  <si>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</si>
  <si>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</si>
  <si>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</si>
  <si>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</si>
  <si>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</si>
  <si>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</si>
  <si>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</si>
  <si>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</si>
  <si>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</si>
  <si>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</si>
  <si>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</si>
  <si>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</si>
  <si>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</si>
  <si>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</si>
  <si>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</si>
  <si>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</si>
  <si>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</si>
  <si>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</si>
  <si>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</si>
  <si>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</si>
  <si>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</si>
  <si>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</si>
  <si>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</si>
  <si>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</si>
  <si>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</si>
  <si>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</si>
  <si>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</si>
  <si>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</si>
  <si>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</si>
  <si>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</si>
  <si>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</si>
  <si>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</si>
  <si>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</si>
  <si>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</si>
  <si>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</si>
  <si>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</si>
  <si>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</si>
  <si>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（市 計）</t>
  </si>
  <si>
    <t>小計</t>
  </si>
  <si>
    <t>二輪</t>
  </si>
  <si>
    <t>三輪</t>
  </si>
  <si>
    <t>農耕用</t>
  </si>
  <si>
    <t>雪上用</t>
  </si>
  <si>
    <t>特殊作業用</t>
  </si>
  <si>
    <t>区分</t>
  </si>
  <si>
    <t>市町村名</t>
  </si>
  <si>
    <t>二輪小型（台）</t>
  </si>
  <si>
    <t>合計（台）</t>
  </si>
  <si>
    <t>原付　　（台）</t>
  </si>
  <si>
    <t>軽自動車及び小型特殊自動車　　（台）</t>
  </si>
  <si>
    <t>５０cc</t>
  </si>
  <si>
    <t>５０～９０cc</t>
  </si>
  <si>
    <t>９０cc～</t>
  </si>
  <si>
    <t>ミニカー</t>
  </si>
  <si>
    <t>（市町村計）</t>
  </si>
  <si>
    <t>課税台数</t>
  </si>
  <si>
    <t>調定額
（千円）</t>
  </si>
  <si>
    <t>乗用営業用</t>
  </si>
  <si>
    <t>乗用自家用</t>
  </si>
  <si>
    <t>貨物用営業用</t>
  </si>
  <si>
    <t>貨物用自家用</t>
  </si>
  <si>
    <t>四輪（新税率適用分）</t>
  </si>
  <si>
    <t>四輪（旧税率適用分）</t>
  </si>
  <si>
    <t>第３表　平成２８年度軽自動車税に関する調</t>
  </si>
  <si>
    <t>25%軽課</t>
  </si>
  <si>
    <t>旧税率</t>
  </si>
  <si>
    <t>新税率</t>
  </si>
  <si>
    <t>重課</t>
  </si>
  <si>
    <t>75%軽課</t>
  </si>
  <si>
    <t>50%軽課</t>
  </si>
  <si>
    <t>四輪（重課適用分）</t>
  </si>
  <si>
    <t>四輪（75%軽課適用分）</t>
  </si>
  <si>
    <t>四輪（50%軽課適用分）</t>
  </si>
  <si>
    <t>四輪（25%軽課適用分）</t>
  </si>
  <si>
    <t>軽自動車及び小型特殊自動車　　（台）　　　つづき</t>
  </si>
  <si>
    <t>差引課税台数合計(51行12列）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</si>
</sst>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7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shrinkToFit="1"/>
    </xf>
    <xf numFmtId="176" fontId="0" fillId="33" borderId="11" xfId="0" applyNumberFormat="1" applyFill="1" applyBorder="1" applyAlignment="1">
      <alignment/>
    </xf>
    <xf numFmtId="176" fontId="0" fillId="33" borderId="12" xfId="0" applyNumberFormat="1" applyFill="1" applyBorder="1" applyAlignment="1">
      <alignment/>
    </xf>
    <xf numFmtId="0" fontId="0" fillId="0" borderId="0" xfId="60">
      <alignment vertical="center"/>
      <protection/>
    </xf>
    <xf numFmtId="176" fontId="0" fillId="0" borderId="0" xfId="0" applyNumberForma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33" borderId="11" xfId="0" applyNumberFormat="1" applyFill="1" applyBorder="1" applyAlignment="1">
      <alignment horizontal="center"/>
    </xf>
    <xf numFmtId="176" fontId="0" fillId="33" borderId="12" xfId="0" applyNumberFormat="1" applyFill="1" applyBorder="1" applyAlignment="1">
      <alignment horizontal="center"/>
    </xf>
    <xf numFmtId="176" fontId="0" fillId="0" borderId="13" xfId="0" applyNumberFormat="1" applyBorder="1" applyAlignment="1">
      <alignment horizontal="center" vertical="center" shrinkToFit="1"/>
    </xf>
    <xf numFmtId="176" fontId="3" fillId="0" borderId="0" xfId="0" applyNumberFormat="1" applyFont="1" applyAlignment="1">
      <alignment horizontal="left" vertical="center"/>
    </xf>
    <xf numFmtId="176" fontId="0" fillId="0" borderId="10" xfId="0" applyNumberFormat="1" applyBorder="1" applyAlignment="1">
      <alignment horizontal="center" shrinkToFit="1"/>
    </xf>
    <xf numFmtId="176" fontId="3" fillId="0" borderId="17" xfId="0" applyNumberFormat="1" applyFont="1" applyBorder="1" applyAlignment="1">
      <alignment horizontal="right" vertical="center"/>
    </xf>
    <xf numFmtId="176" fontId="0" fillId="0" borderId="12" xfId="0" applyNumberFormat="1" applyBorder="1" applyAlignment="1">
      <alignment vertical="center" shrinkToFit="1"/>
    </xf>
    <xf numFmtId="176" fontId="0" fillId="0" borderId="12" xfId="0" applyNumberFormat="1" applyFont="1" applyBorder="1" applyAlignment="1">
      <alignment vertical="center" shrinkToFit="1"/>
    </xf>
    <xf numFmtId="176" fontId="38" fillId="0" borderId="14" xfId="0" applyNumberFormat="1" applyFont="1" applyBorder="1" applyAlignment="1">
      <alignment/>
    </xf>
    <xf numFmtId="176" fontId="38" fillId="0" borderId="10" xfId="0" applyNumberFormat="1" applyFont="1" applyBorder="1" applyAlignment="1">
      <alignment/>
    </xf>
    <xf numFmtId="176" fontId="38" fillId="0" borderId="18" xfId="0" applyNumberFormat="1" applyFont="1" applyBorder="1" applyAlignment="1">
      <alignment/>
    </xf>
    <xf numFmtId="176" fontId="38" fillId="0" borderId="15" xfId="0" applyNumberFormat="1" applyFont="1" applyBorder="1" applyAlignment="1">
      <alignment/>
    </xf>
    <xf numFmtId="176" fontId="38" fillId="33" borderId="11" xfId="0" applyNumberFormat="1" applyFont="1" applyFill="1" applyBorder="1" applyAlignment="1">
      <alignment/>
    </xf>
    <xf numFmtId="176" fontId="38" fillId="0" borderId="16" xfId="0" applyNumberFormat="1" applyFont="1" applyBorder="1" applyAlignment="1">
      <alignment/>
    </xf>
    <xf numFmtId="176" fontId="38" fillId="0" borderId="14" xfId="0" applyNumberFormat="1" applyFont="1" applyBorder="1" applyAlignment="1">
      <alignment horizontal="right"/>
    </xf>
    <xf numFmtId="176" fontId="38" fillId="0" borderId="10" xfId="0" applyNumberFormat="1" applyFont="1" applyBorder="1" applyAlignment="1">
      <alignment horizontal="right"/>
    </xf>
    <xf numFmtId="176" fontId="38" fillId="0" borderId="15" xfId="0" applyNumberFormat="1" applyFont="1" applyBorder="1" applyAlignment="1">
      <alignment horizontal="right"/>
    </xf>
    <xf numFmtId="49" fontId="38" fillId="0" borderId="10" xfId="0" applyNumberFormat="1" applyFont="1" applyBorder="1" applyAlignment="1">
      <alignment horizontal="right"/>
    </xf>
    <xf numFmtId="178" fontId="38" fillId="0" borderId="10" xfId="0" applyNumberFormat="1" applyFont="1" applyBorder="1" applyAlignment="1">
      <alignment horizontal="right"/>
    </xf>
    <xf numFmtId="176" fontId="38" fillId="0" borderId="19" xfId="0" applyNumberFormat="1" applyFont="1" applyBorder="1" applyAlignment="1">
      <alignment horizontal="right"/>
    </xf>
    <xf numFmtId="176" fontId="38" fillId="33" borderId="12" xfId="0" applyNumberFormat="1" applyFont="1" applyFill="1" applyBorder="1" applyAlignment="1">
      <alignment/>
    </xf>
    <xf numFmtId="176" fontId="38" fillId="0" borderId="19" xfId="0" applyNumberFormat="1" applyFont="1" applyBorder="1" applyAlignment="1">
      <alignment/>
    </xf>
    <xf numFmtId="176" fontId="0" fillId="0" borderId="20" xfId="0" applyNumberFormat="1" applyBorder="1" applyAlignment="1">
      <alignment vertical="center" shrinkToFit="1"/>
    </xf>
    <xf numFmtId="176" fontId="0" fillId="0" borderId="21" xfId="0" applyNumberFormat="1" applyBorder="1" applyAlignment="1">
      <alignment vertical="center" shrinkToFit="1"/>
    </xf>
    <xf numFmtId="176" fontId="0" fillId="0" borderId="13" xfId="0" applyNumberFormat="1" applyBorder="1" applyAlignment="1">
      <alignment horizontal="right" vertical="center" wrapText="1" shrinkToFit="1"/>
    </xf>
    <xf numFmtId="176" fontId="0" fillId="0" borderId="17" xfId="0" applyNumberFormat="1" applyBorder="1" applyAlignment="1">
      <alignment vertical="center" shrinkToFit="1"/>
    </xf>
    <xf numFmtId="0" fontId="0" fillId="0" borderId="14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33" borderId="11" xfId="0" applyFill="1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176" fontId="0" fillId="33" borderId="11" xfId="0" applyNumberFormat="1" applyFill="1" applyBorder="1" applyAlignment="1">
      <alignment horizontal="center" shrinkToFit="1"/>
    </xf>
    <xf numFmtId="176" fontId="0" fillId="33" borderId="12" xfId="0" applyNumberFormat="1" applyFill="1" applyBorder="1" applyAlignment="1">
      <alignment horizontal="center" shrinkToFit="1"/>
    </xf>
    <xf numFmtId="176" fontId="39" fillId="0" borderId="19" xfId="0" applyNumberFormat="1" applyFont="1" applyBorder="1" applyAlignment="1">
      <alignment/>
    </xf>
    <xf numFmtId="38" fontId="38" fillId="0" borderId="0" xfId="48" applyFont="1" applyAlignment="1">
      <alignment vertical="center"/>
    </xf>
    <xf numFmtId="178" fontId="38" fillId="0" borderId="0" xfId="48" applyNumberFormat="1" applyFont="1" applyAlignment="1">
      <alignment vertical="center"/>
    </xf>
    <xf numFmtId="176" fontId="38" fillId="0" borderId="0" xfId="0" applyNumberFormat="1" applyFont="1" applyAlignment="1">
      <alignment/>
    </xf>
    <xf numFmtId="176" fontId="38" fillId="33" borderId="0" xfId="0" applyNumberFormat="1" applyFont="1" applyFill="1" applyBorder="1" applyAlignment="1">
      <alignment/>
    </xf>
    <xf numFmtId="176" fontId="38" fillId="0" borderId="0" xfId="0" applyNumberFormat="1" applyFont="1" applyBorder="1" applyAlignment="1">
      <alignment/>
    </xf>
    <xf numFmtId="176" fontId="0" fillId="0" borderId="17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wrapText="1" shrinkToFit="1"/>
    </xf>
    <xf numFmtId="176" fontId="0" fillId="0" borderId="23" xfId="0" applyNumberFormat="1" applyBorder="1" applyAlignment="1">
      <alignment horizontal="center" vertical="center" wrapText="1" shrinkToFit="1"/>
    </xf>
    <xf numFmtId="176" fontId="0" fillId="0" borderId="24" xfId="0" applyNumberFormat="1" applyBorder="1" applyAlignment="1">
      <alignment horizontal="center" vertical="center" wrapText="1" shrinkToFit="1"/>
    </xf>
    <xf numFmtId="176" fontId="0" fillId="0" borderId="11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wrapText="1" shrinkToFit="1"/>
    </xf>
    <xf numFmtId="176" fontId="0" fillId="0" borderId="13" xfId="0" applyNumberFormat="1" applyBorder="1" applyAlignment="1">
      <alignment horizontal="center" vertical="center" wrapText="1" shrinkToFit="1"/>
    </xf>
    <xf numFmtId="176" fontId="0" fillId="0" borderId="22" xfId="0" applyNumberFormat="1" applyBorder="1" applyAlignment="1">
      <alignment horizontal="center" vertical="center" shrinkToFit="1"/>
    </xf>
    <xf numFmtId="176" fontId="0" fillId="0" borderId="23" xfId="0" applyNumberFormat="1" applyBorder="1" applyAlignment="1">
      <alignment horizontal="center" vertical="center" shrinkToFit="1"/>
    </xf>
    <xf numFmtId="176" fontId="0" fillId="0" borderId="24" xfId="0" applyNumberFormat="1" applyBorder="1" applyAlignment="1">
      <alignment horizontal="center" vertical="center" shrinkToFit="1"/>
    </xf>
    <xf numFmtId="176" fontId="39" fillId="0" borderId="10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一般＆退職・基礎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6"/>
  <sheetViews>
    <sheetView showGridLines="0" tabSelected="1" view="pageBreakPreview" zoomScale="85" zoomScaleNormal="7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" sqref="A6"/>
    </sheetView>
  </sheetViews>
  <sheetFormatPr defaultColWidth="9.00390625" defaultRowHeight="13.5"/>
  <cols>
    <col min="1" max="1" width="12.75390625" style="4" customWidth="1"/>
    <col min="2" max="21" width="9.125" style="1" customWidth="1"/>
    <col min="22" max="22" width="11.125" style="1" customWidth="1"/>
    <col min="23" max="43" width="9.125" style="1" customWidth="1"/>
    <col min="44" max="45" width="10.125" style="1" customWidth="1"/>
    <col min="46" max="46" width="9.00390625" style="1" customWidth="1"/>
    <col min="47" max="47" width="15.125" style="1" customWidth="1"/>
    <col min="48" max="16384" width="9.00390625" style="1" customWidth="1"/>
  </cols>
  <sheetData>
    <row r="1" spans="1:6" s="2" customFormat="1" ht="24" customHeight="1">
      <c r="A1" s="3" t="s">
        <v>71</v>
      </c>
      <c r="F1" s="10"/>
    </row>
    <row r="2" spans="1:6" s="2" customFormat="1" ht="24" customHeight="1">
      <c r="A2" s="20" t="s">
        <v>63</v>
      </c>
      <c r="F2" s="10"/>
    </row>
    <row r="3" spans="1:45" s="2" customFormat="1" ht="24" customHeight="1">
      <c r="A3" s="11" t="s">
        <v>52</v>
      </c>
      <c r="B3" s="60" t="s">
        <v>56</v>
      </c>
      <c r="C3" s="60"/>
      <c r="D3" s="60"/>
      <c r="E3" s="60"/>
      <c r="F3" s="61"/>
      <c r="G3" s="64" t="s">
        <v>57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  <c r="V3" s="41" t="s">
        <v>52</v>
      </c>
      <c r="W3" s="64" t="s">
        <v>82</v>
      </c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39"/>
      <c r="AQ3" s="60" t="s">
        <v>54</v>
      </c>
      <c r="AR3" s="61" t="s">
        <v>55</v>
      </c>
      <c r="AS3" s="62" t="s">
        <v>64</v>
      </c>
    </row>
    <row r="4" spans="1:45" s="2" customFormat="1" ht="19.5" customHeight="1">
      <c r="A4" s="22"/>
      <c r="B4" s="61" t="s">
        <v>58</v>
      </c>
      <c r="C4" s="61" t="s">
        <v>59</v>
      </c>
      <c r="D4" s="61" t="s">
        <v>60</v>
      </c>
      <c r="E4" s="61" t="s">
        <v>61</v>
      </c>
      <c r="F4" s="55" t="s">
        <v>46</v>
      </c>
      <c r="G4" s="61" t="s">
        <v>47</v>
      </c>
      <c r="H4" s="64" t="s">
        <v>48</v>
      </c>
      <c r="I4" s="65"/>
      <c r="J4" s="65"/>
      <c r="K4" s="65"/>
      <c r="L4" s="65"/>
      <c r="M4" s="66"/>
      <c r="N4" s="57" t="s">
        <v>70</v>
      </c>
      <c r="O4" s="58"/>
      <c r="P4" s="58"/>
      <c r="Q4" s="59"/>
      <c r="R4" s="57" t="s">
        <v>69</v>
      </c>
      <c r="S4" s="58"/>
      <c r="T4" s="58"/>
      <c r="U4" s="59"/>
      <c r="V4" s="42"/>
      <c r="W4" s="58" t="s">
        <v>78</v>
      </c>
      <c r="X4" s="58"/>
      <c r="Y4" s="58"/>
      <c r="Z4" s="59"/>
      <c r="AA4" s="57" t="s">
        <v>79</v>
      </c>
      <c r="AB4" s="58"/>
      <c r="AC4" s="58"/>
      <c r="AD4" s="59"/>
      <c r="AE4" s="57" t="s">
        <v>80</v>
      </c>
      <c r="AF4" s="58"/>
      <c r="AG4" s="58"/>
      <c r="AH4" s="59"/>
      <c r="AI4" s="57" t="s">
        <v>81</v>
      </c>
      <c r="AJ4" s="58"/>
      <c r="AK4" s="58"/>
      <c r="AL4" s="59"/>
      <c r="AM4" s="61" t="s">
        <v>50</v>
      </c>
      <c r="AN4" s="61" t="s">
        <v>49</v>
      </c>
      <c r="AO4" s="61" t="s">
        <v>51</v>
      </c>
      <c r="AP4" s="55" t="s">
        <v>46</v>
      </c>
      <c r="AQ4" s="61"/>
      <c r="AR4" s="55"/>
      <c r="AS4" s="63"/>
    </row>
    <row r="5" spans="1:47" s="2" customFormat="1" ht="19.5" customHeight="1">
      <c r="A5" s="12" t="s">
        <v>53</v>
      </c>
      <c r="B5" s="56"/>
      <c r="C5" s="56"/>
      <c r="D5" s="56"/>
      <c r="E5" s="56"/>
      <c r="F5" s="56"/>
      <c r="G5" s="56"/>
      <c r="H5" s="19" t="s">
        <v>73</v>
      </c>
      <c r="I5" s="19" t="s">
        <v>74</v>
      </c>
      <c r="J5" s="19" t="s">
        <v>75</v>
      </c>
      <c r="K5" s="19" t="s">
        <v>76</v>
      </c>
      <c r="L5" s="19" t="s">
        <v>77</v>
      </c>
      <c r="M5" s="19" t="s">
        <v>72</v>
      </c>
      <c r="N5" s="23" t="s">
        <v>65</v>
      </c>
      <c r="O5" s="23" t="s">
        <v>66</v>
      </c>
      <c r="P5" s="24" t="s">
        <v>67</v>
      </c>
      <c r="Q5" s="24" t="s">
        <v>68</v>
      </c>
      <c r="R5" s="23" t="s">
        <v>65</v>
      </c>
      <c r="S5" s="23" t="s">
        <v>66</v>
      </c>
      <c r="T5" s="24" t="s">
        <v>67</v>
      </c>
      <c r="U5" s="24" t="s">
        <v>68</v>
      </c>
      <c r="V5" s="23" t="s">
        <v>53</v>
      </c>
      <c r="W5" s="40" t="s">
        <v>65</v>
      </c>
      <c r="X5" s="23" t="s">
        <v>66</v>
      </c>
      <c r="Y5" s="24" t="s">
        <v>67</v>
      </c>
      <c r="Z5" s="24" t="s">
        <v>68</v>
      </c>
      <c r="AA5" s="23" t="s">
        <v>65</v>
      </c>
      <c r="AB5" s="23" t="s">
        <v>66</v>
      </c>
      <c r="AC5" s="24" t="s">
        <v>67</v>
      </c>
      <c r="AD5" s="24" t="s">
        <v>68</v>
      </c>
      <c r="AE5" s="23" t="s">
        <v>65</v>
      </c>
      <c r="AF5" s="23" t="s">
        <v>66</v>
      </c>
      <c r="AG5" s="24" t="s">
        <v>67</v>
      </c>
      <c r="AH5" s="24" t="s">
        <v>68</v>
      </c>
      <c r="AI5" s="23" t="s">
        <v>65</v>
      </c>
      <c r="AJ5" s="23" t="s">
        <v>66</v>
      </c>
      <c r="AK5" s="24" t="s">
        <v>67</v>
      </c>
      <c r="AL5" s="24" t="s">
        <v>68</v>
      </c>
      <c r="AM5" s="56"/>
      <c r="AN5" s="56"/>
      <c r="AO5" s="56"/>
      <c r="AP5" s="56"/>
      <c r="AQ5" s="61"/>
      <c r="AR5" s="56"/>
      <c r="AS5" s="61"/>
      <c r="AU5" s="2" t="s">
        <v>83</v>
      </c>
    </row>
    <row r="6" spans="1:48" ht="13.5">
      <c r="A6" s="43" t="s">
        <v>1</v>
      </c>
      <c r="B6" s="25">
        <v>8525</v>
      </c>
      <c r="C6" s="25">
        <v>849</v>
      </c>
      <c r="D6" s="31">
        <v>1308</v>
      </c>
      <c r="E6" s="31">
        <v>182</v>
      </c>
      <c r="F6" s="31">
        <f>SUM(B6:E6)</f>
        <v>10864</v>
      </c>
      <c r="G6" s="31">
        <v>3075</v>
      </c>
      <c r="H6" s="31">
        <v>1</v>
      </c>
      <c r="I6" s="31">
        <v>0</v>
      </c>
      <c r="J6" s="31">
        <v>1</v>
      </c>
      <c r="K6" s="31">
        <v>0</v>
      </c>
      <c r="L6" s="31">
        <v>0</v>
      </c>
      <c r="M6" s="31">
        <v>0</v>
      </c>
      <c r="N6" s="25">
        <v>6</v>
      </c>
      <c r="O6" s="25">
        <v>38531</v>
      </c>
      <c r="P6" s="25">
        <v>347</v>
      </c>
      <c r="Q6" s="25">
        <v>9114</v>
      </c>
      <c r="R6" s="25">
        <v>1</v>
      </c>
      <c r="S6" s="25">
        <v>224</v>
      </c>
      <c r="T6" s="25">
        <v>14</v>
      </c>
      <c r="U6" s="25">
        <v>451</v>
      </c>
      <c r="V6" s="13" t="s">
        <v>1</v>
      </c>
      <c r="W6" s="25">
        <v>3</v>
      </c>
      <c r="X6" s="25">
        <v>9387</v>
      </c>
      <c r="Y6" s="25">
        <v>73</v>
      </c>
      <c r="Z6" s="25">
        <v>6803</v>
      </c>
      <c r="AA6" s="25">
        <v>0</v>
      </c>
      <c r="AB6" s="25">
        <v>2</v>
      </c>
      <c r="AC6" s="25">
        <v>0</v>
      </c>
      <c r="AD6" s="25">
        <v>1</v>
      </c>
      <c r="AE6" s="25">
        <v>1</v>
      </c>
      <c r="AF6" s="25">
        <v>1711</v>
      </c>
      <c r="AG6" s="25">
        <v>0</v>
      </c>
      <c r="AH6" s="25">
        <v>0</v>
      </c>
      <c r="AI6" s="25">
        <v>1</v>
      </c>
      <c r="AJ6" s="25">
        <v>1464</v>
      </c>
      <c r="AK6" s="25">
        <v>25</v>
      </c>
      <c r="AL6" s="25">
        <v>203</v>
      </c>
      <c r="AM6" s="25">
        <v>0</v>
      </c>
      <c r="AN6" s="25">
        <v>1624</v>
      </c>
      <c r="AO6" s="25">
        <v>344</v>
      </c>
      <c r="AP6" s="25">
        <f>SUM(G6:AO6)</f>
        <v>73407</v>
      </c>
      <c r="AQ6" s="25">
        <v>3803</v>
      </c>
      <c r="AR6" s="25">
        <f>F6+AP6+AQ6</f>
        <v>88074</v>
      </c>
      <c r="AS6" s="25">
        <v>566291</v>
      </c>
      <c r="AU6" s="52">
        <v>88074</v>
      </c>
      <c r="AV6" s="4" t="str">
        <f>IF(AR6=AU6,"OK","NG")</f>
        <v>OK</v>
      </c>
    </row>
    <row r="7" spans="1:48" ht="13.5">
      <c r="A7" s="6" t="s">
        <v>2</v>
      </c>
      <c r="B7" s="26">
        <v>5193</v>
      </c>
      <c r="C7" s="26">
        <v>483</v>
      </c>
      <c r="D7" s="32">
        <v>906</v>
      </c>
      <c r="E7" s="32">
        <v>91</v>
      </c>
      <c r="F7" s="32">
        <f>SUM(B7:E7)</f>
        <v>6673</v>
      </c>
      <c r="G7" s="32">
        <v>2001</v>
      </c>
      <c r="H7" s="32">
        <v>0</v>
      </c>
      <c r="I7" s="32">
        <v>0</v>
      </c>
      <c r="J7" s="32">
        <v>1</v>
      </c>
      <c r="K7" s="32">
        <v>0</v>
      </c>
      <c r="L7" s="32">
        <v>0</v>
      </c>
      <c r="M7" s="32">
        <v>0</v>
      </c>
      <c r="N7" s="26">
        <v>1</v>
      </c>
      <c r="O7" s="26">
        <v>30107</v>
      </c>
      <c r="P7" s="26">
        <v>173</v>
      </c>
      <c r="Q7" s="26">
        <v>5157</v>
      </c>
      <c r="R7" s="26">
        <v>0</v>
      </c>
      <c r="S7" s="26">
        <v>208</v>
      </c>
      <c r="T7" s="26">
        <v>10</v>
      </c>
      <c r="U7" s="26">
        <v>251</v>
      </c>
      <c r="V7" s="5" t="s">
        <v>2</v>
      </c>
      <c r="W7" s="26">
        <v>0</v>
      </c>
      <c r="X7" s="26">
        <v>5046</v>
      </c>
      <c r="Y7" s="26">
        <v>42</v>
      </c>
      <c r="Z7" s="26">
        <v>3238</v>
      </c>
      <c r="AA7" s="26">
        <v>0</v>
      </c>
      <c r="AB7" s="26">
        <v>2</v>
      </c>
      <c r="AC7" s="26">
        <v>0</v>
      </c>
      <c r="AD7" s="26">
        <v>0</v>
      </c>
      <c r="AE7" s="26">
        <v>0</v>
      </c>
      <c r="AF7" s="26">
        <v>1334</v>
      </c>
      <c r="AG7" s="26">
        <v>0</v>
      </c>
      <c r="AH7" s="26">
        <v>0</v>
      </c>
      <c r="AI7" s="26">
        <v>0</v>
      </c>
      <c r="AJ7" s="26">
        <v>1033</v>
      </c>
      <c r="AK7" s="26">
        <v>3</v>
      </c>
      <c r="AL7" s="26">
        <v>111</v>
      </c>
      <c r="AM7" s="26">
        <v>0</v>
      </c>
      <c r="AN7" s="26">
        <v>626</v>
      </c>
      <c r="AO7" s="26">
        <v>157</v>
      </c>
      <c r="AP7" s="26">
        <f aca="true" t="shared" si="0" ref="AP7:AP50">SUM(G7:AO7)</f>
        <v>49501</v>
      </c>
      <c r="AQ7" s="26">
        <v>2470</v>
      </c>
      <c r="AR7" s="26">
        <f aca="true" t="shared" si="1" ref="AR7:AR50">F7+AP7+AQ7</f>
        <v>58644</v>
      </c>
      <c r="AS7" s="26">
        <v>381089</v>
      </c>
      <c r="AU7" s="52">
        <v>58644</v>
      </c>
      <c r="AV7" s="4" t="str">
        <f aca="true" t="shared" si="2" ref="AV7:AV52">IF(AR7=AU7,"OK","NG")</f>
        <v>OK</v>
      </c>
    </row>
    <row r="8" spans="1:48" ht="13.5">
      <c r="A8" s="6" t="s">
        <v>3</v>
      </c>
      <c r="B8" s="26">
        <v>5235</v>
      </c>
      <c r="C8" s="26">
        <v>377</v>
      </c>
      <c r="D8" s="32">
        <v>703</v>
      </c>
      <c r="E8" s="32">
        <v>126</v>
      </c>
      <c r="F8" s="32">
        <f>SUM(B8:E8)</f>
        <v>6441</v>
      </c>
      <c r="G8" s="32">
        <v>1462</v>
      </c>
      <c r="H8" s="32">
        <v>1</v>
      </c>
      <c r="I8" s="32">
        <v>0</v>
      </c>
      <c r="J8" s="32">
        <v>1</v>
      </c>
      <c r="K8" s="32">
        <v>0</v>
      </c>
      <c r="L8" s="32">
        <v>0</v>
      </c>
      <c r="M8" s="32">
        <v>0</v>
      </c>
      <c r="N8" s="26">
        <v>0</v>
      </c>
      <c r="O8" s="26">
        <v>20522</v>
      </c>
      <c r="P8" s="26">
        <v>206</v>
      </c>
      <c r="Q8" s="26">
        <v>5194</v>
      </c>
      <c r="R8" s="26">
        <v>0</v>
      </c>
      <c r="S8" s="26">
        <v>132</v>
      </c>
      <c r="T8" s="26">
        <v>8</v>
      </c>
      <c r="U8" s="26">
        <v>250</v>
      </c>
      <c r="V8" s="5" t="s">
        <v>3</v>
      </c>
      <c r="W8" s="26">
        <v>0</v>
      </c>
      <c r="X8" s="26">
        <v>5010</v>
      </c>
      <c r="Y8" s="26">
        <v>44</v>
      </c>
      <c r="Z8" s="26">
        <v>3540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726</v>
      </c>
      <c r="AG8" s="26">
        <v>0</v>
      </c>
      <c r="AH8" s="26">
        <v>0</v>
      </c>
      <c r="AI8" s="26">
        <v>0</v>
      </c>
      <c r="AJ8" s="26">
        <v>736</v>
      </c>
      <c r="AK8" s="26">
        <v>6</v>
      </c>
      <c r="AL8" s="26">
        <v>83</v>
      </c>
      <c r="AM8" s="26">
        <v>0</v>
      </c>
      <c r="AN8" s="26">
        <v>745</v>
      </c>
      <c r="AO8" s="26">
        <v>227</v>
      </c>
      <c r="AP8" s="26">
        <f t="shared" si="0"/>
        <v>38893</v>
      </c>
      <c r="AQ8" s="26">
        <v>2220</v>
      </c>
      <c r="AR8" s="26">
        <f t="shared" si="1"/>
        <v>47554</v>
      </c>
      <c r="AS8" s="26">
        <v>303862</v>
      </c>
      <c r="AU8" s="52">
        <v>47554</v>
      </c>
      <c r="AV8" s="4" t="str">
        <f t="shared" si="2"/>
        <v>OK</v>
      </c>
    </row>
    <row r="9" spans="1:48" ht="13.5">
      <c r="A9" s="6" t="s">
        <v>4</v>
      </c>
      <c r="B9" s="26">
        <v>5912</v>
      </c>
      <c r="C9" s="26">
        <v>502</v>
      </c>
      <c r="D9" s="32">
        <v>830</v>
      </c>
      <c r="E9" s="32">
        <v>130</v>
      </c>
      <c r="F9" s="32">
        <f>SUM(B9:E9)</f>
        <v>7374</v>
      </c>
      <c r="G9" s="32">
        <v>1706</v>
      </c>
      <c r="H9" s="32">
        <v>0</v>
      </c>
      <c r="I9" s="32">
        <v>0</v>
      </c>
      <c r="J9" s="32">
        <v>2</v>
      </c>
      <c r="K9" s="32">
        <v>0</v>
      </c>
      <c r="L9" s="32">
        <v>0</v>
      </c>
      <c r="M9" s="32">
        <v>0</v>
      </c>
      <c r="N9" s="26">
        <v>3</v>
      </c>
      <c r="O9" s="26">
        <v>24910</v>
      </c>
      <c r="P9" s="26">
        <v>183</v>
      </c>
      <c r="Q9" s="26">
        <v>5171</v>
      </c>
      <c r="R9" s="26">
        <v>0</v>
      </c>
      <c r="S9" s="26">
        <v>117</v>
      </c>
      <c r="T9" s="26">
        <v>9</v>
      </c>
      <c r="U9" s="26">
        <v>271</v>
      </c>
      <c r="V9" s="5" t="s">
        <v>4</v>
      </c>
      <c r="W9" s="26">
        <v>1</v>
      </c>
      <c r="X9" s="26">
        <v>5712</v>
      </c>
      <c r="Y9" s="26">
        <v>46</v>
      </c>
      <c r="Z9" s="26">
        <v>3650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763</v>
      </c>
      <c r="AG9" s="26">
        <v>0</v>
      </c>
      <c r="AH9" s="26">
        <v>0</v>
      </c>
      <c r="AI9" s="26">
        <v>0</v>
      </c>
      <c r="AJ9" s="26">
        <v>810</v>
      </c>
      <c r="AK9" s="26">
        <v>12</v>
      </c>
      <c r="AL9" s="26">
        <v>94</v>
      </c>
      <c r="AM9" s="26">
        <v>0</v>
      </c>
      <c r="AN9" s="26">
        <v>2295</v>
      </c>
      <c r="AO9" s="26">
        <v>332</v>
      </c>
      <c r="AP9" s="26">
        <f t="shared" si="0"/>
        <v>46087</v>
      </c>
      <c r="AQ9" s="26">
        <v>2467</v>
      </c>
      <c r="AR9" s="26">
        <f t="shared" si="1"/>
        <v>55928</v>
      </c>
      <c r="AS9" s="26">
        <v>356396</v>
      </c>
      <c r="AU9" s="52">
        <v>55928</v>
      </c>
      <c r="AV9" s="4" t="str">
        <f t="shared" si="2"/>
        <v>OK</v>
      </c>
    </row>
    <row r="10" spans="1:48" ht="13.5">
      <c r="A10" s="6" t="s">
        <v>5</v>
      </c>
      <c r="B10" s="26">
        <v>3743</v>
      </c>
      <c r="C10" s="26">
        <v>272</v>
      </c>
      <c r="D10" s="32">
        <v>447</v>
      </c>
      <c r="E10" s="32">
        <v>97</v>
      </c>
      <c r="F10" s="32">
        <f aca="true" t="shared" si="3" ref="F10:F36">SUM(B10:E10)</f>
        <v>4559</v>
      </c>
      <c r="G10" s="32">
        <v>890</v>
      </c>
      <c r="H10" s="32">
        <v>1</v>
      </c>
      <c r="I10" s="32">
        <v>0</v>
      </c>
      <c r="J10" s="32">
        <v>1</v>
      </c>
      <c r="K10" s="32">
        <v>0</v>
      </c>
      <c r="L10" s="32">
        <v>0</v>
      </c>
      <c r="M10" s="32">
        <v>0</v>
      </c>
      <c r="N10" s="26">
        <v>1</v>
      </c>
      <c r="O10" s="26">
        <v>12173</v>
      </c>
      <c r="P10" s="26">
        <v>65</v>
      </c>
      <c r="Q10" s="26">
        <v>4540</v>
      </c>
      <c r="R10" s="26">
        <v>0</v>
      </c>
      <c r="S10" s="26">
        <v>86</v>
      </c>
      <c r="T10" s="26">
        <v>0</v>
      </c>
      <c r="U10" s="26">
        <v>247</v>
      </c>
      <c r="V10" s="5" t="s">
        <v>5</v>
      </c>
      <c r="W10" s="26">
        <v>0</v>
      </c>
      <c r="X10" s="26">
        <v>3101</v>
      </c>
      <c r="Y10" s="26">
        <v>15</v>
      </c>
      <c r="Z10" s="26">
        <v>3955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464</v>
      </c>
      <c r="AG10" s="26">
        <v>0</v>
      </c>
      <c r="AH10" s="26">
        <v>0</v>
      </c>
      <c r="AI10" s="26">
        <v>0</v>
      </c>
      <c r="AJ10" s="26">
        <v>435</v>
      </c>
      <c r="AK10" s="26">
        <v>3</v>
      </c>
      <c r="AL10" s="26">
        <v>56</v>
      </c>
      <c r="AM10" s="26">
        <v>0</v>
      </c>
      <c r="AN10" s="26">
        <v>1487</v>
      </c>
      <c r="AO10" s="26">
        <v>90</v>
      </c>
      <c r="AP10" s="26">
        <f t="shared" si="0"/>
        <v>27610</v>
      </c>
      <c r="AQ10" s="26">
        <v>1222</v>
      </c>
      <c r="AR10" s="26">
        <f t="shared" si="1"/>
        <v>33391</v>
      </c>
      <c r="AS10" s="26">
        <v>203761</v>
      </c>
      <c r="AU10" s="52">
        <v>33391</v>
      </c>
      <c r="AV10" s="4" t="str">
        <f t="shared" si="2"/>
        <v>OK</v>
      </c>
    </row>
    <row r="11" spans="1:48" ht="13.5">
      <c r="A11" s="6" t="s">
        <v>6</v>
      </c>
      <c r="B11" s="26">
        <v>1957</v>
      </c>
      <c r="C11" s="26">
        <v>173</v>
      </c>
      <c r="D11" s="32">
        <v>232</v>
      </c>
      <c r="E11" s="32">
        <v>46</v>
      </c>
      <c r="F11" s="32">
        <f t="shared" si="3"/>
        <v>2408</v>
      </c>
      <c r="G11" s="32">
        <v>667</v>
      </c>
      <c r="H11" s="32">
        <v>0</v>
      </c>
      <c r="I11" s="32">
        <v>0</v>
      </c>
      <c r="J11" s="32">
        <v>5</v>
      </c>
      <c r="K11" s="32">
        <v>0</v>
      </c>
      <c r="L11" s="32">
        <v>0</v>
      </c>
      <c r="M11" s="32">
        <v>0</v>
      </c>
      <c r="N11" s="26">
        <v>2</v>
      </c>
      <c r="O11" s="26">
        <v>8386</v>
      </c>
      <c r="P11" s="26">
        <v>49</v>
      </c>
      <c r="Q11" s="26">
        <v>2243</v>
      </c>
      <c r="R11" s="26">
        <v>0</v>
      </c>
      <c r="S11" s="26">
        <v>51</v>
      </c>
      <c r="T11" s="26">
        <v>2</v>
      </c>
      <c r="U11" s="26">
        <v>119</v>
      </c>
      <c r="V11" s="5" t="s">
        <v>6</v>
      </c>
      <c r="W11" s="26">
        <v>0</v>
      </c>
      <c r="X11" s="26">
        <v>2064</v>
      </c>
      <c r="Y11" s="26">
        <v>10</v>
      </c>
      <c r="Z11" s="26">
        <v>1877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318</v>
      </c>
      <c r="AG11" s="26">
        <v>0</v>
      </c>
      <c r="AH11" s="26">
        <v>0</v>
      </c>
      <c r="AI11" s="26">
        <v>0</v>
      </c>
      <c r="AJ11" s="26">
        <v>303</v>
      </c>
      <c r="AK11" s="26">
        <v>3</v>
      </c>
      <c r="AL11" s="26">
        <v>33</v>
      </c>
      <c r="AM11" s="26">
        <v>0</v>
      </c>
      <c r="AN11" s="26">
        <v>1616</v>
      </c>
      <c r="AO11" s="26">
        <v>126</v>
      </c>
      <c r="AP11" s="26">
        <f t="shared" si="0"/>
        <v>17874</v>
      </c>
      <c r="AQ11" s="26">
        <v>950</v>
      </c>
      <c r="AR11" s="26">
        <f t="shared" si="1"/>
        <v>21232</v>
      </c>
      <c r="AS11" s="26">
        <v>132553</v>
      </c>
      <c r="AU11" s="52">
        <v>21232</v>
      </c>
      <c r="AV11" s="4" t="str">
        <f t="shared" si="2"/>
        <v>OK</v>
      </c>
    </row>
    <row r="12" spans="1:48" ht="13.5">
      <c r="A12" s="6" t="s">
        <v>30</v>
      </c>
      <c r="B12" s="26">
        <v>3011</v>
      </c>
      <c r="C12" s="26">
        <v>221</v>
      </c>
      <c r="D12" s="32">
        <v>475</v>
      </c>
      <c r="E12" s="32">
        <v>63</v>
      </c>
      <c r="F12" s="32">
        <f t="shared" si="3"/>
        <v>3770</v>
      </c>
      <c r="G12" s="32">
        <v>826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26">
        <v>0</v>
      </c>
      <c r="O12" s="26">
        <v>11723</v>
      </c>
      <c r="P12" s="26">
        <v>94</v>
      </c>
      <c r="Q12" s="26">
        <v>2271</v>
      </c>
      <c r="R12" s="26">
        <v>0</v>
      </c>
      <c r="S12" s="26">
        <v>73</v>
      </c>
      <c r="T12" s="26">
        <v>7</v>
      </c>
      <c r="U12" s="26">
        <v>121</v>
      </c>
      <c r="V12" s="5" t="s">
        <v>30</v>
      </c>
      <c r="W12" s="26">
        <v>1</v>
      </c>
      <c r="X12" s="26">
        <v>2299</v>
      </c>
      <c r="Y12" s="26">
        <v>20</v>
      </c>
      <c r="Z12" s="26">
        <v>1457</v>
      </c>
      <c r="AA12" s="26">
        <v>0</v>
      </c>
      <c r="AB12" s="26">
        <v>1</v>
      </c>
      <c r="AC12" s="26">
        <v>0</v>
      </c>
      <c r="AD12" s="26">
        <v>0</v>
      </c>
      <c r="AE12" s="26">
        <v>0</v>
      </c>
      <c r="AF12" s="26">
        <v>530</v>
      </c>
      <c r="AG12" s="26">
        <v>0</v>
      </c>
      <c r="AH12" s="26">
        <v>0</v>
      </c>
      <c r="AI12" s="26">
        <v>0</v>
      </c>
      <c r="AJ12" s="26">
        <v>463</v>
      </c>
      <c r="AK12" s="26">
        <v>3</v>
      </c>
      <c r="AL12" s="26">
        <v>44</v>
      </c>
      <c r="AM12" s="26">
        <v>0</v>
      </c>
      <c r="AN12" s="26">
        <v>896</v>
      </c>
      <c r="AO12" s="26">
        <v>83</v>
      </c>
      <c r="AP12" s="26">
        <f t="shared" si="0"/>
        <v>20912</v>
      </c>
      <c r="AQ12" s="26">
        <v>1192</v>
      </c>
      <c r="AR12" s="26">
        <f t="shared" si="1"/>
        <v>25874</v>
      </c>
      <c r="AS12" s="26">
        <v>161083</v>
      </c>
      <c r="AU12" s="52">
        <v>25874</v>
      </c>
      <c r="AV12" s="4" t="str">
        <f t="shared" si="2"/>
        <v>OK</v>
      </c>
    </row>
    <row r="13" spans="1:48" ht="13.5">
      <c r="A13" s="6" t="s">
        <v>7</v>
      </c>
      <c r="B13" s="26">
        <v>1939</v>
      </c>
      <c r="C13" s="26">
        <v>162</v>
      </c>
      <c r="D13" s="32">
        <v>197</v>
      </c>
      <c r="E13" s="32">
        <v>72</v>
      </c>
      <c r="F13" s="32">
        <f t="shared" si="3"/>
        <v>2370</v>
      </c>
      <c r="G13" s="32">
        <v>518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26">
        <v>0</v>
      </c>
      <c r="O13" s="26">
        <v>7586</v>
      </c>
      <c r="P13" s="26">
        <v>52</v>
      </c>
      <c r="Q13" s="26">
        <v>2715</v>
      </c>
      <c r="R13" s="26">
        <v>0</v>
      </c>
      <c r="S13" s="26">
        <v>44</v>
      </c>
      <c r="T13" s="26">
        <v>2</v>
      </c>
      <c r="U13" s="26">
        <v>180</v>
      </c>
      <c r="V13" s="5" t="s">
        <v>7</v>
      </c>
      <c r="W13" s="26">
        <v>0</v>
      </c>
      <c r="X13" s="26">
        <v>2052</v>
      </c>
      <c r="Y13" s="26">
        <v>8</v>
      </c>
      <c r="Z13" s="26">
        <v>2129</v>
      </c>
      <c r="AA13" s="26">
        <v>0</v>
      </c>
      <c r="AB13" s="26">
        <v>0</v>
      </c>
      <c r="AC13" s="26">
        <v>0</v>
      </c>
      <c r="AD13" s="26">
        <v>2</v>
      </c>
      <c r="AE13" s="26">
        <v>0</v>
      </c>
      <c r="AF13" s="26">
        <v>449</v>
      </c>
      <c r="AG13" s="26">
        <v>0</v>
      </c>
      <c r="AH13" s="26">
        <v>0</v>
      </c>
      <c r="AI13" s="26">
        <v>0</v>
      </c>
      <c r="AJ13" s="26">
        <v>321</v>
      </c>
      <c r="AK13" s="26">
        <v>2</v>
      </c>
      <c r="AL13" s="26">
        <v>52</v>
      </c>
      <c r="AM13" s="26">
        <v>0</v>
      </c>
      <c r="AN13" s="26">
        <v>1709</v>
      </c>
      <c r="AO13" s="26">
        <v>109</v>
      </c>
      <c r="AP13" s="26">
        <f t="shared" si="0"/>
        <v>17930</v>
      </c>
      <c r="AQ13" s="26">
        <v>769</v>
      </c>
      <c r="AR13" s="26">
        <f t="shared" si="1"/>
        <v>21069</v>
      </c>
      <c r="AS13" s="26">
        <v>129396</v>
      </c>
      <c r="AU13" s="52">
        <v>21069</v>
      </c>
      <c r="AV13" s="4" t="str">
        <f t="shared" si="2"/>
        <v>OK</v>
      </c>
    </row>
    <row r="14" spans="1:48" ht="13.5">
      <c r="A14" s="6" t="s">
        <v>31</v>
      </c>
      <c r="B14" s="26">
        <v>2948</v>
      </c>
      <c r="C14" s="26">
        <v>222</v>
      </c>
      <c r="D14" s="32">
        <v>296</v>
      </c>
      <c r="E14" s="32">
        <v>54</v>
      </c>
      <c r="F14" s="32">
        <f t="shared" si="3"/>
        <v>3520</v>
      </c>
      <c r="G14" s="32">
        <v>737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26">
        <v>3</v>
      </c>
      <c r="O14" s="26">
        <v>10232</v>
      </c>
      <c r="P14" s="26">
        <v>40</v>
      </c>
      <c r="Q14" s="26">
        <v>3332</v>
      </c>
      <c r="R14" s="26">
        <v>0</v>
      </c>
      <c r="S14" s="26">
        <v>95</v>
      </c>
      <c r="T14" s="26">
        <v>4</v>
      </c>
      <c r="U14" s="26">
        <v>390</v>
      </c>
      <c r="V14" s="5" t="s">
        <v>31</v>
      </c>
      <c r="W14" s="26">
        <v>0</v>
      </c>
      <c r="X14" s="26">
        <v>2724</v>
      </c>
      <c r="Y14" s="26">
        <v>16</v>
      </c>
      <c r="Z14" s="26">
        <v>2663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548</v>
      </c>
      <c r="AG14" s="26">
        <v>0</v>
      </c>
      <c r="AH14" s="26">
        <v>0</v>
      </c>
      <c r="AI14" s="26">
        <v>0</v>
      </c>
      <c r="AJ14" s="26">
        <v>514</v>
      </c>
      <c r="AK14" s="26">
        <v>5</v>
      </c>
      <c r="AL14" s="26">
        <v>67</v>
      </c>
      <c r="AM14" s="26">
        <v>0</v>
      </c>
      <c r="AN14" s="26">
        <v>2244</v>
      </c>
      <c r="AO14" s="26">
        <v>139</v>
      </c>
      <c r="AP14" s="26">
        <f t="shared" si="0"/>
        <v>23753</v>
      </c>
      <c r="AQ14" s="26">
        <v>1193</v>
      </c>
      <c r="AR14" s="26">
        <f t="shared" si="1"/>
        <v>28466</v>
      </c>
      <c r="AS14" s="26">
        <v>174553</v>
      </c>
      <c r="AU14" s="52">
        <v>28466</v>
      </c>
      <c r="AV14" s="4" t="str">
        <f t="shared" si="2"/>
        <v>OK</v>
      </c>
    </row>
    <row r="15" spans="1:48" ht="13.5">
      <c r="A15" s="6" t="s">
        <v>8</v>
      </c>
      <c r="B15" s="26">
        <v>2535</v>
      </c>
      <c r="C15" s="26">
        <v>233</v>
      </c>
      <c r="D15" s="32">
        <v>279</v>
      </c>
      <c r="E15" s="32">
        <v>64</v>
      </c>
      <c r="F15" s="32">
        <f t="shared" si="3"/>
        <v>3111</v>
      </c>
      <c r="G15" s="32">
        <v>796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26">
        <v>0</v>
      </c>
      <c r="O15" s="26">
        <v>10270</v>
      </c>
      <c r="P15" s="26">
        <v>42</v>
      </c>
      <c r="Q15" s="26">
        <v>4006</v>
      </c>
      <c r="R15" s="26">
        <v>0</v>
      </c>
      <c r="S15" s="26">
        <v>49</v>
      </c>
      <c r="T15" s="26">
        <v>0</v>
      </c>
      <c r="U15" s="26">
        <v>211</v>
      </c>
      <c r="V15" s="5" t="s">
        <v>8</v>
      </c>
      <c r="W15" s="26">
        <v>0</v>
      </c>
      <c r="X15" s="26">
        <v>2141</v>
      </c>
      <c r="Y15" s="26">
        <v>11</v>
      </c>
      <c r="Z15" s="26">
        <v>3619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388</v>
      </c>
      <c r="AG15" s="26">
        <v>0</v>
      </c>
      <c r="AH15" s="26">
        <v>0</v>
      </c>
      <c r="AI15" s="26">
        <v>0</v>
      </c>
      <c r="AJ15" s="26">
        <v>268</v>
      </c>
      <c r="AK15" s="26">
        <v>2</v>
      </c>
      <c r="AL15" s="26">
        <v>36</v>
      </c>
      <c r="AM15" s="26">
        <v>0</v>
      </c>
      <c r="AN15" s="26">
        <v>2400</v>
      </c>
      <c r="AO15" s="26">
        <v>147</v>
      </c>
      <c r="AP15" s="26">
        <f t="shared" si="0"/>
        <v>24386</v>
      </c>
      <c r="AQ15" s="26">
        <v>884</v>
      </c>
      <c r="AR15" s="26">
        <f t="shared" si="1"/>
        <v>28381</v>
      </c>
      <c r="AS15" s="26">
        <v>168820</v>
      </c>
      <c r="AU15" s="52">
        <v>28381</v>
      </c>
      <c r="AV15" s="4" t="str">
        <f t="shared" si="2"/>
        <v>OK</v>
      </c>
    </row>
    <row r="16" spans="1:48" ht="13.5">
      <c r="A16" s="6" t="s">
        <v>9</v>
      </c>
      <c r="B16" s="26">
        <v>830</v>
      </c>
      <c r="C16" s="26">
        <v>96</v>
      </c>
      <c r="D16" s="32">
        <v>114</v>
      </c>
      <c r="E16" s="32">
        <v>10</v>
      </c>
      <c r="F16" s="32">
        <f t="shared" si="3"/>
        <v>1050</v>
      </c>
      <c r="G16" s="32">
        <v>349</v>
      </c>
      <c r="H16" s="32">
        <v>0</v>
      </c>
      <c r="I16" s="32">
        <v>0</v>
      </c>
      <c r="J16" s="32">
        <v>1</v>
      </c>
      <c r="K16" s="32">
        <v>0</v>
      </c>
      <c r="L16" s="32">
        <v>0</v>
      </c>
      <c r="M16" s="32">
        <v>0</v>
      </c>
      <c r="N16" s="26">
        <v>0</v>
      </c>
      <c r="O16" s="26">
        <v>5819</v>
      </c>
      <c r="P16" s="26">
        <v>20</v>
      </c>
      <c r="Q16" s="26">
        <v>1308</v>
      </c>
      <c r="R16" s="26">
        <v>0</v>
      </c>
      <c r="S16" s="26">
        <v>30</v>
      </c>
      <c r="T16" s="26">
        <v>0</v>
      </c>
      <c r="U16" s="26">
        <v>98</v>
      </c>
      <c r="V16" s="5" t="s">
        <v>9</v>
      </c>
      <c r="W16" s="26">
        <v>0</v>
      </c>
      <c r="X16" s="26">
        <v>1297</v>
      </c>
      <c r="Y16" s="26">
        <v>10</v>
      </c>
      <c r="Z16" s="26">
        <v>974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324</v>
      </c>
      <c r="AG16" s="26">
        <v>0</v>
      </c>
      <c r="AH16" s="26">
        <v>0</v>
      </c>
      <c r="AI16" s="26">
        <v>0</v>
      </c>
      <c r="AJ16" s="26">
        <v>293</v>
      </c>
      <c r="AK16" s="26">
        <v>0</v>
      </c>
      <c r="AL16" s="26">
        <v>12</v>
      </c>
      <c r="AM16" s="26">
        <v>0</v>
      </c>
      <c r="AN16" s="26">
        <v>192</v>
      </c>
      <c r="AO16" s="26">
        <v>26</v>
      </c>
      <c r="AP16" s="26">
        <f t="shared" si="0"/>
        <v>10753</v>
      </c>
      <c r="AQ16" s="26">
        <v>371</v>
      </c>
      <c r="AR16" s="26">
        <f t="shared" si="1"/>
        <v>12174</v>
      </c>
      <c r="AS16" s="26">
        <v>81207</v>
      </c>
      <c r="AU16" s="52">
        <v>12174</v>
      </c>
      <c r="AV16" s="4" t="str">
        <f t="shared" si="2"/>
        <v>OK</v>
      </c>
    </row>
    <row r="17" spans="1:48" ht="13.5">
      <c r="A17" s="6" t="s">
        <v>10</v>
      </c>
      <c r="B17" s="26">
        <v>1300</v>
      </c>
      <c r="C17" s="26">
        <v>114</v>
      </c>
      <c r="D17" s="32">
        <v>172</v>
      </c>
      <c r="E17" s="32">
        <v>24</v>
      </c>
      <c r="F17" s="32">
        <f t="shared" si="3"/>
        <v>1610</v>
      </c>
      <c r="G17" s="32">
        <v>508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26">
        <v>5</v>
      </c>
      <c r="O17" s="26">
        <v>8550</v>
      </c>
      <c r="P17" s="26">
        <v>33</v>
      </c>
      <c r="Q17" s="26">
        <v>2077</v>
      </c>
      <c r="R17" s="26">
        <v>0</v>
      </c>
      <c r="S17" s="26">
        <v>45</v>
      </c>
      <c r="T17" s="26">
        <v>1</v>
      </c>
      <c r="U17" s="26">
        <v>109</v>
      </c>
      <c r="V17" s="5" t="s">
        <v>10</v>
      </c>
      <c r="W17" s="26">
        <v>1</v>
      </c>
      <c r="X17" s="26">
        <v>1873</v>
      </c>
      <c r="Y17" s="26">
        <v>9</v>
      </c>
      <c r="Z17" s="26">
        <v>1706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289</v>
      </c>
      <c r="AG17" s="26">
        <v>0</v>
      </c>
      <c r="AH17" s="26">
        <v>0</v>
      </c>
      <c r="AI17" s="26">
        <v>0</v>
      </c>
      <c r="AJ17" s="26">
        <v>313</v>
      </c>
      <c r="AK17" s="26">
        <v>0</v>
      </c>
      <c r="AL17" s="26">
        <v>12</v>
      </c>
      <c r="AM17" s="26">
        <v>0</v>
      </c>
      <c r="AN17" s="26">
        <v>476</v>
      </c>
      <c r="AO17" s="26">
        <v>66</v>
      </c>
      <c r="AP17" s="26">
        <f t="shared" si="0"/>
        <v>16073</v>
      </c>
      <c r="AQ17" s="26">
        <v>530</v>
      </c>
      <c r="AR17" s="26">
        <f t="shared" si="1"/>
        <v>18213</v>
      </c>
      <c r="AS17" s="26">
        <v>119434</v>
      </c>
      <c r="AU17" s="52">
        <v>18213</v>
      </c>
      <c r="AV17" s="4" t="str">
        <f t="shared" si="2"/>
        <v>OK</v>
      </c>
    </row>
    <row r="18" spans="1:48" ht="13.5">
      <c r="A18" s="6" t="s">
        <v>11</v>
      </c>
      <c r="B18" s="26">
        <v>3027</v>
      </c>
      <c r="C18" s="26">
        <v>260</v>
      </c>
      <c r="D18" s="32">
        <v>316</v>
      </c>
      <c r="E18" s="32">
        <v>64</v>
      </c>
      <c r="F18" s="32">
        <f t="shared" si="3"/>
        <v>3667</v>
      </c>
      <c r="G18" s="32">
        <v>1034</v>
      </c>
      <c r="H18" s="32">
        <v>0</v>
      </c>
      <c r="I18" s="32">
        <v>0</v>
      </c>
      <c r="J18" s="32">
        <v>1</v>
      </c>
      <c r="K18" s="32">
        <v>0</v>
      </c>
      <c r="L18" s="32">
        <v>0</v>
      </c>
      <c r="M18" s="32">
        <v>0</v>
      </c>
      <c r="N18" s="26">
        <v>2</v>
      </c>
      <c r="O18" s="26">
        <v>12792</v>
      </c>
      <c r="P18" s="26">
        <v>84</v>
      </c>
      <c r="Q18" s="26">
        <v>4289</v>
      </c>
      <c r="R18" s="26">
        <v>0</v>
      </c>
      <c r="S18" s="26">
        <v>62</v>
      </c>
      <c r="T18" s="26">
        <v>4</v>
      </c>
      <c r="U18" s="26">
        <v>203</v>
      </c>
      <c r="V18" s="5" t="s">
        <v>11</v>
      </c>
      <c r="W18" s="26">
        <v>1</v>
      </c>
      <c r="X18" s="26">
        <v>3489</v>
      </c>
      <c r="Y18" s="26">
        <v>21</v>
      </c>
      <c r="Z18" s="26">
        <v>4116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439</v>
      </c>
      <c r="AG18" s="26">
        <v>0</v>
      </c>
      <c r="AH18" s="26">
        <v>0</v>
      </c>
      <c r="AI18" s="26">
        <v>0</v>
      </c>
      <c r="AJ18" s="26">
        <v>335</v>
      </c>
      <c r="AK18" s="26">
        <v>2</v>
      </c>
      <c r="AL18" s="26">
        <v>32</v>
      </c>
      <c r="AM18" s="26">
        <v>0</v>
      </c>
      <c r="AN18" s="26">
        <v>1424</v>
      </c>
      <c r="AO18" s="26">
        <v>172</v>
      </c>
      <c r="AP18" s="26">
        <f t="shared" si="0"/>
        <v>28502</v>
      </c>
      <c r="AQ18" s="26">
        <v>1328</v>
      </c>
      <c r="AR18" s="26">
        <f t="shared" si="1"/>
        <v>33497</v>
      </c>
      <c r="AS18" s="26">
        <v>209936</v>
      </c>
      <c r="AU18" s="52">
        <v>33497</v>
      </c>
      <c r="AV18" s="4" t="str">
        <f t="shared" si="2"/>
        <v>OK</v>
      </c>
    </row>
    <row r="19" spans="1:48" ht="13.5">
      <c r="A19" s="6" t="s">
        <v>12</v>
      </c>
      <c r="B19" s="26">
        <v>4054</v>
      </c>
      <c r="C19" s="26">
        <v>295</v>
      </c>
      <c r="D19" s="32">
        <v>745</v>
      </c>
      <c r="E19" s="32">
        <v>57</v>
      </c>
      <c r="F19" s="32">
        <f t="shared" si="3"/>
        <v>5151</v>
      </c>
      <c r="G19" s="32">
        <v>1038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26">
        <v>1</v>
      </c>
      <c r="O19" s="26">
        <v>13685</v>
      </c>
      <c r="P19" s="26">
        <v>105</v>
      </c>
      <c r="Q19" s="26">
        <v>2552</v>
      </c>
      <c r="R19" s="26">
        <v>0</v>
      </c>
      <c r="S19" s="26">
        <v>191</v>
      </c>
      <c r="T19" s="26">
        <v>3</v>
      </c>
      <c r="U19" s="26">
        <v>158</v>
      </c>
      <c r="V19" s="5" t="s">
        <v>12</v>
      </c>
      <c r="W19" s="26">
        <v>0</v>
      </c>
      <c r="X19" s="26">
        <v>2266</v>
      </c>
      <c r="Y19" s="26">
        <v>16</v>
      </c>
      <c r="Z19" s="26">
        <v>1435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1062</v>
      </c>
      <c r="AG19" s="26">
        <v>0</v>
      </c>
      <c r="AH19" s="67">
        <v>0</v>
      </c>
      <c r="AI19" s="26">
        <v>0</v>
      </c>
      <c r="AJ19" s="26">
        <v>635</v>
      </c>
      <c r="AK19" s="26">
        <v>5</v>
      </c>
      <c r="AL19" s="26">
        <v>47</v>
      </c>
      <c r="AM19" s="26">
        <v>0</v>
      </c>
      <c r="AN19" s="26">
        <v>1155</v>
      </c>
      <c r="AO19" s="26">
        <v>53</v>
      </c>
      <c r="AP19" s="26">
        <f t="shared" si="0"/>
        <v>24407</v>
      </c>
      <c r="AQ19" s="26">
        <v>1443</v>
      </c>
      <c r="AR19" s="26">
        <f t="shared" si="1"/>
        <v>31001</v>
      </c>
      <c r="AS19" s="26">
        <v>187088</v>
      </c>
      <c r="AU19" s="52">
        <v>31001</v>
      </c>
      <c r="AV19" s="4" t="str">
        <f t="shared" si="2"/>
        <v>OK</v>
      </c>
    </row>
    <row r="20" spans="1:48" ht="13.5">
      <c r="A20" s="6" t="s">
        <v>13</v>
      </c>
      <c r="B20" s="26">
        <v>2082</v>
      </c>
      <c r="C20" s="26">
        <v>199</v>
      </c>
      <c r="D20" s="32">
        <v>394</v>
      </c>
      <c r="E20" s="32">
        <v>37</v>
      </c>
      <c r="F20" s="32">
        <f t="shared" si="3"/>
        <v>2712</v>
      </c>
      <c r="G20" s="32">
        <v>704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26">
        <v>0</v>
      </c>
      <c r="O20" s="26">
        <v>11747</v>
      </c>
      <c r="P20" s="26">
        <v>86</v>
      </c>
      <c r="Q20" s="26">
        <v>1815</v>
      </c>
      <c r="R20" s="26">
        <v>0</v>
      </c>
      <c r="S20" s="26">
        <v>69</v>
      </c>
      <c r="T20" s="26">
        <v>2</v>
      </c>
      <c r="U20" s="26">
        <v>103</v>
      </c>
      <c r="V20" s="5" t="s">
        <v>13</v>
      </c>
      <c r="W20" s="26">
        <v>0</v>
      </c>
      <c r="X20" s="26">
        <v>2003</v>
      </c>
      <c r="Y20" s="26">
        <v>15</v>
      </c>
      <c r="Z20" s="26">
        <v>1211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497</v>
      </c>
      <c r="AG20" s="26">
        <v>0</v>
      </c>
      <c r="AH20" s="26">
        <v>0</v>
      </c>
      <c r="AI20" s="26">
        <v>0</v>
      </c>
      <c r="AJ20" s="26">
        <v>444</v>
      </c>
      <c r="AK20" s="26">
        <v>2</v>
      </c>
      <c r="AL20" s="26">
        <v>29</v>
      </c>
      <c r="AM20" s="26">
        <v>0</v>
      </c>
      <c r="AN20" s="26">
        <v>399</v>
      </c>
      <c r="AO20" s="26">
        <v>36</v>
      </c>
      <c r="AP20" s="26">
        <f t="shared" si="0"/>
        <v>19162</v>
      </c>
      <c r="AQ20" s="26">
        <v>984</v>
      </c>
      <c r="AR20" s="26">
        <f t="shared" si="1"/>
        <v>22858</v>
      </c>
      <c r="AS20" s="26">
        <v>147818</v>
      </c>
      <c r="AU20" s="52">
        <v>22858</v>
      </c>
      <c r="AV20" s="4" t="str">
        <f t="shared" si="2"/>
        <v>OK</v>
      </c>
    </row>
    <row r="21" spans="1:48" ht="13.5">
      <c r="A21" s="6" t="s">
        <v>14</v>
      </c>
      <c r="B21" s="26">
        <v>7469</v>
      </c>
      <c r="C21" s="26">
        <v>504</v>
      </c>
      <c r="D21" s="32">
        <v>984</v>
      </c>
      <c r="E21" s="32">
        <v>169</v>
      </c>
      <c r="F21" s="32">
        <f t="shared" si="3"/>
        <v>9126</v>
      </c>
      <c r="G21" s="32">
        <v>2249</v>
      </c>
      <c r="H21" s="32">
        <v>0</v>
      </c>
      <c r="I21" s="32">
        <v>0</v>
      </c>
      <c r="J21" s="32">
        <v>1</v>
      </c>
      <c r="K21" s="32">
        <v>0</v>
      </c>
      <c r="L21" s="32">
        <v>0</v>
      </c>
      <c r="M21" s="32">
        <v>0</v>
      </c>
      <c r="N21" s="26">
        <v>0</v>
      </c>
      <c r="O21" s="26">
        <v>26786</v>
      </c>
      <c r="P21" s="26">
        <v>260</v>
      </c>
      <c r="Q21" s="26">
        <v>7922</v>
      </c>
      <c r="R21" s="26">
        <v>0</v>
      </c>
      <c r="S21" s="26">
        <v>180</v>
      </c>
      <c r="T21" s="26">
        <v>15</v>
      </c>
      <c r="U21" s="26">
        <v>435</v>
      </c>
      <c r="V21" s="5" t="s">
        <v>14</v>
      </c>
      <c r="W21" s="26">
        <v>1</v>
      </c>
      <c r="X21" s="26">
        <v>5982</v>
      </c>
      <c r="Y21" s="26">
        <v>50</v>
      </c>
      <c r="Z21" s="26">
        <v>6269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1120</v>
      </c>
      <c r="AG21" s="26">
        <v>0</v>
      </c>
      <c r="AH21" s="26">
        <v>0</v>
      </c>
      <c r="AI21" s="26">
        <v>0</v>
      </c>
      <c r="AJ21" s="26">
        <v>954</v>
      </c>
      <c r="AK21" s="26">
        <v>25</v>
      </c>
      <c r="AL21" s="26">
        <v>101</v>
      </c>
      <c r="AM21" s="26">
        <v>0</v>
      </c>
      <c r="AN21" s="26">
        <v>2931</v>
      </c>
      <c r="AO21" s="26">
        <v>434</v>
      </c>
      <c r="AP21" s="26">
        <f t="shared" si="0"/>
        <v>55715</v>
      </c>
      <c r="AQ21" s="26">
        <v>3116</v>
      </c>
      <c r="AR21" s="26">
        <f t="shared" si="1"/>
        <v>67957</v>
      </c>
      <c r="AS21" s="26">
        <v>417225</v>
      </c>
      <c r="AU21" s="52">
        <v>67957</v>
      </c>
      <c r="AV21" s="4" t="str">
        <f t="shared" si="2"/>
        <v>OK</v>
      </c>
    </row>
    <row r="22" spans="1:48" ht="13.5">
      <c r="A22" s="6" t="s">
        <v>15</v>
      </c>
      <c r="B22" s="26">
        <v>5008</v>
      </c>
      <c r="C22" s="26">
        <v>388</v>
      </c>
      <c r="D22" s="32">
        <v>816</v>
      </c>
      <c r="E22" s="34">
        <v>65</v>
      </c>
      <c r="F22" s="32">
        <f t="shared" si="3"/>
        <v>6277</v>
      </c>
      <c r="G22" s="32">
        <v>1892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26">
        <v>2</v>
      </c>
      <c r="O22" s="26">
        <v>26403</v>
      </c>
      <c r="P22" s="26">
        <v>134</v>
      </c>
      <c r="Q22" s="26">
        <v>4561</v>
      </c>
      <c r="R22" s="26">
        <v>0</v>
      </c>
      <c r="S22" s="26">
        <v>161</v>
      </c>
      <c r="T22" s="26">
        <v>8</v>
      </c>
      <c r="U22" s="26">
        <v>220</v>
      </c>
      <c r="V22" s="5" t="s">
        <v>15</v>
      </c>
      <c r="W22" s="26">
        <v>2</v>
      </c>
      <c r="X22" s="26">
        <v>5098</v>
      </c>
      <c r="Y22" s="26">
        <v>31</v>
      </c>
      <c r="Z22" s="26">
        <v>3268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1011</v>
      </c>
      <c r="AG22" s="26">
        <v>0</v>
      </c>
      <c r="AH22" s="26">
        <v>0</v>
      </c>
      <c r="AI22" s="26">
        <v>0</v>
      </c>
      <c r="AJ22" s="26">
        <v>878</v>
      </c>
      <c r="AK22" s="26">
        <v>20</v>
      </c>
      <c r="AL22" s="26">
        <v>75</v>
      </c>
      <c r="AM22" s="26">
        <v>0</v>
      </c>
      <c r="AN22" s="26">
        <v>1201</v>
      </c>
      <c r="AO22" s="26">
        <v>242</v>
      </c>
      <c r="AP22" s="26">
        <f t="shared" si="0"/>
        <v>45207</v>
      </c>
      <c r="AQ22" s="26">
        <v>2347</v>
      </c>
      <c r="AR22" s="51">
        <f t="shared" si="1"/>
        <v>53831</v>
      </c>
      <c r="AS22" s="26">
        <v>349553</v>
      </c>
      <c r="AU22" s="52">
        <v>53831</v>
      </c>
      <c r="AV22" s="4" t="str">
        <f t="shared" si="2"/>
        <v>OK</v>
      </c>
    </row>
    <row r="23" spans="1:48" ht="13.5">
      <c r="A23" s="6" t="s">
        <v>16</v>
      </c>
      <c r="B23" s="26">
        <v>2245</v>
      </c>
      <c r="C23" s="26">
        <v>159</v>
      </c>
      <c r="D23" s="32">
        <v>248</v>
      </c>
      <c r="E23" s="32">
        <v>59</v>
      </c>
      <c r="F23" s="32">
        <f t="shared" si="3"/>
        <v>2711</v>
      </c>
      <c r="G23" s="32">
        <v>683</v>
      </c>
      <c r="H23" s="32">
        <v>1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26">
        <v>0</v>
      </c>
      <c r="O23" s="26">
        <v>11322</v>
      </c>
      <c r="P23" s="26">
        <v>55</v>
      </c>
      <c r="Q23" s="26">
        <v>3297</v>
      </c>
      <c r="R23" s="26">
        <v>0</v>
      </c>
      <c r="S23" s="26">
        <v>68</v>
      </c>
      <c r="T23" s="26">
        <v>2</v>
      </c>
      <c r="U23" s="26">
        <v>166</v>
      </c>
      <c r="V23" s="5" t="s">
        <v>16</v>
      </c>
      <c r="W23" s="26">
        <v>0</v>
      </c>
      <c r="X23" s="26">
        <v>2561</v>
      </c>
      <c r="Y23" s="26">
        <v>7</v>
      </c>
      <c r="Z23" s="26">
        <v>1923</v>
      </c>
      <c r="AA23" s="26">
        <v>0</v>
      </c>
      <c r="AB23" s="26">
        <v>1</v>
      </c>
      <c r="AC23" s="26">
        <v>0</v>
      </c>
      <c r="AD23" s="26">
        <v>2</v>
      </c>
      <c r="AE23" s="26">
        <v>0</v>
      </c>
      <c r="AF23" s="26">
        <v>602</v>
      </c>
      <c r="AG23" s="26">
        <v>0</v>
      </c>
      <c r="AH23" s="67">
        <v>0</v>
      </c>
      <c r="AI23" s="26">
        <v>0</v>
      </c>
      <c r="AJ23" s="26">
        <v>507</v>
      </c>
      <c r="AK23" s="26">
        <v>2</v>
      </c>
      <c r="AL23" s="26">
        <v>72</v>
      </c>
      <c r="AM23" s="26">
        <v>0</v>
      </c>
      <c r="AN23" s="26">
        <v>523</v>
      </c>
      <c r="AO23" s="26">
        <v>55</v>
      </c>
      <c r="AP23" s="26">
        <f t="shared" si="0"/>
        <v>21849</v>
      </c>
      <c r="AQ23" s="26">
        <v>1135</v>
      </c>
      <c r="AR23" s="26">
        <f t="shared" si="1"/>
        <v>25695</v>
      </c>
      <c r="AS23" s="26">
        <v>165723</v>
      </c>
      <c r="AU23" s="52">
        <v>25695</v>
      </c>
      <c r="AV23" s="4" t="str">
        <f t="shared" si="2"/>
        <v>OK</v>
      </c>
    </row>
    <row r="24" spans="1:48" ht="13.5">
      <c r="A24" s="6" t="s">
        <v>17</v>
      </c>
      <c r="B24" s="26">
        <v>1240</v>
      </c>
      <c r="C24" s="26">
        <v>97</v>
      </c>
      <c r="D24" s="32">
        <v>108</v>
      </c>
      <c r="E24" s="32">
        <v>40</v>
      </c>
      <c r="F24" s="32">
        <f t="shared" si="3"/>
        <v>1485</v>
      </c>
      <c r="G24" s="32">
        <v>374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26">
        <v>2</v>
      </c>
      <c r="O24" s="26">
        <v>4985</v>
      </c>
      <c r="P24" s="26">
        <v>49</v>
      </c>
      <c r="Q24" s="26">
        <v>1636</v>
      </c>
      <c r="R24" s="26">
        <v>0</v>
      </c>
      <c r="S24" s="26">
        <v>26</v>
      </c>
      <c r="T24" s="26">
        <v>10</v>
      </c>
      <c r="U24" s="26">
        <v>69</v>
      </c>
      <c r="V24" s="5" t="s">
        <v>17</v>
      </c>
      <c r="W24" s="26">
        <v>0</v>
      </c>
      <c r="X24" s="26">
        <v>1098</v>
      </c>
      <c r="Y24" s="26">
        <v>1</v>
      </c>
      <c r="Z24" s="26">
        <v>1241</v>
      </c>
      <c r="AA24" s="26">
        <v>0</v>
      </c>
      <c r="AB24" s="26">
        <v>0</v>
      </c>
      <c r="AC24" s="26">
        <v>0</v>
      </c>
      <c r="AD24" s="26">
        <v>1</v>
      </c>
      <c r="AE24" s="26">
        <v>0</v>
      </c>
      <c r="AF24" s="26">
        <v>186</v>
      </c>
      <c r="AG24" s="26">
        <v>0</v>
      </c>
      <c r="AH24" s="26">
        <v>0</v>
      </c>
      <c r="AI24" s="26">
        <v>0</v>
      </c>
      <c r="AJ24" s="26">
        <v>173</v>
      </c>
      <c r="AK24" s="26">
        <v>15</v>
      </c>
      <c r="AL24" s="26">
        <v>14</v>
      </c>
      <c r="AM24" s="26">
        <v>0</v>
      </c>
      <c r="AN24" s="26">
        <v>211</v>
      </c>
      <c r="AO24" s="26">
        <v>42</v>
      </c>
      <c r="AP24" s="26">
        <f t="shared" si="0"/>
        <v>10133</v>
      </c>
      <c r="AQ24" s="26">
        <v>615</v>
      </c>
      <c r="AR24" s="26">
        <f t="shared" si="1"/>
        <v>12233</v>
      </c>
      <c r="AS24" s="26">
        <v>76491</v>
      </c>
      <c r="AU24" s="52">
        <v>12233</v>
      </c>
      <c r="AV24" s="4" t="str">
        <f t="shared" si="2"/>
        <v>OK</v>
      </c>
    </row>
    <row r="25" spans="1:48" ht="13.5">
      <c r="A25" s="6" t="s">
        <v>18</v>
      </c>
      <c r="B25" s="26">
        <v>2041</v>
      </c>
      <c r="C25" s="26">
        <v>140</v>
      </c>
      <c r="D25" s="32">
        <v>407</v>
      </c>
      <c r="E25" s="32">
        <v>25</v>
      </c>
      <c r="F25" s="32">
        <f t="shared" si="3"/>
        <v>2613</v>
      </c>
      <c r="G25" s="32">
        <v>632</v>
      </c>
      <c r="H25" s="32">
        <v>0</v>
      </c>
      <c r="I25" s="32">
        <v>0</v>
      </c>
      <c r="J25" s="32">
        <v>1</v>
      </c>
      <c r="K25" s="32">
        <v>0</v>
      </c>
      <c r="L25" s="32">
        <v>0</v>
      </c>
      <c r="M25" s="32">
        <v>0</v>
      </c>
      <c r="N25" s="26">
        <v>3</v>
      </c>
      <c r="O25" s="26">
        <v>7468</v>
      </c>
      <c r="P25" s="26">
        <v>49</v>
      </c>
      <c r="Q25" s="26">
        <v>1194</v>
      </c>
      <c r="R25" s="26">
        <v>0</v>
      </c>
      <c r="S25" s="26">
        <v>45</v>
      </c>
      <c r="T25" s="26">
        <v>3</v>
      </c>
      <c r="U25" s="26">
        <v>65</v>
      </c>
      <c r="V25" s="5" t="s">
        <v>18</v>
      </c>
      <c r="W25" s="26">
        <v>1</v>
      </c>
      <c r="X25" s="26">
        <v>1181</v>
      </c>
      <c r="Y25" s="26">
        <v>4</v>
      </c>
      <c r="Z25" s="26">
        <v>671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347</v>
      </c>
      <c r="AG25" s="26">
        <v>0</v>
      </c>
      <c r="AH25" s="26">
        <v>0</v>
      </c>
      <c r="AI25" s="26">
        <v>0</v>
      </c>
      <c r="AJ25" s="26">
        <v>297</v>
      </c>
      <c r="AK25" s="26">
        <v>2</v>
      </c>
      <c r="AL25" s="26">
        <v>10</v>
      </c>
      <c r="AM25" s="26">
        <v>0</v>
      </c>
      <c r="AN25" s="26">
        <v>302</v>
      </c>
      <c r="AO25" s="26">
        <v>48</v>
      </c>
      <c r="AP25" s="26">
        <f t="shared" si="0"/>
        <v>12323</v>
      </c>
      <c r="AQ25" s="26">
        <v>1036</v>
      </c>
      <c r="AR25" s="26">
        <f t="shared" si="1"/>
        <v>15972</v>
      </c>
      <c r="AS25" s="26">
        <v>98077</v>
      </c>
      <c r="AU25" s="52">
        <v>15972</v>
      </c>
      <c r="AV25" s="4" t="str">
        <f t="shared" si="2"/>
        <v>OK</v>
      </c>
    </row>
    <row r="26" spans="1:48" ht="13.5">
      <c r="A26" s="6" t="s">
        <v>32</v>
      </c>
      <c r="B26" s="26">
        <v>2408</v>
      </c>
      <c r="C26" s="26">
        <v>209</v>
      </c>
      <c r="D26" s="32">
        <v>216</v>
      </c>
      <c r="E26" s="32">
        <v>41</v>
      </c>
      <c r="F26" s="32">
        <f t="shared" si="3"/>
        <v>2874</v>
      </c>
      <c r="G26" s="32">
        <v>620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26">
        <v>1</v>
      </c>
      <c r="O26" s="26">
        <v>7639</v>
      </c>
      <c r="P26" s="26">
        <v>35</v>
      </c>
      <c r="Q26" s="26">
        <v>3368</v>
      </c>
      <c r="R26" s="26">
        <v>0</v>
      </c>
      <c r="S26" s="26">
        <v>42</v>
      </c>
      <c r="T26" s="26">
        <v>2</v>
      </c>
      <c r="U26" s="26">
        <v>190</v>
      </c>
      <c r="V26" s="5" t="s">
        <v>32</v>
      </c>
      <c r="W26" s="26">
        <v>0</v>
      </c>
      <c r="X26" s="26">
        <v>2005</v>
      </c>
      <c r="Y26" s="26">
        <v>5</v>
      </c>
      <c r="Z26" s="26">
        <v>3309</v>
      </c>
      <c r="AA26" s="26">
        <v>0</v>
      </c>
      <c r="AB26" s="26">
        <v>0</v>
      </c>
      <c r="AC26" s="26">
        <v>0</v>
      </c>
      <c r="AD26" s="26">
        <v>0</v>
      </c>
      <c r="AE26" s="26">
        <v>1</v>
      </c>
      <c r="AF26" s="26">
        <v>300</v>
      </c>
      <c r="AG26" s="26">
        <v>0</v>
      </c>
      <c r="AH26" s="26">
        <v>0</v>
      </c>
      <c r="AI26" s="26">
        <v>0</v>
      </c>
      <c r="AJ26" s="26">
        <v>207</v>
      </c>
      <c r="AK26" s="26">
        <v>3</v>
      </c>
      <c r="AL26" s="26">
        <v>22</v>
      </c>
      <c r="AM26" s="26">
        <v>0</v>
      </c>
      <c r="AN26" s="26">
        <v>1473</v>
      </c>
      <c r="AO26" s="26">
        <v>79</v>
      </c>
      <c r="AP26" s="26">
        <f t="shared" si="0"/>
        <v>19301</v>
      </c>
      <c r="AQ26" s="26">
        <v>678</v>
      </c>
      <c r="AR26" s="26">
        <f t="shared" si="1"/>
        <v>22853</v>
      </c>
      <c r="AS26" s="26">
        <v>136730</v>
      </c>
      <c r="AU26" s="52">
        <v>22853</v>
      </c>
      <c r="AV26" s="4" t="str">
        <f t="shared" si="2"/>
        <v>OK</v>
      </c>
    </row>
    <row r="27" spans="1:48" ht="13.5">
      <c r="A27" s="6" t="s">
        <v>33</v>
      </c>
      <c r="B27" s="26">
        <v>1909</v>
      </c>
      <c r="C27" s="26">
        <v>242</v>
      </c>
      <c r="D27" s="32">
        <v>306</v>
      </c>
      <c r="E27" s="35">
        <v>39</v>
      </c>
      <c r="F27" s="32">
        <f t="shared" si="3"/>
        <v>2496</v>
      </c>
      <c r="G27" s="32">
        <v>882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26">
        <v>4</v>
      </c>
      <c r="O27" s="26">
        <v>10063</v>
      </c>
      <c r="P27" s="26">
        <v>60</v>
      </c>
      <c r="Q27" s="26">
        <v>2858</v>
      </c>
      <c r="R27" s="26">
        <v>0</v>
      </c>
      <c r="S27" s="26">
        <v>52</v>
      </c>
      <c r="T27" s="26">
        <v>6</v>
      </c>
      <c r="U27" s="26">
        <v>139</v>
      </c>
      <c r="V27" s="5" t="s">
        <v>33</v>
      </c>
      <c r="W27" s="26">
        <v>0</v>
      </c>
      <c r="X27" s="26">
        <v>2276</v>
      </c>
      <c r="Y27" s="26">
        <v>11</v>
      </c>
      <c r="Z27" s="26">
        <v>2704</v>
      </c>
      <c r="AA27" s="26">
        <v>0</v>
      </c>
      <c r="AB27" s="26">
        <v>1</v>
      </c>
      <c r="AC27" s="26">
        <v>0</v>
      </c>
      <c r="AD27" s="26">
        <v>0</v>
      </c>
      <c r="AE27" s="26">
        <v>0</v>
      </c>
      <c r="AF27" s="26">
        <v>378</v>
      </c>
      <c r="AG27" s="26">
        <v>0</v>
      </c>
      <c r="AH27" s="26">
        <v>0</v>
      </c>
      <c r="AI27" s="26">
        <v>0</v>
      </c>
      <c r="AJ27" s="26">
        <v>290</v>
      </c>
      <c r="AK27" s="26">
        <v>7</v>
      </c>
      <c r="AL27" s="26">
        <v>22</v>
      </c>
      <c r="AM27" s="26">
        <v>0</v>
      </c>
      <c r="AN27" s="26">
        <v>2873</v>
      </c>
      <c r="AO27" s="26">
        <v>97</v>
      </c>
      <c r="AP27" s="26">
        <f t="shared" si="0"/>
        <v>22723</v>
      </c>
      <c r="AQ27" s="26">
        <v>1018</v>
      </c>
      <c r="AR27" s="26">
        <f t="shared" si="1"/>
        <v>26237</v>
      </c>
      <c r="AS27" s="26">
        <v>159450</v>
      </c>
      <c r="AU27" s="52">
        <v>26237</v>
      </c>
      <c r="AV27" s="4" t="str">
        <f t="shared" si="2"/>
        <v>OK</v>
      </c>
    </row>
    <row r="28" spans="1:48" ht="13.5">
      <c r="A28" s="6" t="s">
        <v>34</v>
      </c>
      <c r="B28" s="26">
        <v>4591</v>
      </c>
      <c r="C28" s="26">
        <v>398</v>
      </c>
      <c r="D28" s="32">
        <v>416</v>
      </c>
      <c r="E28" s="32">
        <v>114</v>
      </c>
      <c r="F28" s="32">
        <f t="shared" si="3"/>
        <v>5519</v>
      </c>
      <c r="G28" s="32">
        <v>1253</v>
      </c>
      <c r="H28" s="32">
        <v>0</v>
      </c>
      <c r="I28" s="32">
        <v>0</v>
      </c>
      <c r="J28" s="32">
        <v>1</v>
      </c>
      <c r="K28" s="32">
        <v>0</v>
      </c>
      <c r="L28" s="32">
        <v>0</v>
      </c>
      <c r="M28" s="32">
        <v>0</v>
      </c>
      <c r="N28" s="26">
        <v>5</v>
      </c>
      <c r="O28" s="26">
        <v>16801</v>
      </c>
      <c r="P28" s="26">
        <v>119</v>
      </c>
      <c r="Q28" s="26">
        <v>5897</v>
      </c>
      <c r="R28" s="26">
        <v>1</v>
      </c>
      <c r="S28" s="26">
        <v>83</v>
      </c>
      <c r="T28" s="26">
        <v>13</v>
      </c>
      <c r="U28" s="26">
        <v>312</v>
      </c>
      <c r="V28" s="5" t="s">
        <v>34</v>
      </c>
      <c r="W28" s="26">
        <v>1</v>
      </c>
      <c r="X28" s="26">
        <v>4338</v>
      </c>
      <c r="Y28" s="26">
        <v>27</v>
      </c>
      <c r="Z28" s="26">
        <v>4740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539</v>
      </c>
      <c r="AG28" s="26">
        <v>0</v>
      </c>
      <c r="AH28" s="26">
        <v>0</v>
      </c>
      <c r="AI28" s="26">
        <v>0</v>
      </c>
      <c r="AJ28" s="26">
        <v>463</v>
      </c>
      <c r="AK28" s="26">
        <v>12</v>
      </c>
      <c r="AL28" s="26">
        <v>60</v>
      </c>
      <c r="AM28" s="26">
        <v>0</v>
      </c>
      <c r="AN28" s="26">
        <v>3762</v>
      </c>
      <c r="AO28" s="26">
        <v>182</v>
      </c>
      <c r="AP28" s="26">
        <f t="shared" si="0"/>
        <v>38609</v>
      </c>
      <c r="AQ28" s="26">
        <v>1993</v>
      </c>
      <c r="AR28" s="26">
        <f t="shared" si="1"/>
        <v>46121</v>
      </c>
      <c r="AS28" s="26">
        <v>280568</v>
      </c>
      <c r="AU28" s="52">
        <v>46121</v>
      </c>
      <c r="AV28" s="4" t="str">
        <f t="shared" si="2"/>
        <v>OK</v>
      </c>
    </row>
    <row r="29" spans="1:48" ht="13.5">
      <c r="A29" s="6" t="s">
        <v>35</v>
      </c>
      <c r="B29" s="26">
        <v>3092</v>
      </c>
      <c r="C29" s="26">
        <v>177</v>
      </c>
      <c r="D29" s="32">
        <v>253</v>
      </c>
      <c r="E29" s="32">
        <v>69</v>
      </c>
      <c r="F29" s="32">
        <f t="shared" si="3"/>
        <v>3591</v>
      </c>
      <c r="G29" s="32">
        <v>827</v>
      </c>
      <c r="H29" s="32">
        <v>1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26">
        <v>0</v>
      </c>
      <c r="O29" s="26">
        <v>9802</v>
      </c>
      <c r="P29" s="26">
        <v>58</v>
      </c>
      <c r="Q29" s="26">
        <v>4091</v>
      </c>
      <c r="R29" s="26">
        <v>0</v>
      </c>
      <c r="S29" s="26">
        <v>37</v>
      </c>
      <c r="T29" s="26">
        <v>2</v>
      </c>
      <c r="U29" s="26">
        <v>219</v>
      </c>
      <c r="V29" s="5" t="s">
        <v>35</v>
      </c>
      <c r="W29" s="26">
        <v>0</v>
      </c>
      <c r="X29" s="26">
        <v>2564</v>
      </c>
      <c r="Y29" s="26">
        <v>11</v>
      </c>
      <c r="Z29" s="26">
        <v>3490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249</v>
      </c>
      <c r="AG29" s="26">
        <v>0</v>
      </c>
      <c r="AH29" s="26">
        <v>0</v>
      </c>
      <c r="AI29" s="26">
        <v>0</v>
      </c>
      <c r="AJ29" s="26">
        <v>278</v>
      </c>
      <c r="AK29" s="26">
        <v>7</v>
      </c>
      <c r="AL29" s="26">
        <v>25</v>
      </c>
      <c r="AM29" s="26">
        <v>0</v>
      </c>
      <c r="AN29" s="26">
        <v>1995</v>
      </c>
      <c r="AO29" s="26">
        <v>188</v>
      </c>
      <c r="AP29" s="26">
        <f t="shared" si="0"/>
        <v>23844</v>
      </c>
      <c r="AQ29" s="26">
        <v>1204</v>
      </c>
      <c r="AR29" s="26">
        <f t="shared" si="1"/>
        <v>28639</v>
      </c>
      <c r="AS29" s="26">
        <v>169894</v>
      </c>
      <c r="AU29" s="52">
        <v>28639</v>
      </c>
      <c r="AV29" s="4" t="str">
        <f t="shared" si="2"/>
        <v>OK</v>
      </c>
    </row>
    <row r="30" spans="1:48" ht="13.5">
      <c r="A30" s="6" t="s">
        <v>36</v>
      </c>
      <c r="B30" s="26">
        <v>2753</v>
      </c>
      <c r="C30" s="26">
        <v>159</v>
      </c>
      <c r="D30" s="32">
        <v>242</v>
      </c>
      <c r="E30" s="32">
        <v>70</v>
      </c>
      <c r="F30" s="32">
        <f t="shared" si="3"/>
        <v>3224</v>
      </c>
      <c r="G30" s="32">
        <v>579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26">
        <v>0</v>
      </c>
      <c r="O30" s="26">
        <v>7634</v>
      </c>
      <c r="P30" s="26">
        <v>53</v>
      </c>
      <c r="Q30" s="26">
        <v>3149</v>
      </c>
      <c r="R30" s="26">
        <v>0</v>
      </c>
      <c r="S30" s="26">
        <v>37</v>
      </c>
      <c r="T30" s="26">
        <v>4</v>
      </c>
      <c r="U30" s="26">
        <v>172</v>
      </c>
      <c r="V30" s="5" t="s">
        <v>36</v>
      </c>
      <c r="W30" s="26">
        <v>0</v>
      </c>
      <c r="X30" s="26">
        <v>1888</v>
      </c>
      <c r="Y30" s="26">
        <v>9</v>
      </c>
      <c r="Z30" s="26">
        <v>2505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253</v>
      </c>
      <c r="AG30" s="26">
        <v>0</v>
      </c>
      <c r="AH30" s="26">
        <v>0</v>
      </c>
      <c r="AI30" s="26">
        <v>0</v>
      </c>
      <c r="AJ30" s="26">
        <v>239</v>
      </c>
      <c r="AK30" s="26">
        <v>2</v>
      </c>
      <c r="AL30" s="26">
        <v>27</v>
      </c>
      <c r="AM30" s="26">
        <v>0</v>
      </c>
      <c r="AN30" s="26">
        <v>1994</v>
      </c>
      <c r="AO30" s="26">
        <v>78</v>
      </c>
      <c r="AP30" s="26">
        <f t="shared" si="0"/>
        <v>18623</v>
      </c>
      <c r="AQ30" s="26">
        <v>854</v>
      </c>
      <c r="AR30" s="26">
        <f t="shared" si="1"/>
        <v>22701</v>
      </c>
      <c r="AS30" s="26">
        <v>130950</v>
      </c>
      <c r="AU30" s="52">
        <v>22701</v>
      </c>
      <c r="AV30" s="4" t="str">
        <f t="shared" si="2"/>
        <v>OK</v>
      </c>
    </row>
    <row r="31" spans="1:48" ht="13.5">
      <c r="A31" s="6" t="s">
        <v>37</v>
      </c>
      <c r="B31" s="26">
        <v>2045</v>
      </c>
      <c r="C31" s="26">
        <v>157</v>
      </c>
      <c r="D31" s="32">
        <v>170</v>
      </c>
      <c r="E31" s="32">
        <v>45</v>
      </c>
      <c r="F31" s="32">
        <f t="shared" si="3"/>
        <v>2417</v>
      </c>
      <c r="G31" s="32">
        <v>551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26">
        <v>5</v>
      </c>
      <c r="O31" s="26">
        <v>6703</v>
      </c>
      <c r="P31" s="26">
        <v>47</v>
      </c>
      <c r="Q31" s="26">
        <v>3017</v>
      </c>
      <c r="R31" s="26">
        <v>0</v>
      </c>
      <c r="S31" s="26">
        <v>41</v>
      </c>
      <c r="T31" s="26">
        <v>3</v>
      </c>
      <c r="U31" s="26">
        <v>157</v>
      </c>
      <c r="V31" s="6" t="s">
        <v>37</v>
      </c>
      <c r="W31" s="26">
        <v>1</v>
      </c>
      <c r="X31" s="26">
        <v>1581</v>
      </c>
      <c r="Y31" s="26">
        <v>9</v>
      </c>
      <c r="Z31" s="26">
        <v>2409</v>
      </c>
      <c r="AA31" s="26">
        <v>0</v>
      </c>
      <c r="AB31" s="26">
        <v>0</v>
      </c>
      <c r="AC31" s="26">
        <v>0</v>
      </c>
      <c r="AD31" s="26">
        <v>1</v>
      </c>
      <c r="AE31" s="26">
        <v>0</v>
      </c>
      <c r="AF31" s="26">
        <v>235</v>
      </c>
      <c r="AG31" s="26">
        <v>0</v>
      </c>
      <c r="AH31" s="26">
        <v>0</v>
      </c>
      <c r="AI31" s="26">
        <v>0</v>
      </c>
      <c r="AJ31" s="26">
        <v>204</v>
      </c>
      <c r="AK31" s="26">
        <v>12</v>
      </c>
      <c r="AL31" s="26">
        <v>31</v>
      </c>
      <c r="AM31" s="26">
        <v>0</v>
      </c>
      <c r="AN31" s="26">
        <v>1196</v>
      </c>
      <c r="AO31" s="50">
        <v>70</v>
      </c>
      <c r="AP31" s="26">
        <f t="shared" si="0"/>
        <v>16273</v>
      </c>
      <c r="AQ31" s="26">
        <v>729</v>
      </c>
      <c r="AR31" s="26">
        <f t="shared" si="1"/>
        <v>19419</v>
      </c>
      <c r="AS31" s="26">
        <v>115558</v>
      </c>
      <c r="AU31" s="52">
        <v>19419</v>
      </c>
      <c r="AV31" s="4" t="str">
        <f t="shared" si="2"/>
        <v>OK</v>
      </c>
    </row>
    <row r="32" spans="1:48" ht="13.5">
      <c r="A32" s="21" t="s">
        <v>38</v>
      </c>
      <c r="B32" s="27">
        <v>2348</v>
      </c>
      <c r="C32" s="26">
        <v>169</v>
      </c>
      <c r="D32" s="32">
        <v>169</v>
      </c>
      <c r="E32" s="32">
        <v>46</v>
      </c>
      <c r="F32" s="32">
        <f t="shared" si="3"/>
        <v>2732</v>
      </c>
      <c r="G32" s="32">
        <v>530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26">
        <v>0</v>
      </c>
      <c r="O32" s="26">
        <v>5977</v>
      </c>
      <c r="P32" s="26">
        <v>45</v>
      </c>
      <c r="Q32" s="26">
        <v>2758</v>
      </c>
      <c r="R32" s="26">
        <v>0</v>
      </c>
      <c r="S32" s="26">
        <v>26</v>
      </c>
      <c r="T32" s="26">
        <v>2</v>
      </c>
      <c r="U32" s="26">
        <v>117</v>
      </c>
      <c r="V32" s="21" t="s">
        <v>38</v>
      </c>
      <c r="W32" s="26">
        <v>1</v>
      </c>
      <c r="X32" s="26">
        <v>1704</v>
      </c>
      <c r="Y32" s="26">
        <v>2</v>
      </c>
      <c r="Z32" s="26">
        <v>2713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169</v>
      </c>
      <c r="AG32" s="26">
        <v>0</v>
      </c>
      <c r="AH32" s="26">
        <v>0</v>
      </c>
      <c r="AI32" s="26">
        <v>0</v>
      </c>
      <c r="AJ32" s="26">
        <v>152</v>
      </c>
      <c r="AK32" s="26">
        <v>1</v>
      </c>
      <c r="AL32" s="26">
        <v>23</v>
      </c>
      <c r="AM32" s="26">
        <v>0</v>
      </c>
      <c r="AN32" s="26">
        <v>1655</v>
      </c>
      <c r="AO32" s="26">
        <v>222</v>
      </c>
      <c r="AP32" s="26">
        <f t="shared" si="0"/>
        <v>16097</v>
      </c>
      <c r="AQ32" s="26">
        <v>840</v>
      </c>
      <c r="AR32" s="26">
        <f t="shared" si="1"/>
        <v>19669</v>
      </c>
      <c r="AS32" s="26">
        <v>115076</v>
      </c>
      <c r="AU32" s="52">
        <v>19669</v>
      </c>
      <c r="AV32" s="4" t="str">
        <f t="shared" si="2"/>
        <v>OK</v>
      </c>
    </row>
    <row r="33" spans="1:48" ht="13.5">
      <c r="A33" s="6" t="s">
        <v>39</v>
      </c>
      <c r="B33" s="26">
        <v>2567</v>
      </c>
      <c r="C33" s="26">
        <v>281</v>
      </c>
      <c r="D33" s="32">
        <v>329</v>
      </c>
      <c r="E33" s="32">
        <v>74</v>
      </c>
      <c r="F33" s="32">
        <f t="shared" si="3"/>
        <v>3251</v>
      </c>
      <c r="G33" s="32">
        <v>1028</v>
      </c>
      <c r="H33" s="32">
        <v>4</v>
      </c>
      <c r="I33" s="32">
        <v>0</v>
      </c>
      <c r="J33" s="32">
        <v>2</v>
      </c>
      <c r="K33" s="32">
        <v>0</v>
      </c>
      <c r="L33" s="32">
        <v>0</v>
      </c>
      <c r="M33" s="32">
        <v>0</v>
      </c>
      <c r="N33" s="26">
        <v>6</v>
      </c>
      <c r="O33" s="26">
        <v>17099</v>
      </c>
      <c r="P33" s="26">
        <v>73</v>
      </c>
      <c r="Q33" s="26">
        <v>4615</v>
      </c>
      <c r="R33" s="26">
        <v>0</v>
      </c>
      <c r="S33" s="26">
        <v>146</v>
      </c>
      <c r="T33" s="26">
        <v>6</v>
      </c>
      <c r="U33" s="26">
        <v>275</v>
      </c>
      <c r="V33" s="6" t="s">
        <v>39</v>
      </c>
      <c r="W33" s="26">
        <v>0</v>
      </c>
      <c r="X33" s="26">
        <v>3584</v>
      </c>
      <c r="Y33" s="26">
        <v>17</v>
      </c>
      <c r="Z33" s="26">
        <v>2428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714</v>
      </c>
      <c r="AG33" s="26">
        <v>0</v>
      </c>
      <c r="AH33" s="26">
        <v>0</v>
      </c>
      <c r="AI33" s="26">
        <v>0</v>
      </c>
      <c r="AJ33" s="26">
        <v>752</v>
      </c>
      <c r="AK33" s="26">
        <v>2</v>
      </c>
      <c r="AL33" s="26">
        <v>67</v>
      </c>
      <c r="AM33" s="26">
        <v>0</v>
      </c>
      <c r="AN33" s="26">
        <v>308</v>
      </c>
      <c r="AO33" s="26">
        <v>197</v>
      </c>
      <c r="AP33" s="26">
        <f t="shared" si="0"/>
        <v>31323</v>
      </c>
      <c r="AQ33" s="26">
        <v>1788</v>
      </c>
      <c r="AR33" s="26">
        <f t="shared" si="1"/>
        <v>36362</v>
      </c>
      <c r="AS33" s="26">
        <v>239302</v>
      </c>
      <c r="AU33" s="52">
        <v>36362</v>
      </c>
      <c r="AV33" s="4" t="str">
        <f t="shared" si="2"/>
        <v>OK</v>
      </c>
    </row>
    <row r="34" spans="1:48" ht="13.5">
      <c r="A34" s="6" t="s">
        <v>40</v>
      </c>
      <c r="B34" s="26">
        <v>2496</v>
      </c>
      <c r="C34" s="26">
        <v>145</v>
      </c>
      <c r="D34" s="32">
        <v>153</v>
      </c>
      <c r="E34" s="32">
        <v>60</v>
      </c>
      <c r="F34" s="32">
        <f>SUM(B34:E34)</f>
        <v>2854</v>
      </c>
      <c r="G34" s="32">
        <v>454</v>
      </c>
      <c r="H34" s="32">
        <v>1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26">
        <v>5</v>
      </c>
      <c r="O34" s="26">
        <v>5607</v>
      </c>
      <c r="P34" s="26">
        <v>36</v>
      </c>
      <c r="Q34" s="26">
        <v>3958</v>
      </c>
      <c r="R34" s="26">
        <v>0</v>
      </c>
      <c r="S34" s="26">
        <v>35</v>
      </c>
      <c r="T34" s="26">
        <v>3</v>
      </c>
      <c r="U34" s="26">
        <v>210</v>
      </c>
      <c r="V34" s="6" t="s">
        <v>40</v>
      </c>
      <c r="W34" s="26">
        <v>0</v>
      </c>
      <c r="X34" s="26">
        <v>1466</v>
      </c>
      <c r="Y34" s="26">
        <v>12</v>
      </c>
      <c r="Z34" s="26">
        <v>3180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206</v>
      </c>
      <c r="AG34" s="26">
        <v>0</v>
      </c>
      <c r="AH34" s="26">
        <v>0</v>
      </c>
      <c r="AI34" s="26">
        <v>0</v>
      </c>
      <c r="AJ34" s="26">
        <v>163</v>
      </c>
      <c r="AK34" s="26">
        <v>2</v>
      </c>
      <c r="AL34" s="26">
        <v>30</v>
      </c>
      <c r="AM34" s="26">
        <v>0</v>
      </c>
      <c r="AN34" s="26">
        <v>1138</v>
      </c>
      <c r="AO34" s="26">
        <v>98</v>
      </c>
      <c r="AP34" s="26">
        <f t="shared" si="0"/>
        <v>16604</v>
      </c>
      <c r="AQ34" s="26">
        <v>807</v>
      </c>
      <c r="AR34" s="26">
        <f t="shared" si="1"/>
        <v>20265</v>
      </c>
      <c r="AS34" s="26">
        <v>115218</v>
      </c>
      <c r="AU34" s="52">
        <v>20265</v>
      </c>
      <c r="AV34" s="4" t="str">
        <f t="shared" si="2"/>
        <v>OK</v>
      </c>
    </row>
    <row r="35" spans="1:48" ht="13.5">
      <c r="A35" s="6" t="s">
        <v>41</v>
      </c>
      <c r="B35" s="26">
        <v>2771</v>
      </c>
      <c r="C35" s="26">
        <v>205</v>
      </c>
      <c r="D35" s="32">
        <v>206</v>
      </c>
      <c r="E35" s="32">
        <v>75</v>
      </c>
      <c r="F35" s="32">
        <f t="shared" si="3"/>
        <v>3257</v>
      </c>
      <c r="G35" s="32">
        <v>656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26">
        <v>1</v>
      </c>
      <c r="O35" s="26">
        <v>7897</v>
      </c>
      <c r="P35" s="26">
        <v>38</v>
      </c>
      <c r="Q35" s="26">
        <v>4876</v>
      </c>
      <c r="R35" s="26">
        <v>0</v>
      </c>
      <c r="S35" s="26">
        <v>44</v>
      </c>
      <c r="T35" s="26">
        <v>2</v>
      </c>
      <c r="U35" s="26">
        <v>289</v>
      </c>
      <c r="V35" s="6" t="s">
        <v>41</v>
      </c>
      <c r="W35" s="26">
        <v>1</v>
      </c>
      <c r="X35" s="26">
        <v>2545</v>
      </c>
      <c r="Y35" s="26">
        <v>7</v>
      </c>
      <c r="Z35" s="26">
        <v>4240</v>
      </c>
      <c r="AA35" s="26">
        <v>0</v>
      </c>
      <c r="AB35" s="26">
        <v>0</v>
      </c>
      <c r="AC35" s="26">
        <v>0</v>
      </c>
      <c r="AD35" s="26">
        <v>1</v>
      </c>
      <c r="AE35" s="26">
        <v>0</v>
      </c>
      <c r="AF35" s="26">
        <v>211</v>
      </c>
      <c r="AG35" s="26">
        <v>0</v>
      </c>
      <c r="AH35" s="26">
        <v>0</v>
      </c>
      <c r="AI35" s="26">
        <v>0</v>
      </c>
      <c r="AJ35" s="26">
        <v>240</v>
      </c>
      <c r="AK35" s="26">
        <v>2</v>
      </c>
      <c r="AL35" s="26">
        <v>34</v>
      </c>
      <c r="AM35" s="67">
        <v>0</v>
      </c>
      <c r="AN35" s="26">
        <v>1883</v>
      </c>
      <c r="AO35" s="26">
        <v>131</v>
      </c>
      <c r="AP35" s="26">
        <f t="shared" si="0"/>
        <v>23098</v>
      </c>
      <c r="AQ35" s="26">
        <v>891</v>
      </c>
      <c r="AR35" s="26">
        <f t="shared" si="1"/>
        <v>27246</v>
      </c>
      <c r="AS35" s="26">
        <v>161806</v>
      </c>
      <c r="AU35" s="52">
        <v>27246</v>
      </c>
      <c r="AV35" s="4" t="str">
        <f t="shared" si="2"/>
        <v>OK</v>
      </c>
    </row>
    <row r="36" spans="1:48" ht="13.5">
      <c r="A36" s="6" t="s">
        <v>42</v>
      </c>
      <c r="B36" s="26">
        <v>2145</v>
      </c>
      <c r="C36" s="26">
        <v>188</v>
      </c>
      <c r="D36" s="32">
        <v>298</v>
      </c>
      <c r="E36" s="32">
        <v>41</v>
      </c>
      <c r="F36" s="32">
        <f t="shared" si="3"/>
        <v>2672</v>
      </c>
      <c r="G36" s="32">
        <v>526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26">
        <v>3</v>
      </c>
      <c r="O36" s="26">
        <v>7918</v>
      </c>
      <c r="P36" s="26">
        <v>58</v>
      </c>
      <c r="Q36" s="26">
        <v>2294</v>
      </c>
      <c r="R36" s="26">
        <v>0</v>
      </c>
      <c r="S36" s="26">
        <v>54</v>
      </c>
      <c r="T36" s="26">
        <v>1</v>
      </c>
      <c r="U36" s="26">
        <v>124</v>
      </c>
      <c r="V36" s="6" t="s">
        <v>42</v>
      </c>
      <c r="W36" s="26">
        <v>0</v>
      </c>
      <c r="X36" s="26">
        <v>1537</v>
      </c>
      <c r="Y36" s="26">
        <v>17</v>
      </c>
      <c r="Z36" s="26">
        <v>1481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335</v>
      </c>
      <c r="AG36" s="26">
        <v>0</v>
      </c>
      <c r="AH36" s="26">
        <v>0</v>
      </c>
      <c r="AI36" s="26">
        <v>0</v>
      </c>
      <c r="AJ36" s="26">
        <v>263</v>
      </c>
      <c r="AK36" s="26">
        <v>0</v>
      </c>
      <c r="AL36" s="26">
        <v>34</v>
      </c>
      <c r="AM36" s="26">
        <v>0</v>
      </c>
      <c r="AN36" s="26">
        <v>2057</v>
      </c>
      <c r="AO36" s="26">
        <v>101</v>
      </c>
      <c r="AP36" s="26">
        <f t="shared" si="0"/>
        <v>16803</v>
      </c>
      <c r="AQ36" s="26">
        <v>822</v>
      </c>
      <c r="AR36" s="26">
        <f t="shared" si="1"/>
        <v>20297</v>
      </c>
      <c r="AS36" s="26">
        <v>120459</v>
      </c>
      <c r="AU36" s="52">
        <v>20297</v>
      </c>
      <c r="AV36" s="4" t="str">
        <f t="shared" si="2"/>
        <v>OK</v>
      </c>
    </row>
    <row r="37" spans="1:48" ht="13.5">
      <c r="A37" s="44" t="s">
        <v>43</v>
      </c>
      <c r="B37" s="28">
        <v>2422</v>
      </c>
      <c r="C37" s="28">
        <v>163</v>
      </c>
      <c r="D37" s="33">
        <v>239</v>
      </c>
      <c r="E37" s="33">
        <v>78</v>
      </c>
      <c r="F37" s="36">
        <f>SUM(B37:E37)</f>
        <v>2902</v>
      </c>
      <c r="G37" s="33">
        <v>724</v>
      </c>
      <c r="H37" s="33">
        <v>1</v>
      </c>
      <c r="I37" s="33">
        <v>0</v>
      </c>
      <c r="J37" s="33">
        <v>1</v>
      </c>
      <c r="K37" s="33">
        <v>0</v>
      </c>
      <c r="L37" s="33">
        <v>0</v>
      </c>
      <c r="M37" s="33">
        <v>0</v>
      </c>
      <c r="N37" s="28">
        <v>0</v>
      </c>
      <c r="O37" s="28">
        <v>9156</v>
      </c>
      <c r="P37" s="28">
        <v>40</v>
      </c>
      <c r="Q37" s="28">
        <v>3046</v>
      </c>
      <c r="R37" s="28">
        <v>0</v>
      </c>
      <c r="S37" s="28">
        <v>69</v>
      </c>
      <c r="T37" s="28">
        <v>0</v>
      </c>
      <c r="U37" s="28">
        <v>220</v>
      </c>
      <c r="V37" s="14" t="s">
        <v>43</v>
      </c>
      <c r="W37" s="28">
        <v>1</v>
      </c>
      <c r="X37" s="28">
        <v>2673</v>
      </c>
      <c r="Y37" s="28">
        <v>11</v>
      </c>
      <c r="Z37" s="28">
        <v>3243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675</v>
      </c>
      <c r="AG37" s="28">
        <v>0</v>
      </c>
      <c r="AH37" s="28">
        <v>0</v>
      </c>
      <c r="AI37" s="28">
        <v>0</v>
      </c>
      <c r="AJ37" s="28">
        <v>519</v>
      </c>
      <c r="AK37" s="28">
        <v>0</v>
      </c>
      <c r="AL37" s="28">
        <v>42</v>
      </c>
      <c r="AM37" s="28">
        <v>0</v>
      </c>
      <c r="AN37" s="28">
        <v>1148</v>
      </c>
      <c r="AO37" s="28">
        <v>89</v>
      </c>
      <c r="AP37" s="38">
        <f t="shared" si="0"/>
        <v>21658</v>
      </c>
      <c r="AQ37" s="28">
        <v>1012</v>
      </c>
      <c r="AR37" s="28">
        <f t="shared" si="1"/>
        <v>25572</v>
      </c>
      <c r="AS37" s="28">
        <v>161345</v>
      </c>
      <c r="AU37" s="52">
        <v>25572</v>
      </c>
      <c r="AV37" s="4" t="str">
        <f t="shared" si="2"/>
        <v>OK</v>
      </c>
    </row>
    <row r="38" spans="1:48" ht="13.5">
      <c r="A38" s="45" t="s">
        <v>45</v>
      </c>
      <c r="B38" s="29">
        <f>SUM(B6:B37)</f>
        <v>101841</v>
      </c>
      <c r="C38" s="29">
        <f>SUM(C6:C37)</f>
        <v>8239</v>
      </c>
      <c r="D38" s="29">
        <f>SUM(D6:D37)</f>
        <v>12974</v>
      </c>
      <c r="E38" s="29">
        <f>SUM(E6:E37)</f>
        <v>2227</v>
      </c>
      <c r="F38" s="29">
        <f>SUM(F6:F37)</f>
        <v>125281</v>
      </c>
      <c r="G38" s="29">
        <f aca="true" t="shared" si="4" ref="G38:AU38">SUM(G6:G37)</f>
        <v>30771</v>
      </c>
      <c r="H38" s="29">
        <f t="shared" si="4"/>
        <v>11</v>
      </c>
      <c r="I38" s="29">
        <f t="shared" si="4"/>
        <v>0</v>
      </c>
      <c r="J38" s="29">
        <f t="shared" si="4"/>
        <v>19</v>
      </c>
      <c r="K38" s="29">
        <f>SUM(K6:K37)</f>
        <v>0</v>
      </c>
      <c r="L38" s="29">
        <f>SUM(L6:L37)</f>
        <v>0</v>
      </c>
      <c r="M38" s="29">
        <f>SUM(M6:M37)</f>
        <v>0</v>
      </c>
      <c r="N38" s="29">
        <f t="shared" si="4"/>
        <v>61</v>
      </c>
      <c r="O38" s="29">
        <f t="shared" si="4"/>
        <v>416293</v>
      </c>
      <c r="P38" s="29">
        <f t="shared" si="4"/>
        <v>2788</v>
      </c>
      <c r="Q38" s="29">
        <f t="shared" si="4"/>
        <v>118321</v>
      </c>
      <c r="R38" s="29">
        <f t="shared" si="4"/>
        <v>2</v>
      </c>
      <c r="S38" s="29">
        <f t="shared" si="4"/>
        <v>2622</v>
      </c>
      <c r="T38" s="29">
        <f t="shared" si="4"/>
        <v>148</v>
      </c>
      <c r="U38" s="29">
        <f t="shared" si="4"/>
        <v>6541</v>
      </c>
      <c r="V38" s="15" t="s">
        <v>45</v>
      </c>
      <c r="W38" s="29">
        <f t="shared" si="4"/>
        <v>16</v>
      </c>
      <c r="X38" s="29">
        <f t="shared" si="4"/>
        <v>94545</v>
      </c>
      <c r="Y38" s="29">
        <f t="shared" si="4"/>
        <v>587</v>
      </c>
      <c r="Z38" s="29">
        <f t="shared" si="4"/>
        <v>92187</v>
      </c>
      <c r="AA38" s="29">
        <f>SUM(AA6:AA37)</f>
        <v>0</v>
      </c>
      <c r="AB38" s="29">
        <f t="shared" si="4"/>
        <v>7</v>
      </c>
      <c r="AC38" s="29">
        <f t="shared" si="4"/>
        <v>0</v>
      </c>
      <c r="AD38" s="29">
        <f t="shared" si="4"/>
        <v>8</v>
      </c>
      <c r="AE38" s="29">
        <f t="shared" si="4"/>
        <v>2</v>
      </c>
      <c r="AF38" s="29">
        <f t="shared" si="4"/>
        <v>17372</v>
      </c>
      <c r="AG38" s="29">
        <f t="shared" si="4"/>
        <v>0</v>
      </c>
      <c r="AH38" s="29">
        <f t="shared" si="4"/>
        <v>0</v>
      </c>
      <c r="AI38" s="29">
        <f t="shared" si="4"/>
        <v>1</v>
      </c>
      <c r="AJ38" s="29">
        <f t="shared" si="4"/>
        <v>14946</v>
      </c>
      <c r="AK38" s="29">
        <f t="shared" si="4"/>
        <v>187</v>
      </c>
      <c r="AL38" s="29">
        <f t="shared" si="4"/>
        <v>1600</v>
      </c>
      <c r="AM38" s="29">
        <f t="shared" si="4"/>
        <v>0</v>
      </c>
      <c r="AN38" s="29">
        <f t="shared" si="4"/>
        <v>45938</v>
      </c>
      <c r="AO38" s="29">
        <f t="shared" si="4"/>
        <v>4460</v>
      </c>
      <c r="AP38" s="29">
        <f>SUM(AP6:AP37)</f>
        <v>849433</v>
      </c>
      <c r="AQ38" s="29">
        <f t="shared" si="4"/>
        <v>42711</v>
      </c>
      <c r="AR38" s="29">
        <f t="shared" si="4"/>
        <v>1017425</v>
      </c>
      <c r="AS38" s="29">
        <f t="shared" si="4"/>
        <v>6336712</v>
      </c>
      <c r="AU38" s="53">
        <f t="shared" si="4"/>
        <v>1017425</v>
      </c>
      <c r="AV38" s="4" t="str">
        <f t="shared" si="2"/>
        <v>OK</v>
      </c>
    </row>
    <row r="39" spans="1:48" ht="13.5">
      <c r="A39" s="46" t="s">
        <v>19</v>
      </c>
      <c r="B39" s="30">
        <v>1519</v>
      </c>
      <c r="C39" s="30">
        <v>123</v>
      </c>
      <c r="D39" s="30">
        <v>161</v>
      </c>
      <c r="E39" s="30">
        <v>43</v>
      </c>
      <c r="F39" s="32">
        <f aca="true" t="shared" si="5" ref="F39:F50">SUM(B39:E39)</f>
        <v>1846</v>
      </c>
      <c r="G39" s="30">
        <v>449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5827</v>
      </c>
      <c r="P39" s="30">
        <v>40</v>
      </c>
      <c r="Q39" s="30">
        <v>2529</v>
      </c>
      <c r="R39" s="30">
        <v>0</v>
      </c>
      <c r="S39" s="30">
        <v>32</v>
      </c>
      <c r="T39" s="30">
        <v>0</v>
      </c>
      <c r="U39" s="30">
        <v>124</v>
      </c>
      <c r="V39" s="16" t="s">
        <v>19</v>
      </c>
      <c r="W39" s="30">
        <v>1</v>
      </c>
      <c r="X39" s="30">
        <v>1745</v>
      </c>
      <c r="Y39" s="30">
        <v>14</v>
      </c>
      <c r="Z39" s="30">
        <v>2585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165</v>
      </c>
      <c r="AG39" s="30">
        <v>0</v>
      </c>
      <c r="AH39" s="30">
        <v>0</v>
      </c>
      <c r="AI39" s="30">
        <v>0</v>
      </c>
      <c r="AJ39" s="30">
        <v>147</v>
      </c>
      <c r="AK39" s="30">
        <v>2</v>
      </c>
      <c r="AL39" s="30">
        <v>20</v>
      </c>
      <c r="AM39" s="30">
        <v>0</v>
      </c>
      <c r="AN39" s="30">
        <v>702</v>
      </c>
      <c r="AO39" s="30">
        <v>90</v>
      </c>
      <c r="AP39" s="25">
        <f t="shared" si="0"/>
        <v>14472</v>
      </c>
      <c r="AQ39" s="30">
        <v>660</v>
      </c>
      <c r="AR39" s="30">
        <f t="shared" si="1"/>
        <v>16978</v>
      </c>
      <c r="AS39" s="30">
        <v>105724</v>
      </c>
      <c r="AU39" s="54">
        <v>16978</v>
      </c>
      <c r="AV39" s="4" t="str">
        <f t="shared" si="2"/>
        <v>OK</v>
      </c>
    </row>
    <row r="40" spans="1:48" ht="13.5">
      <c r="A40" s="6" t="s">
        <v>20</v>
      </c>
      <c r="B40" s="26">
        <v>1009</v>
      </c>
      <c r="C40" s="26">
        <v>77</v>
      </c>
      <c r="D40" s="26">
        <v>101</v>
      </c>
      <c r="E40" s="26">
        <v>14</v>
      </c>
      <c r="F40" s="32">
        <f t="shared" si="5"/>
        <v>1201</v>
      </c>
      <c r="G40" s="26">
        <v>201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2776</v>
      </c>
      <c r="P40" s="26">
        <v>13</v>
      </c>
      <c r="Q40" s="26">
        <v>808</v>
      </c>
      <c r="R40" s="26">
        <v>0</v>
      </c>
      <c r="S40" s="26">
        <v>14</v>
      </c>
      <c r="T40" s="26">
        <v>0</v>
      </c>
      <c r="U40" s="26">
        <v>34</v>
      </c>
      <c r="V40" s="5" t="s">
        <v>20</v>
      </c>
      <c r="W40" s="26">
        <v>0</v>
      </c>
      <c r="X40" s="26">
        <v>911</v>
      </c>
      <c r="Y40" s="26">
        <v>2</v>
      </c>
      <c r="Z40" s="26">
        <v>747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85</v>
      </c>
      <c r="AG40" s="26">
        <v>0</v>
      </c>
      <c r="AH40" s="26">
        <v>0</v>
      </c>
      <c r="AI40" s="26">
        <v>0</v>
      </c>
      <c r="AJ40" s="26">
        <v>72</v>
      </c>
      <c r="AK40" s="26">
        <v>0</v>
      </c>
      <c r="AL40" s="26">
        <v>9</v>
      </c>
      <c r="AM40" s="26">
        <v>0</v>
      </c>
      <c r="AN40" s="26">
        <v>53</v>
      </c>
      <c r="AO40" s="26">
        <v>58</v>
      </c>
      <c r="AP40" s="26">
        <f t="shared" si="0"/>
        <v>5783</v>
      </c>
      <c r="AQ40" s="26">
        <v>241</v>
      </c>
      <c r="AR40" s="26">
        <f t="shared" si="1"/>
        <v>7225</v>
      </c>
      <c r="AS40" s="26">
        <v>46001</v>
      </c>
      <c r="AU40" s="54">
        <v>7225</v>
      </c>
      <c r="AV40" s="4" t="str">
        <f t="shared" si="2"/>
        <v>OK</v>
      </c>
    </row>
    <row r="41" spans="1:48" ht="13.5">
      <c r="A41" s="6" t="s">
        <v>44</v>
      </c>
      <c r="B41" s="26">
        <v>1142</v>
      </c>
      <c r="C41" s="26">
        <v>93</v>
      </c>
      <c r="D41" s="26">
        <v>118</v>
      </c>
      <c r="E41" s="26">
        <v>52</v>
      </c>
      <c r="F41" s="32">
        <f t="shared" si="5"/>
        <v>1405</v>
      </c>
      <c r="G41" s="26">
        <v>304</v>
      </c>
      <c r="H41" s="26">
        <v>0</v>
      </c>
      <c r="I41" s="26">
        <v>0</v>
      </c>
      <c r="J41" s="26">
        <v>2</v>
      </c>
      <c r="K41" s="26">
        <v>0</v>
      </c>
      <c r="L41" s="26">
        <v>0</v>
      </c>
      <c r="M41" s="26">
        <v>0</v>
      </c>
      <c r="N41" s="26">
        <v>1</v>
      </c>
      <c r="O41" s="26">
        <v>4042</v>
      </c>
      <c r="P41" s="26">
        <v>16</v>
      </c>
      <c r="Q41" s="26">
        <v>1538</v>
      </c>
      <c r="R41" s="26">
        <v>0</v>
      </c>
      <c r="S41" s="26">
        <v>29</v>
      </c>
      <c r="T41" s="26">
        <v>0</v>
      </c>
      <c r="U41" s="26">
        <v>86</v>
      </c>
      <c r="V41" s="5" t="s">
        <v>44</v>
      </c>
      <c r="W41" s="26">
        <v>0</v>
      </c>
      <c r="X41" s="26">
        <v>1094</v>
      </c>
      <c r="Y41" s="26">
        <v>3</v>
      </c>
      <c r="Z41" s="26">
        <v>1795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116</v>
      </c>
      <c r="AG41" s="26">
        <v>0</v>
      </c>
      <c r="AH41" s="26">
        <v>0</v>
      </c>
      <c r="AI41" s="26">
        <v>0</v>
      </c>
      <c r="AJ41" s="26">
        <v>116</v>
      </c>
      <c r="AK41" s="26">
        <v>0</v>
      </c>
      <c r="AL41" s="26">
        <v>6</v>
      </c>
      <c r="AM41" s="26">
        <v>12</v>
      </c>
      <c r="AN41" s="26">
        <v>1221</v>
      </c>
      <c r="AO41" s="26">
        <v>44</v>
      </c>
      <c r="AP41" s="26">
        <f t="shared" si="0"/>
        <v>10425</v>
      </c>
      <c r="AQ41" s="26">
        <v>414</v>
      </c>
      <c r="AR41" s="26">
        <f t="shared" si="1"/>
        <v>12244</v>
      </c>
      <c r="AS41" s="26">
        <v>73512</v>
      </c>
      <c r="AU41" s="54">
        <v>12244</v>
      </c>
      <c r="AV41" s="4" t="str">
        <f t="shared" si="2"/>
        <v>OK</v>
      </c>
    </row>
    <row r="42" spans="1:48" ht="13.5">
      <c r="A42" s="6" t="s">
        <v>21</v>
      </c>
      <c r="B42" s="26">
        <v>928</v>
      </c>
      <c r="C42" s="26">
        <v>101</v>
      </c>
      <c r="D42" s="26">
        <v>157</v>
      </c>
      <c r="E42" s="26">
        <v>29</v>
      </c>
      <c r="F42" s="32">
        <f t="shared" si="5"/>
        <v>1215</v>
      </c>
      <c r="G42" s="26">
        <v>445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6566</v>
      </c>
      <c r="P42" s="26">
        <v>21</v>
      </c>
      <c r="Q42" s="26">
        <v>1311</v>
      </c>
      <c r="R42" s="26">
        <v>0</v>
      </c>
      <c r="S42" s="26">
        <v>40</v>
      </c>
      <c r="T42" s="26">
        <v>0</v>
      </c>
      <c r="U42" s="26">
        <v>67</v>
      </c>
      <c r="V42" s="5" t="s">
        <v>21</v>
      </c>
      <c r="W42" s="26">
        <v>0</v>
      </c>
      <c r="X42" s="26">
        <v>1144</v>
      </c>
      <c r="Y42" s="26">
        <v>10</v>
      </c>
      <c r="Z42" s="26">
        <v>890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229</v>
      </c>
      <c r="AG42" s="26">
        <v>0</v>
      </c>
      <c r="AH42" s="26">
        <v>0</v>
      </c>
      <c r="AI42" s="26">
        <v>0</v>
      </c>
      <c r="AJ42" s="26">
        <v>210</v>
      </c>
      <c r="AK42" s="26">
        <v>0</v>
      </c>
      <c r="AL42" s="26">
        <v>15</v>
      </c>
      <c r="AM42" s="26">
        <v>0</v>
      </c>
      <c r="AN42" s="26">
        <v>510</v>
      </c>
      <c r="AO42" s="26">
        <v>43</v>
      </c>
      <c r="AP42" s="26">
        <f>SUM(G42:AO42)</f>
        <v>11501</v>
      </c>
      <c r="AQ42" s="26">
        <v>630</v>
      </c>
      <c r="AR42" s="26">
        <f t="shared" si="1"/>
        <v>13346</v>
      </c>
      <c r="AS42" s="26">
        <v>85684</v>
      </c>
      <c r="AU42" s="54">
        <v>13346</v>
      </c>
      <c r="AV42" s="4" t="str">
        <f t="shared" si="2"/>
        <v>OK</v>
      </c>
    </row>
    <row r="43" spans="1:48" ht="13.5">
      <c r="A43" s="6" t="s">
        <v>22</v>
      </c>
      <c r="B43" s="26">
        <v>1283</v>
      </c>
      <c r="C43" s="26">
        <v>93</v>
      </c>
      <c r="D43" s="26">
        <v>116</v>
      </c>
      <c r="E43" s="26">
        <v>18</v>
      </c>
      <c r="F43" s="32">
        <f t="shared" si="5"/>
        <v>1510</v>
      </c>
      <c r="G43" s="26">
        <v>266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2798</v>
      </c>
      <c r="P43" s="26">
        <v>13</v>
      </c>
      <c r="Q43" s="26">
        <v>1455</v>
      </c>
      <c r="R43" s="26">
        <v>0</v>
      </c>
      <c r="S43" s="26">
        <v>25</v>
      </c>
      <c r="T43" s="26">
        <v>0</v>
      </c>
      <c r="U43" s="26">
        <v>66</v>
      </c>
      <c r="V43" s="5" t="s">
        <v>22</v>
      </c>
      <c r="W43" s="26">
        <v>0</v>
      </c>
      <c r="X43" s="26">
        <v>1027</v>
      </c>
      <c r="Y43" s="26">
        <v>4</v>
      </c>
      <c r="Z43" s="26">
        <v>1776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82</v>
      </c>
      <c r="AG43" s="26">
        <v>0</v>
      </c>
      <c r="AH43" s="26">
        <v>0</v>
      </c>
      <c r="AI43" s="26">
        <v>0</v>
      </c>
      <c r="AJ43" s="26">
        <v>92</v>
      </c>
      <c r="AK43" s="26">
        <v>1</v>
      </c>
      <c r="AL43" s="26">
        <v>3</v>
      </c>
      <c r="AM43" s="26">
        <v>0</v>
      </c>
      <c r="AN43" s="26">
        <v>514</v>
      </c>
      <c r="AO43" s="26">
        <v>80</v>
      </c>
      <c r="AP43" s="26">
        <f t="shared" si="0"/>
        <v>8202</v>
      </c>
      <c r="AQ43" s="26">
        <v>311</v>
      </c>
      <c r="AR43" s="26">
        <f t="shared" si="1"/>
        <v>10023</v>
      </c>
      <c r="AS43" s="26">
        <v>59657</v>
      </c>
      <c r="AU43" s="54">
        <v>10023</v>
      </c>
      <c r="AV43" s="4" t="str">
        <f t="shared" si="2"/>
        <v>OK</v>
      </c>
    </row>
    <row r="44" spans="1:48" ht="13.5">
      <c r="A44" s="6" t="s">
        <v>23</v>
      </c>
      <c r="B44" s="26">
        <v>1672</v>
      </c>
      <c r="C44" s="26">
        <v>77</v>
      </c>
      <c r="D44" s="26">
        <v>155</v>
      </c>
      <c r="E44" s="26">
        <v>24</v>
      </c>
      <c r="F44" s="32">
        <f t="shared" si="5"/>
        <v>1928</v>
      </c>
      <c r="G44" s="26">
        <v>213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3023</v>
      </c>
      <c r="P44" s="26">
        <v>21</v>
      </c>
      <c r="Q44" s="26">
        <v>888</v>
      </c>
      <c r="R44" s="26">
        <v>0</v>
      </c>
      <c r="S44" s="26">
        <v>9</v>
      </c>
      <c r="T44" s="26">
        <v>1</v>
      </c>
      <c r="U44" s="26">
        <v>33</v>
      </c>
      <c r="V44" s="5" t="s">
        <v>23</v>
      </c>
      <c r="W44" s="26">
        <v>0</v>
      </c>
      <c r="X44" s="26">
        <v>751</v>
      </c>
      <c r="Y44" s="26">
        <v>2</v>
      </c>
      <c r="Z44" s="26">
        <v>713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97</v>
      </c>
      <c r="AG44" s="26">
        <v>0</v>
      </c>
      <c r="AH44" s="26">
        <v>0</v>
      </c>
      <c r="AI44" s="26">
        <v>0</v>
      </c>
      <c r="AJ44" s="26">
        <v>95</v>
      </c>
      <c r="AK44" s="26">
        <v>0</v>
      </c>
      <c r="AL44" s="26">
        <v>11</v>
      </c>
      <c r="AM44" s="26">
        <v>0</v>
      </c>
      <c r="AN44" s="26">
        <v>508</v>
      </c>
      <c r="AO44" s="26">
        <v>28</v>
      </c>
      <c r="AP44" s="26">
        <f t="shared" si="0"/>
        <v>6393</v>
      </c>
      <c r="AQ44" s="26">
        <v>259</v>
      </c>
      <c r="AR44" s="26">
        <f t="shared" si="1"/>
        <v>8580</v>
      </c>
      <c r="AS44" s="26">
        <v>48621</v>
      </c>
      <c r="AU44" s="54">
        <v>8580</v>
      </c>
      <c r="AV44" s="4" t="str">
        <f t="shared" si="2"/>
        <v>OK</v>
      </c>
    </row>
    <row r="45" spans="1:48" ht="13.5">
      <c r="A45" s="6" t="s">
        <v>24</v>
      </c>
      <c r="B45" s="26">
        <v>1654</v>
      </c>
      <c r="C45" s="26">
        <v>131</v>
      </c>
      <c r="D45" s="26">
        <v>242</v>
      </c>
      <c r="E45" s="26">
        <v>27</v>
      </c>
      <c r="F45" s="32">
        <f t="shared" si="5"/>
        <v>2054</v>
      </c>
      <c r="G45" s="26">
        <v>529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7823</v>
      </c>
      <c r="P45" s="26">
        <v>44</v>
      </c>
      <c r="Q45" s="26">
        <v>1727</v>
      </c>
      <c r="R45" s="26">
        <v>0</v>
      </c>
      <c r="S45" s="26">
        <v>53</v>
      </c>
      <c r="T45" s="26">
        <v>0</v>
      </c>
      <c r="U45" s="26">
        <v>79</v>
      </c>
      <c r="V45" s="5" t="s">
        <v>24</v>
      </c>
      <c r="W45" s="26">
        <v>0</v>
      </c>
      <c r="X45" s="26">
        <v>1583</v>
      </c>
      <c r="Y45" s="26">
        <v>12</v>
      </c>
      <c r="Z45" s="26">
        <v>1420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264</v>
      </c>
      <c r="AG45" s="26">
        <v>0</v>
      </c>
      <c r="AH45" s="26">
        <v>0</v>
      </c>
      <c r="AI45" s="26">
        <v>0</v>
      </c>
      <c r="AJ45" s="26">
        <v>280</v>
      </c>
      <c r="AK45" s="26">
        <v>1</v>
      </c>
      <c r="AL45" s="26">
        <v>21</v>
      </c>
      <c r="AM45" s="26">
        <v>0</v>
      </c>
      <c r="AN45" s="26">
        <v>599</v>
      </c>
      <c r="AO45" s="26">
        <v>49</v>
      </c>
      <c r="AP45" s="26">
        <f t="shared" si="0"/>
        <v>14484</v>
      </c>
      <c r="AQ45" s="26">
        <v>694</v>
      </c>
      <c r="AR45" s="26">
        <f t="shared" si="1"/>
        <v>17232</v>
      </c>
      <c r="AS45" s="26">
        <v>109150</v>
      </c>
      <c r="AU45" s="54">
        <v>17232</v>
      </c>
      <c r="AV45" s="4" t="str">
        <f t="shared" si="2"/>
        <v>OK</v>
      </c>
    </row>
    <row r="46" spans="1:48" ht="13.5">
      <c r="A46" s="6" t="s">
        <v>25</v>
      </c>
      <c r="B46" s="26">
        <v>716</v>
      </c>
      <c r="C46" s="26">
        <v>49</v>
      </c>
      <c r="D46" s="26">
        <v>46</v>
      </c>
      <c r="E46" s="26">
        <v>13</v>
      </c>
      <c r="F46" s="32">
        <f t="shared" si="5"/>
        <v>824</v>
      </c>
      <c r="G46" s="26">
        <v>136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1783</v>
      </c>
      <c r="P46" s="26">
        <v>11</v>
      </c>
      <c r="Q46" s="26">
        <v>807</v>
      </c>
      <c r="R46" s="26">
        <v>0</v>
      </c>
      <c r="S46" s="26">
        <v>4</v>
      </c>
      <c r="T46" s="26">
        <v>0</v>
      </c>
      <c r="U46" s="26">
        <v>37</v>
      </c>
      <c r="V46" s="5" t="s">
        <v>25</v>
      </c>
      <c r="W46" s="26">
        <v>0</v>
      </c>
      <c r="X46" s="26">
        <v>414</v>
      </c>
      <c r="Y46" s="26">
        <v>1</v>
      </c>
      <c r="Z46" s="26">
        <v>778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59</v>
      </c>
      <c r="AG46" s="26">
        <v>0</v>
      </c>
      <c r="AH46" s="26">
        <v>0</v>
      </c>
      <c r="AI46" s="26">
        <v>0</v>
      </c>
      <c r="AJ46" s="26">
        <v>60</v>
      </c>
      <c r="AK46" s="26">
        <v>0</v>
      </c>
      <c r="AL46" s="26">
        <v>2</v>
      </c>
      <c r="AM46" s="26">
        <v>0</v>
      </c>
      <c r="AN46" s="26">
        <v>1048</v>
      </c>
      <c r="AO46" s="26">
        <v>35</v>
      </c>
      <c r="AP46" s="26">
        <f t="shared" si="0"/>
        <v>5175</v>
      </c>
      <c r="AQ46" s="26">
        <v>243</v>
      </c>
      <c r="AR46" s="26">
        <f t="shared" si="1"/>
        <v>6242</v>
      </c>
      <c r="AS46" s="26">
        <v>33512</v>
      </c>
      <c r="AU46" s="54">
        <v>6242</v>
      </c>
      <c r="AV46" s="4" t="str">
        <f t="shared" si="2"/>
        <v>OK</v>
      </c>
    </row>
    <row r="47" spans="1:48" ht="13.5">
      <c r="A47" s="6" t="s">
        <v>26</v>
      </c>
      <c r="B47" s="26">
        <v>1155</v>
      </c>
      <c r="C47" s="26">
        <v>78</v>
      </c>
      <c r="D47" s="26">
        <v>82</v>
      </c>
      <c r="E47" s="26">
        <v>64</v>
      </c>
      <c r="F47" s="32">
        <f t="shared" si="5"/>
        <v>1379</v>
      </c>
      <c r="G47" s="26">
        <v>243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1</v>
      </c>
      <c r="O47" s="26">
        <v>3662</v>
      </c>
      <c r="P47" s="26">
        <v>11</v>
      </c>
      <c r="Q47" s="26">
        <v>1838</v>
      </c>
      <c r="R47" s="26">
        <v>0</v>
      </c>
      <c r="S47" s="26">
        <v>21</v>
      </c>
      <c r="T47" s="26">
        <v>0</v>
      </c>
      <c r="U47" s="26">
        <v>96</v>
      </c>
      <c r="V47" s="5" t="s">
        <v>26</v>
      </c>
      <c r="W47" s="26">
        <v>0</v>
      </c>
      <c r="X47" s="26">
        <v>1014</v>
      </c>
      <c r="Y47" s="26">
        <v>5</v>
      </c>
      <c r="Z47" s="26">
        <v>1544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111</v>
      </c>
      <c r="AG47" s="26">
        <v>0</v>
      </c>
      <c r="AH47" s="26">
        <v>0</v>
      </c>
      <c r="AI47" s="26">
        <v>0</v>
      </c>
      <c r="AJ47" s="26">
        <v>109</v>
      </c>
      <c r="AK47" s="26">
        <v>1</v>
      </c>
      <c r="AL47" s="26">
        <v>15</v>
      </c>
      <c r="AM47" s="26">
        <v>0</v>
      </c>
      <c r="AN47" s="26">
        <v>1129</v>
      </c>
      <c r="AO47" s="26">
        <v>118</v>
      </c>
      <c r="AP47" s="26">
        <f t="shared" si="0"/>
        <v>9918</v>
      </c>
      <c r="AQ47" s="26">
        <v>507</v>
      </c>
      <c r="AR47" s="26">
        <f t="shared" si="1"/>
        <v>11804</v>
      </c>
      <c r="AS47" s="26">
        <v>69982</v>
      </c>
      <c r="AU47" s="54">
        <v>11804</v>
      </c>
      <c r="AV47" s="4" t="str">
        <f t="shared" si="2"/>
        <v>OK</v>
      </c>
    </row>
    <row r="48" spans="1:48" ht="13.5">
      <c r="A48" s="6" t="s">
        <v>27</v>
      </c>
      <c r="B48" s="26">
        <v>620</v>
      </c>
      <c r="C48" s="26">
        <v>45</v>
      </c>
      <c r="D48" s="26">
        <v>64</v>
      </c>
      <c r="E48" s="26">
        <v>15</v>
      </c>
      <c r="F48" s="32">
        <f t="shared" si="5"/>
        <v>744</v>
      </c>
      <c r="G48" s="26">
        <v>133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1743</v>
      </c>
      <c r="P48" s="26">
        <v>14</v>
      </c>
      <c r="Q48" s="26">
        <v>671</v>
      </c>
      <c r="R48" s="26">
        <v>0</v>
      </c>
      <c r="S48" s="26">
        <v>11</v>
      </c>
      <c r="T48" s="26">
        <v>0</v>
      </c>
      <c r="U48" s="26">
        <v>42</v>
      </c>
      <c r="V48" s="5" t="s">
        <v>27</v>
      </c>
      <c r="W48" s="26">
        <v>0</v>
      </c>
      <c r="X48" s="26">
        <v>370</v>
      </c>
      <c r="Y48" s="26">
        <v>3</v>
      </c>
      <c r="Z48" s="26">
        <v>426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62</v>
      </c>
      <c r="AG48" s="26">
        <v>0</v>
      </c>
      <c r="AH48" s="26">
        <v>0</v>
      </c>
      <c r="AI48" s="26">
        <v>0</v>
      </c>
      <c r="AJ48" s="26">
        <v>45</v>
      </c>
      <c r="AK48" s="26">
        <v>1</v>
      </c>
      <c r="AL48" s="26">
        <v>8</v>
      </c>
      <c r="AM48" s="26">
        <v>0</v>
      </c>
      <c r="AN48" s="26">
        <v>636</v>
      </c>
      <c r="AO48" s="26">
        <v>53</v>
      </c>
      <c r="AP48" s="26">
        <f t="shared" si="0"/>
        <v>4218</v>
      </c>
      <c r="AQ48" s="26">
        <v>196</v>
      </c>
      <c r="AR48" s="26">
        <f t="shared" si="1"/>
        <v>5158</v>
      </c>
      <c r="AS48" s="26">
        <v>28696</v>
      </c>
      <c r="AU48" s="54">
        <v>5158</v>
      </c>
      <c r="AV48" s="4" t="str">
        <f t="shared" si="2"/>
        <v>OK</v>
      </c>
    </row>
    <row r="49" spans="1:48" ht="13.5">
      <c r="A49" s="6" t="s">
        <v>28</v>
      </c>
      <c r="B49" s="26">
        <v>1295</v>
      </c>
      <c r="C49" s="26">
        <v>88</v>
      </c>
      <c r="D49" s="26">
        <v>127</v>
      </c>
      <c r="E49" s="26">
        <v>31</v>
      </c>
      <c r="F49" s="32">
        <f t="shared" si="5"/>
        <v>1541</v>
      </c>
      <c r="G49" s="26">
        <v>317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1</v>
      </c>
      <c r="O49" s="26">
        <v>4669</v>
      </c>
      <c r="P49" s="26">
        <v>15</v>
      </c>
      <c r="Q49" s="26">
        <v>1658</v>
      </c>
      <c r="R49" s="26">
        <v>0</v>
      </c>
      <c r="S49" s="26">
        <v>28</v>
      </c>
      <c r="T49" s="26">
        <v>0</v>
      </c>
      <c r="U49" s="26">
        <v>92</v>
      </c>
      <c r="V49" s="5" t="s">
        <v>28</v>
      </c>
      <c r="W49" s="26">
        <v>0</v>
      </c>
      <c r="X49" s="26">
        <v>1190</v>
      </c>
      <c r="Y49" s="26">
        <v>3</v>
      </c>
      <c r="Z49" s="26">
        <v>1388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156</v>
      </c>
      <c r="AG49" s="26">
        <v>0</v>
      </c>
      <c r="AH49" s="26">
        <v>0</v>
      </c>
      <c r="AI49" s="26">
        <v>0</v>
      </c>
      <c r="AJ49" s="26">
        <v>130</v>
      </c>
      <c r="AK49" s="26">
        <v>0</v>
      </c>
      <c r="AL49" s="26">
        <v>10</v>
      </c>
      <c r="AM49" s="26">
        <v>0</v>
      </c>
      <c r="AN49" s="26">
        <v>919</v>
      </c>
      <c r="AO49" s="26">
        <v>71</v>
      </c>
      <c r="AP49" s="26">
        <f t="shared" si="0"/>
        <v>10647</v>
      </c>
      <c r="AQ49" s="26">
        <v>508</v>
      </c>
      <c r="AR49" s="26">
        <f t="shared" si="1"/>
        <v>12696</v>
      </c>
      <c r="AS49" s="26">
        <v>78269</v>
      </c>
      <c r="AU49" s="54">
        <v>12696</v>
      </c>
      <c r="AV49" s="4" t="str">
        <f t="shared" si="2"/>
        <v>OK</v>
      </c>
    </row>
    <row r="50" spans="1:48" ht="13.5">
      <c r="A50" s="44" t="s">
        <v>29</v>
      </c>
      <c r="B50" s="28">
        <v>886</v>
      </c>
      <c r="C50" s="28">
        <v>60</v>
      </c>
      <c r="D50" s="28">
        <v>126</v>
      </c>
      <c r="E50" s="28">
        <v>18</v>
      </c>
      <c r="F50" s="32">
        <f t="shared" si="5"/>
        <v>1090</v>
      </c>
      <c r="G50" s="28">
        <v>176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2678</v>
      </c>
      <c r="P50" s="38">
        <v>5</v>
      </c>
      <c r="Q50" s="38">
        <v>639</v>
      </c>
      <c r="R50" s="38">
        <v>0</v>
      </c>
      <c r="S50" s="38">
        <v>15</v>
      </c>
      <c r="T50" s="38">
        <v>1</v>
      </c>
      <c r="U50" s="38">
        <v>33</v>
      </c>
      <c r="V50" s="14" t="s">
        <v>29</v>
      </c>
      <c r="W50" s="38">
        <v>0</v>
      </c>
      <c r="X50" s="38">
        <v>533</v>
      </c>
      <c r="Y50" s="38">
        <v>2</v>
      </c>
      <c r="Z50" s="38">
        <v>500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80</v>
      </c>
      <c r="AG50" s="38">
        <v>0</v>
      </c>
      <c r="AH50" s="38">
        <v>0</v>
      </c>
      <c r="AI50" s="49">
        <v>0</v>
      </c>
      <c r="AJ50" s="38">
        <v>108</v>
      </c>
      <c r="AK50" s="38">
        <v>1</v>
      </c>
      <c r="AL50" s="38">
        <v>4</v>
      </c>
      <c r="AM50" s="38">
        <v>0</v>
      </c>
      <c r="AN50" s="38">
        <v>508</v>
      </c>
      <c r="AO50" s="38">
        <v>12</v>
      </c>
      <c r="AP50" s="38">
        <f t="shared" si="0"/>
        <v>5295</v>
      </c>
      <c r="AQ50" s="38">
        <v>364</v>
      </c>
      <c r="AR50" s="38">
        <f t="shared" si="1"/>
        <v>6749</v>
      </c>
      <c r="AS50" s="38">
        <v>39760</v>
      </c>
      <c r="AU50" s="54">
        <v>6749</v>
      </c>
      <c r="AV50" s="4" t="str">
        <f t="shared" si="2"/>
        <v>OK</v>
      </c>
    </row>
    <row r="51" spans="1:48" ht="13.5">
      <c r="A51" s="47" t="s">
        <v>0</v>
      </c>
      <c r="B51" s="7">
        <f aca="true" t="shared" si="6" ref="B51:AS51">SUM(B39:B50)</f>
        <v>13879</v>
      </c>
      <c r="C51" s="7">
        <f t="shared" si="6"/>
        <v>1015</v>
      </c>
      <c r="D51" s="7">
        <f t="shared" si="6"/>
        <v>1495</v>
      </c>
      <c r="E51" s="7">
        <f t="shared" si="6"/>
        <v>348</v>
      </c>
      <c r="F51" s="7">
        <f t="shared" si="6"/>
        <v>16737</v>
      </c>
      <c r="G51" s="7">
        <f t="shared" si="6"/>
        <v>3412</v>
      </c>
      <c r="H51" s="7">
        <f t="shared" si="6"/>
        <v>0</v>
      </c>
      <c r="I51" s="7">
        <f t="shared" si="6"/>
        <v>0</v>
      </c>
      <c r="J51" s="7">
        <f t="shared" si="6"/>
        <v>2</v>
      </c>
      <c r="K51" s="7">
        <f t="shared" si="6"/>
        <v>0</v>
      </c>
      <c r="L51" s="7">
        <f t="shared" si="6"/>
        <v>0</v>
      </c>
      <c r="M51" s="29">
        <f t="shared" si="6"/>
        <v>0</v>
      </c>
      <c r="N51" s="7">
        <f t="shared" si="6"/>
        <v>3</v>
      </c>
      <c r="O51" s="7">
        <f t="shared" si="6"/>
        <v>47390</v>
      </c>
      <c r="P51" s="7">
        <f t="shared" si="6"/>
        <v>224</v>
      </c>
      <c r="Q51" s="7">
        <f t="shared" si="6"/>
        <v>15869</v>
      </c>
      <c r="R51" s="7">
        <f t="shared" si="6"/>
        <v>0</v>
      </c>
      <c r="S51" s="7">
        <f t="shared" si="6"/>
        <v>281</v>
      </c>
      <c r="T51" s="7">
        <f t="shared" si="6"/>
        <v>2</v>
      </c>
      <c r="U51" s="7">
        <f t="shared" si="6"/>
        <v>789</v>
      </c>
      <c r="V51" s="17" t="s">
        <v>0</v>
      </c>
      <c r="W51" s="7">
        <f t="shared" si="6"/>
        <v>1</v>
      </c>
      <c r="X51" s="7">
        <f t="shared" si="6"/>
        <v>11776</v>
      </c>
      <c r="Y51" s="7">
        <f t="shared" si="6"/>
        <v>61</v>
      </c>
      <c r="Z51" s="7">
        <f t="shared" si="6"/>
        <v>14562</v>
      </c>
      <c r="AA51" s="7">
        <f t="shared" si="6"/>
        <v>0</v>
      </c>
      <c r="AB51" s="7">
        <f t="shared" si="6"/>
        <v>0</v>
      </c>
      <c r="AC51" s="7">
        <f t="shared" si="6"/>
        <v>0</v>
      </c>
      <c r="AD51" s="7">
        <f t="shared" si="6"/>
        <v>0</v>
      </c>
      <c r="AE51" s="7">
        <f t="shared" si="6"/>
        <v>0</v>
      </c>
      <c r="AF51" s="7">
        <f t="shared" si="6"/>
        <v>1506</v>
      </c>
      <c r="AG51" s="7">
        <f t="shared" si="6"/>
        <v>0</v>
      </c>
      <c r="AH51" s="7">
        <f t="shared" si="6"/>
        <v>0</v>
      </c>
      <c r="AI51" s="7">
        <f t="shared" si="6"/>
        <v>0</v>
      </c>
      <c r="AJ51" s="7">
        <f t="shared" si="6"/>
        <v>1464</v>
      </c>
      <c r="AK51" s="7">
        <f t="shared" si="6"/>
        <v>7</v>
      </c>
      <c r="AL51" s="7">
        <f t="shared" si="6"/>
        <v>124</v>
      </c>
      <c r="AM51" s="7">
        <f>SUM(AM39:AM50)</f>
        <v>12</v>
      </c>
      <c r="AN51" s="7">
        <f>SUM(AN39:AN50)</f>
        <v>8347</v>
      </c>
      <c r="AO51" s="7">
        <f>SUM(AO39:AO50)</f>
        <v>681</v>
      </c>
      <c r="AP51" s="7">
        <f>SUM(AP39:AP50)</f>
        <v>106513</v>
      </c>
      <c r="AQ51" s="7">
        <f>SUM(AQ39:AQ50)</f>
        <v>5027</v>
      </c>
      <c r="AR51" s="7">
        <f t="shared" si="6"/>
        <v>128277</v>
      </c>
      <c r="AS51" s="7">
        <f t="shared" si="6"/>
        <v>778568</v>
      </c>
      <c r="AU51" s="53">
        <f>SUM(AU39:AU50)</f>
        <v>128277</v>
      </c>
      <c r="AV51" s="4" t="str">
        <f t="shared" si="2"/>
        <v>OK</v>
      </c>
    </row>
    <row r="52" spans="1:48" ht="13.5">
      <c r="A52" s="48" t="s">
        <v>62</v>
      </c>
      <c r="B52" s="8">
        <f aca="true" t="shared" si="7" ref="B52:AM52">SUM(B51,B38)</f>
        <v>115720</v>
      </c>
      <c r="C52" s="8">
        <f t="shared" si="7"/>
        <v>9254</v>
      </c>
      <c r="D52" s="8">
        <f t="shared" si="7"/>
        <v>14469</v>
      </c>
      <c r="E52" s="8">
        <f t="shared" si="7"/>
        <v>2575</v>
      </c>
      <c r="F52" s="8">
        <f t="shared" si="7"/>
        <v>142018</v>
      </c>
      <c r="G52" s="8">
        <f t="shared" si="7"/>
        <v>34183</v>
      </c>
      <c r="H52" s="8">
        <f t="shared" si="7"/>
        <v>11</v>
      </c>
      <c r="I52" s="8">
        <f t="shared" si="7"/>
        <v>0</v>
      </c>
      <c r="J52" s="8">
        <f t="shared" si="7"/>
        <v>21</v>
      </c>
      <c r="K52" s="8">
        <f t="shared" si="7"/>
        <v>0</v>
      </c>
      <c r="L52" s="8">
        <f t="shared" si="7"/>
        <v>0</v>
      </c>
      <c r="M52" s="37">
        <f t="shared" si="7"/>
        <v>0</v>
      </c>
      <c r="N52" s="8">
        <f t="shared" si="7"/>
        <v>64</v>
      </c>
      <c r="O52" s="8">
        <f t="shared" si="7"/>
        <v>463683</v>
      </c>
      <c r="P52" s="8">
        <f t="shared" si="7"/>
        <v>3012</v>
      </c>
      <c r="Q52" s="8">
        <f t="shared" si="7"/>
        <v>134190</v>
      </c>
      <c r="R52" s="8">
        <f t="shared" si="7"/>
        <v>2</v>
      </c>
      <c r="S52" s="8">
        <f t="shared" si="7"/>
        <v>2903</v>
      </c>
      <c r="T52" s="8">
        <f t="shared" si="7"/>
        <v>150</v>
      </c>
      <c r="U52" s="8">
        <f t="shared" si="7"/>
        <v>7330</v>
      </c>
      <c r="V52" s="18" t="s">
        <v>62</v>
      </c>
      <c r="W52" s="8">
        <f t="shared" si="7"/>
        <v>17</v>
      </c>
      <c r="X52" s="8">
        <f t="shared" si="7"/>
        <v>106321</v>
      </c>
      <c r="Y52" s="8">
        <f t="shared" si="7"/>
        <v>648</v>
      </c>
      <c r="Z52" s="8">
        <f t="shared" si="7"/>
        <v>106749</v>
      </c>
      <c r="AA52" s="8">
        <f t="shared" si="7"/>
        <v>0</v>
      </c>
      <c r="AB52" s="8">
        <f t="shared" si="7"/>
        <v>7</v>
      </c>
      <c r="AC52" s="8">
        <f t="shared" si="7"/>
        <v>0</v>
      </c>
      <c r="AD52" s="8">
        <f t="shared" si="7"/>
        <v>8</v>
      </c>
      <c r="AE52" s="8">
        <f t="shared" si="7"/>
        <v>2</v>
      </c>
      <c r="AF52" s="8">
        <f t="shared" si="7"/>
        <v>18878</v>
      </c>
      <c r="AG52" s="8">
        <f t="shared" si="7"/>
        <v>0</v>
      </c>
      <c r="AH52" s="8">
        <f t="shared" si="7"/>
        <v>0</v>
      </c>
      <c r="AI52" s="8">
        <f t="shared" si="7"/>
        <v>1</v>
      </c>
      <c r="AJ52" s="8">
        <f t="shared" si="7"/>
        <v>16410</v>
      </c>
      <c r="AK52" s="8">
        <f t="shared" si="7"/>
        <v>194</v>
      </c>
      <c r="AL52" s="8">
        <f t="shared" si="7"/>
        <v>1724</v>
      </c>
      <c r="AM52" s="8">
        <f t="shared" si="7"/>
        <v>12</v>
      </c>
      <c r="AN52" s="8">
        <f aca="true" t="shared" si="8" ref="AN52:AS52">SUM(AN51,AN38)</f>
        <v>54285</v>
      </c>
      <c r="AO52" s="8">
        <f t="shared" si="8"/>
        <v>5141</v>
      </c>
      <c r="AP52" s="8">
        <f t="shared" si="8"/>
        <v>955946</v>
      </c>
      <c r="AQ52" s="8">
        <f t="shared" si="8"/>
        <v>47738</v>
      </c>
      <c r="AR52" s="8">
        <f t="shared" si="8"/>
        <v>1145702</v>
      </c>
      <c r="AS52" s="8">
        <f t="shared" si="8"/>
        <v>7115280</v>
      </c>
      <c r="AU52" s="53">
        <f>SUM(AU51,AU38)</f>
        <v>1145702</v>
      </c>
      <c r="AV52" s="4" t="str">
        <f t="shared" si="2"/>
        <v>OK</v>
      </c>
    </row>
    <row r="56" spans="2:45" ht="13.5">
      <c r="B56" s="9"/>
      <c r="C56" s="9"/>
      <c r="D56"/>
      <c r="E56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</row>
  </sheetData>
  <sheetProtection/>
  <mergeCells count="23">
    <mergeCell ref="AE4:AH4"/>
    <mergeCell ref="G4:G5"/>
    <mergeCell ref="H4:M4"/>
    <mergeCell ref="B3:F3"/>
    <mergeCell ref="B4:B5"/>
    <mergeCell ref="C4:C5"/>
    <mergeCell ref="D4:D5"/>
    <mergeCell ref="AM4:AM5"/>
    <mergeCell ref="AN4:AN5"/>
    <mergeCell ref="G3:U3"/>
    <mergeCell ref="W3:AO3"/>
    <mergeCell ref="E4:E5"/>
    <mergeCell ref="F4:F5"/>
    <mergeCell ref="AP4:AP5"/>
    <mergeCell ref="N4:Q4"/>
    <mergeCell ref="AI4:AL4"/>
    <mergeCell ref="AQ3:AQ5"/>
    <mergeCell ref="AR3:AR5"/>
    <mergeCell ref="AS3:AS5"/>
    <mergeCell ref="AO4:AO5"/>
    <mergeCell ref="R4:U4"/>
    <mergeCell ref="W4:Z4"/>
    <mergeCell ref="AA4:AD4"/>
  </mergeCells>
  <printOptions horizontalCentered="1"/>
  <pageMargins left="0.3937007874015748" right="0.3937007874015748" top="0.7874015748031497" bottom="0.5905511811023623" header="0.5118110236220472" footer="0.5118110236220472"/>
  <pageSetup fitToWidth="2" horizontalDpi="600" verticalDpi="600" orientation="landscape" paperSize="8" scale="92" r:id="rId1"/>
  <colBreaks count="1" manualBreakCount="1">
    <brk id="21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寺田将幸</dc:creator>
  <cp:keywords/>
  <dc:description/>
  <cp:lastModifiedBy>H23030051</cp:lastModifiedBy>
  <cp:lastPrinted>2016-08-29T09:23:01Z</cp:lastPrinted>
  <dcterms:created xsi:type="dcterms:W3CDTF">2003-03-10T00:04:38Z</dcterms:created>
  <dcterms:modified xsi:type="dcterms:W3CDTF">2016-10-24T05:42:41Z</dcterms:modified>
  <cp:category/>
  <cp:version/>
  <cp:contentType/>
  <cp:contentStatus/>
</cp:coreProperties>
</file>